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C:\Users\prate\Downloads\"/>
    </mc:Choice>
  </mc:AlternateContent>
  <xr:revisionPtr revIDLastSave="0" documentId="13_ncr:1_{FB42E31E-BDC1-4CBA-B054-CFD11FC9B230}" xr6:coauthVersionLast="47" xr6:coauthVersionMax="47" xr10:uidLastSave="{00000000-0000-0000-0000-000000000000}"/>
  <bookViews>
    <workbookView xWindow="-108" yWindow="-108" windowWidth="23256" windowHeight="12456" activeTab="2" xr2:uid="{00000000-000D-0000-FFFF-FFFF00000000}"/>
  </bookViews>
  <sheets>
    <sheet name="Dashboard" sheetId="4" r:id="rId1"/>
    <sheet name="Pivot " sheetId="3" r:id="rId2"/>
    <sheet name="Data" sheetId="1" r:id="rId3"/>
  </sheets>
  <definedNames>
    <definedName name="_xlchart.v1.0" hidden="1">'Pivot '!$I$9:$I$12</definedName>
    <definedName name="_xlchart.v1.1" hidden="1">'Pivot '!$J$8</definedName>
    <definedName name="_xlchart.v1.2" hidden="1">'Pivot '!$J$9:$J$12</definedName>
    <definedName name="_xlchart.v5.3" hidden="1">'Pivot '!$I$17</definedName>
    <definedName name="_xlchart.v5.4" hidden="1">'Pivot '!$I$18:$I$66</definedName>
    <definedName name="_xlchart.v5.5" hidden="1">'Pivot '!$J$17</definedName>
    <definedName name="_xlchart.v5.6" hidden="1">'Pivot '!$J$18:$J$66</definedName>
    <definedName name="Slicer_Region">#N/A</definedName>
    <definedName name="Slicer_Segment">#N/A</definedName>
    <definedName name="Slicer_Year">#N/A</definedName>
  </definedNames>
  <calcPr calcId="191029"/>
  <pivotCaches>
    <pivotCache cacheId="2"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uri="GoogleSheetsCustomDataVersion1">
      <go:sheetsCustomData xmlns:go="http://customooxmlschemas.google.com/" r:id="rId8" roundtripDataSignature="AMtx7mgYS6wfnPy0iIjdhtUlD2xFm8j14w=="/>
    </ext>
  </extLst>
</workbook>
</file>

<file path=xl/calcChain.xml><?xml version="1.0" encoding="utf-8"?>
<calcChain xmlns="http://schemas.openxmlformats.org/spreadsheetml/2006/main">
  <c r="M42" i="3" l="1"/>
  <c r="Q42" i="3"/>
  <c r="P42" i="3"/>
  <c r="O42" i="3"/>
  <c r="N42" i="3"/>
  <c r="S37" i="3"/>
  <c r="B50" i="3"/>
  <c r="S19" i="3"/>
  <c r="N32" i="3"/>
  <c r="N16"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18" i="3"/>
  <c r="J10" i="3"/>
  <c r="J11" i="3"/>
  <c r="J12" i="3"/>
  <c r="J9" i="3"/>
  <c r="I10" i="3"/>
  <c r="I11" i="3"/>
  <c r="I12" i="3"/>
  <c r="I9" i="3"/>
  <c r="C9995" i="1" l="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<sst xmlns="http://schemas.openxmlformats.org/spreadsheetml/2006/main" count="130132" uniqueCount="10956">
  <si>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</si>
  <si>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</si>
  <si>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</si>
  <si>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</si>
  <si>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</si>
  <si>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</si>
  <si>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</si>
  <si>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</si>
  <si>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</si>
  <si>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</si>
  <si>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</si>
  <si>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</si>
  <si>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</si>
  <si>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</si>
  <si>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</si>
  <si>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</si>
  <si>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</si>
  <si>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</si>
  <si>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</si>
  <si>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</si>
  <si>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</si>
  <si>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</si>
  <si>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</si>
  <si>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</si>
  <si>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</si>
  <si>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</si>
  <si>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</si>
  <si>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</si>
  <si>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</si>
  <si>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</si>
  <si>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</si>
  <si>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</si>
  <si>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</si>
  <si>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</si>
  <si>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</si>
  <si>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</si>
  <si>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</si>
  <si>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</si>
  <si>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</si>
  <si>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</si>
  <si>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</si>
  <si>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</si>
  <si>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</si>
  <si>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</si>
  <si>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</si>
  <si>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</si>
  <si>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</si>
  <si>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</si>
  <si>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</si>
  <si>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</si>
  <si>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</si>
  <si>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</si>
  <si>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</si>
  <si>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</si>
  <si>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</si>
  <si>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</si>
  <si>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</si>
  <si>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</si>
  <si>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</si>
  <si>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</si>
  <si>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</si>
  <si>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</si>
  <si>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</si>
  <si>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</si>
  <si>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</si>
  <si>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</si>
  <si>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</si>
  <si>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</si>
  <si>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</si>
  <si>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</si>
  <si>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</si>
  <si>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</si>
  <si>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</si>
  <si>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</si>
  <si>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</si>
  <si>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</si>
  <si>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</si>
  <si>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</si>
  <si>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</si>
  <si>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</si>
  <si>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</si>
  <si>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</si>
  <si>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</si>
  <si>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</si>
  <si>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</si>
  <si>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</si>
  <si>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</si>
  <si>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</si>
  <si>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</si>
  <si>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</si>
  <si>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</si>
  <si>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</si>
  <si>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</si>
  <si>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</si>
  <si>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</si>
  <si>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</si>
  <si>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</si>
  <si>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</si>
  <si>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</si>
  <si>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</si>
  <si>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</si>
  <si>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</si>
  <si>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</si>
  <si>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</si>
  <si>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</si>
  <si>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</si>
  <si>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</si>
  <si>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</si>
  <si>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</si>
  <si>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</si>
  <si>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</si>
  <si>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</si>
  <si>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</si>
  <si>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</si>
  <si>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</si>
  <si>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</si>
  <si>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</si>
  <si>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</si>
  <si>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</si>
  <si>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</si>
  <si>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</si>
  <si>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</si>
  <si>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</si>
  <si>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</si>
  <si>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</si>
  <si>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</si>
  <si>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</si>
  <si>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</si>
  <si>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</si>
  <si>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</si>
  <si>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</si>
  <si>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</si>
  <si>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</si>
  <si>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</si>
  <si>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</si>
  <si>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</si>
  <si>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</si>
  <si>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</si>
  <si>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</si>
  <si>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</si>
  <si>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</si>
  <si>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</si>
  <si>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</si>
  <si>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</si>
  <si>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</si>
  <si>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</si>
  <si>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</si>
  <si>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</si>
  <si>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</si>
  <si>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</si>
  <si>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</si>
  <si>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</si>
  <si>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</si>
  <si>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</si>
  <si>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</si>
  <si>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</si>
  <si>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</si>
  <si>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</si>
  <si>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</si>
  <si>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</si>
  <si>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</si>
  <si>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</si>
  <si>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</si>
  <si>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</si>
  <si>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</si>
  <si>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</si>
  <si>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</si>
  <si>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</si>
  <si>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</si>
  <si>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</si>
  <si>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</si>
  <si>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</si>
  <si>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</si>
  <si>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</si>
  <si>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</si>
  <si>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</si>
  <si>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</si>
  <si>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</si>
  <si>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</si>
  <si>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</si>
  <si>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</si>
  <si>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</si>
  <si>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</si>
  <si>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</si>
  <si>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</si>
  <si>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</si>
  <si>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</si>
  <si>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</si>
  <si>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</si>
  <si>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</si>
  <si>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</si>
  <si>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</si>
  <si>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</si>
  <si>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</si>
  <si>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</si>
  <si>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</si>
  <si>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</si>
  <si>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</si>
  <si>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</si>
  <si>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</si>
  <si>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</si>
  <si>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</si>
  <si>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</si>
  <si>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</si>
  <si>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</si>
  <si>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</si>
  <si>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</si>
  <si>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</si>
  <si>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</si>
  <si>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</si>
  <si>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</si>
  <si>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</si>
  <si>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</si>
  <si>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</si>
  <si>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</si>
  <si>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</si>
  <si>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</si>
  <si>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</si>
  <si>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</si>
  <si>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</si>
  <si>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</si>
  <si>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</si>
  <si>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</si>
  <si>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</si>
  <si>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</si>
  <si>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</si>
  <si>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</si>
  <si>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</si>
  <si>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</si>
  <si>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</si>
  <si>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</si>
  <si>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</si>
  <si>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</si>
  <si>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</si>
  <si>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</si>
  <si>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</si>
  <si>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</si>
  <si>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</si>
  <si>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</si>
  <si>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</si>
  <si>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</si>
  <si>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</si>
  <si>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</si>
  <si>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</si>
  <si>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</si>
  <si>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</si>
  <si>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</si>
  <si>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</si>
  <si>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</si>
  <si>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</si>
  <si>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</si>
  <si>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</si>
  <si>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</si>
  <si>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</si>
  <si>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</si>
  <si>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</si>
  <si>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</si>
  <si>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</si>
  <si>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</si>
  <si>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</si>
  <si>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</si>
  <si>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</si>
  <si>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</si>
  <si>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</si>
  <si>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</si>
  <si>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</si>
  <si>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</si>
  <si>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</si>
  <si>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</si>
  <si>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</si>
  <si>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</si>
  <si>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</si>
  <si>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</si>
  <si>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</si>
  <si>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</si>
  <si>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</si>
  <si>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</si>
  <si>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</si>
  <si>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</si>
  <si>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</si>
  <si>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</si>
  <si>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</si>
  <si>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</si>
  <si>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</si>
  <si>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</si>
  <si>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</si>
  <si>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</si>
  <si>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</si>
  <si>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</si>
  <si>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</si>
  <si>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</si>
  <si>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</si>
  <si>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</si>
  <si>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</si>
  <si>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</si>
  <si>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</si>
  <si>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</si>
  <si>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</si>
  <si>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</si>
  <si>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</si>
  <si>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</si>
  <si>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</si>
  <si>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</si>
  <si>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</si>
  <si>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</si>
  <si>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</si>
  <si>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</si>
  <si>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</si>
  <si>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</si>
  <si>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</si>
  <si>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</si>
  <si>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</si>
  <si>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</si>
  <si>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</si>
  <si>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</si>
  <si>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</si>
  <si>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</si>
  <si>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</si>
  <si>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</si>
  <si>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</si>
  <si>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</si>
  <si>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</si>
  <si>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</si>
  <si>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</si>
  <si>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</si>
  <si>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</si>
  <si>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</si>
  <si>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</si>
  <si>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</si>
  <si>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</si>
  <si>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</si>
  <si>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</si>
  <si>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</si>
  <si>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</si>
  <si>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</si>
  <si>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</si>
  <si>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</si>
  <si>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</si>
  <si>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</si>
  <si>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</si>
  <si>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</si>
  <si>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</si>
  <si>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</si>
  <si>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</si>
  <si>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</si>
  <si>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</si>
  <si>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</si>
  <si>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</si>
  <si>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</si>
  <si>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</si>
  <si>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</si>
  <si>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</si>
  <si>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</si>
  <si>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</si>
  <si>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</si>
  <si>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</si>
  <si>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</si>
  <si>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</si>
  <si>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</si>
  <si>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</si>
  <si>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</si>
  <si>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</si>
  <si>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</si>
  <si>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</si>
  <si>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</si>
  <si>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</si>
  <si>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</si>
  <si>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</si>
  <si>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</si>
  <si>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</si>
  <si>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</si>
  <si>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</si>
  <si>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</si>
  <si>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</si>
  <si>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</si>
  <si>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</si>
  <si>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</si>
  <si>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</si>
  <si>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</si>
  <si>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</si>
  <si>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</si>
  <si>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</si>
  <si>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</si>
  <si>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</si>
  <si>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</si>
  <si>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</si>
  <si>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</si>
  <si>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</si>
  <si>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</si>
  <si>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</si>
  <si>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</si>
  <si>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</si>
  <si>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</si>
  <si>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</si>
  <si>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</si>
  <si>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</si>
  <si>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</si>
  <si>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</si>
  <si>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</si>
  <si>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</si>
  <si>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</si>
  <si>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</si>
  <si>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</si>
  <si>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</si>
  <si>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</si>
  <si>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</si>
  <si>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</si>
  <si>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</si>
  <si>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</si>
  <si>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</si>
  <si>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</si>
  <si>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</si>
  <si>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</si>
  <si>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</si>
  <si>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</si>
  <si>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</si>
  <si>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</si>
  <si>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</si>
  <si>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</si>
  <si>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</si>
  <si>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</si>
  <si>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</si>
  <si>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</si>
  <si>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</si>
  <si>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</si>
  <si>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</si>
  <si>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</si>
  <si>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</si>
  <si>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</si>
  <si>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</si>
  <si>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</si>
  <si>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</si>
  <si>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</si>
  <si>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</si>
  <si>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</si>
  <si>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</si>
  <si>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</si>
  <si>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</si>
  <si>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</si>
  <si>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</si>
  <si>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</si>
  <si>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</si>
  <si>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</si>
  <si>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</si>
  <si>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</si>
  <si>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</si>
  <si>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</si>
  <si>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</si>
  <si>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</si>
  <si>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</si>
  <si>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</si>
  <si>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</si>
  <si>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</si>
  <si>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</si>
  <si>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</si>
  <si>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</si>
  <si>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</si>
  <si>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</si>
  <si>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</si>
  <si>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</si>
  <si>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</si>
  <si>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</si>
  <si>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</si>
  <si>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</si>
  <si>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</si>
  <si>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</si>
  <si>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</si>
  <si>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</si>
  <si>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</si>
  <si>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</si>
  <si>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</si>
  <si>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</si>
  <si>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</si>
  <si>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</si>
  <si>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</si>
  <si>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</si>
  <si>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</si>
  <si>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</si>
  <si>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</si>
  <si>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</si>
  <si>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</si>
  <si>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</si>
  <si>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</si>
  <si>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</si>
  <si>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</si>
  <si>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</si>
  <si>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</si>
  <si>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</si>
  <si>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</si>
  <si>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</si>
  <si>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</si>
  <si>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</si>
  <si>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</si>
  <si>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</si>
  <si>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</si>
  <si>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</si>
  <si>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</si>
  <si>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</si>
  <si>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</si>
  <si>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</si>
  <si>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</si>
  <si>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</si>
  <si>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</si>
  <si>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</si>
  <si>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</si>
  <si>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</si>
  <si>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</si>
  <si>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</si>
  <si>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</si>
  <si>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</si>
  <si>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</si>
  <si>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</si>
  <si>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</si>
  <si>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</si>
  <si>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</si>
  <si>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</si>
  <si>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</si>
  <si>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</si>
  <si>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</si>
  <si>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</si>
  <si>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</si>
  <si>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</si>
  <si>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</si>
  <si>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</si>
  <si>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</si>
  <si>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</si>
  <si>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</si>
  <si>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</si>
  <si>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</si>
  <si>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</si>
  <si>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</si>
  <si>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</si>
  <si>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</si>
  <si>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</si>
  <si>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</si>
  <si>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</si>
  <si>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</si>
  <si>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</si>
  <si>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</si>
  <si>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</si>
  <si>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</si>
  <si>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</si>
  <si>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</si>
  <si>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</si>
  <si>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</si>
  <si>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</si>
  <si>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</si>
  <si>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</si>
  <si>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</si>
  <si>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</si>
  <si>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</si>
  <si>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</si>
  <si>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</si>
  <si>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</si>
  <si>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</si>
  <si>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</si>
  <si>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</si>
  <si>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</si>
  <si>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</si>
  <si>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</si>
  <si>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</si>
  <si>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</si>
  <si>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</si>
  <si>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</si>
  <si>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</si>
  <si>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</si>
  <si>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</si>
  <si>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</si>
  <si>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</si>
  <si>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</si>
  <si>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</si>
  <si>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</si>
  <si>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</si>
  <si>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</si>
  <si>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</si>
  <si>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</si>
  <si>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</si>
  <si>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</si>
  <si>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</si>
  <si>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</si>
  <si>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</si>
  <si>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</si>
  <si>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</si>
  <si>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</si>
  <si>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</si>
  <si>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</si>
  <si>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</si>
  <si>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</si>
  <si>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</si>
  <si>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</si>
  <si>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</si>
  <si>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</si>
  <si>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</si>
  <si>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</si>
  <si>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</si>
  <si>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</si>
  <si>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</si>
  <si>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</si>
  <si>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</si>
  <si>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</si>
  <si>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</si>
  <si>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</si>
  <si>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</si>
  <si>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</si>
  <si>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</si>
  <si>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</si>
  <si>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</si>
  <si>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</si>
  <si>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</si>
  <si>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</si>
  <si>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</si>
  <si>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</si>
  <si>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</si>
  <si>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</si>
  <si>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</si>
  <si>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</si>
  <si>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</si>
  <si>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</si>
  <si>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</si>
  <si>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</si>
  <si>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</si>
  <si>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</si>
  <si>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</si>
  <si>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</si>
  <si>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</si>
  <si>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</si>
  <si>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</si>
  <si>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</si>
  <si>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</si>
  <si>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</si>
  <si>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</si>
  <si>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</si>
  <si>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</si>
  <si>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</si>
  <si>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</si>
  <si>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</si>
  <si>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</si>
  <si>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</si>
  <si>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</si>
  <si>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</si>
  <si>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</si>
  <si>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</si>
  <si>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</si>
  <si>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</si>
  <si>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</si>
  <si>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</si>
  <si>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</si>
  <si>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</si>
  <si>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</si>
  <si>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</si>
  <si>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</si>
  <si>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</si>
  <si>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</si>
  <si>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</si>
  <si>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</si>
  <si>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</si>
  <si>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</si>
  <si>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</si>
  <si>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</si>
  <si>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</si>
  <si>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</si>
  <si>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</si>
  <si>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</si>
  <si>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</si>
  <si>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</si>
  <si>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</si>
  <si>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</si>
  <si>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</si>
  <si>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</si>
  <si>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</si>
  <si>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</si>
  <si>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</si>
  <si>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</si>
  <si>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</si>
  <si>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</si>
  <si>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</si>
  <si>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</si>
  <si>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</si>
  <si>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</si>
  <si>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</si>
  <si>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</si>
  <si>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</si>
  <si>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</si>
  <si>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</si>
  <si>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</si>
  <si>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</si>
  <si>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</si>
  <si>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</si>
  <si>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</si>
  <si>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</si>
  <si>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</si>
  <si>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</si>
  <si>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</si>
  <si>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</si>
  <si>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</si>
  <si>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</si>
  <si>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</si>
  <si>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</si>
  <si>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</si>
  <si>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</si>
  <si>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</si>
  <si>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</si>
  <si>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</si>
  <si>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</si>
  <si>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</si>
  <si>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</si>
  <si>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</si>
  <si>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</si>
  <si>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</si>
  <si>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</si>
  <si>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</si>
  <si>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</si>
  <si>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</si>
  <si>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</si>
  <si>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</si>
  <si>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</si>
  <si>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</si>
  <si>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</si>
  <si>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</si>
  <si>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</si>
  <si>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</si>
  <si>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</si>
  <si>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</si>
  <si>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</si>
  <si>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</si>
  <si>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</si>
  <si>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</si>
  <si>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</si>
  <si>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</si>
  <si>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</si>
  <si>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</si>
  <si>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</si>
  <si>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</si>
  <si>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</si>
  <si>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</si>
  <si>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</si>
  <si>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</si>
  <si>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</si>
  <si>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</si>
  <si>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</si>
  <si>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</si>
  <si>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</si>
  <si>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</si>
  <si>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</si>
  <si>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</si>
  <si>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</si>
  <si>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</si>
  <si>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</si>
  <si>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</si>
  <si>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</si>
  <si>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</si>
  <si>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</si>
  <si>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</si>
  <si>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</si>
  <si>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</si>
  <si>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</si>
  <si>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</si>
  <si>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</si>
  <si>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</si>
  <si>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</si>
  <si>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</si>
  <si>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</si>
  <si>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</si>
  <si>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</si>
  <si>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</si>
  <si>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</si>
  <si>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</si>
  <si>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</si>
  <si>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</si>
  <si>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</si>
  <si>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</si>
  <si>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</si>
  <si>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</si>
  <si>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</si>
  <si>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</si>
  <si>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</si>
  <si>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</si>
  <si>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</si>
  <si>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</si>
  <si>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</si>
  <si>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</si>
  <si>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</si>
  <si>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</si>
  <si>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</si>
  <si>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</si>
  <si>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</si>
  <si>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</si>
  <si>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</si>
  <si>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</si>
  <si>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</si>
  <si>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</si>
  <si>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</si>
  <si>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</si>
  <si>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</si>
  <si>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</si>
  <si>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</si>
  <si>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</si>
  <si>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</si>
  <si>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</si>
  <si>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</si>
  <si>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</si>
  <si>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</si>
  <si>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</si>
  <si>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</si>
  <si>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</si>
  <si>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</si>
  <si>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</si>
  <si>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</si>
  <si>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</si>
  <si>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</si>
  <si>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</si>
  <si>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</si>
  <si>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</si>
  <si>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</si>
  <si>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</si>
  <si>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</si>
  <si>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</si>
  <si>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</si>
  <si>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</si>
  <si>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</si>
  <si>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</si>
  <si>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</si>
  <si>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</si>
  <si>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</si>
  <si>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</si>
  <si>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</si>
  <si>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</si>
  <si>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</si>
  <si>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</si>
  <si>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</si>
  <si>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</si>
  <si>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</si>
  <si>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</si>
  <si>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</si>
  <si>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</si>
  <si>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</si>
  <si>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</si>
  <si>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</si>
  <si>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</si>
  <si>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</si>
  <si>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</si>
  <si>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</si>
  <si>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</si>
  <si>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</si>
  <si>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</si>
  <si>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</si>
  <si>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</si>
  <si>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</si>
  <si>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</si>
  <si>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</si>
  <si>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</si>
  <si>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</si>
  <si>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</si>
  <si>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</si>
  <si>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</si>
  <si>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</si>
  <si>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</si>
  <si>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</si>
  <si>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</si>
  <si>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</si>
  <si>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</si>
  <si>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</si>
  <si>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</si>
  <si>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</si>
  <si>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</si>
  <si>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</si>
  <si>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</si>
  <si>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</si>
  <si>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</si>
  <si>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</si>
  <si>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</si>
  <si>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</si>
  <si>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</si>
  <si>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</si>
  <si>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</si>
  <si>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</si>
  <si>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</si>
  <si>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</si>
  <si>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</si>
  <si>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</si>
  <si>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</si>
  <si>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</si>
  <si>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</si>
  <si>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</si>
  <si>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</si>
  <si>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</si>
  <si>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</si>
  <si>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</si>
  <si>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</si>
  <si>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</si>
  <si>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</si>
  <si>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</si>
  <si>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</si>
  <si>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</si>
  <si>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</si>
  <si>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</si>
  <si>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</si>
  <si>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</si>
  <si>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</si>
  <si>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</si>
  <si>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</si>
  <si>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</si>
  <si>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</si>
  <si>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</si>
  <si>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</si>
  <si>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</si>
  <si>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</si>
  <si>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</si>
  <si>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</si>
  <si>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</si>
  <si>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</si>
  <si>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</si>
  <si>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</si>
  <si>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</si>
  <si>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</si>
  <si>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</si>
  <si>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</si>
  <si>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</si>
  <si>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</si>
  <si>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</si>
  <si>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</si>
  <si>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</si>
  <si>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</si>
  <si>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</si>
  <si>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</si>
  <si>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</si>
  <si>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</si>
  <si>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</si>
  <si>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</si>
  <si>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</si>
  <si>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</si>
  <si>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</si>
  <si>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</si>
  <si>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</si>
  <si>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</si>
  <si>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</si>
  <si>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</si>
  <si>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</si>
  <si>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</si>
  <si>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</si>
  <si>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</si>
  <si>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</si>
  <si>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</si>
  <si>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</si>
  <si>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</si>
  <si>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</si>
  <si>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</si>
  <si>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</si>
  <si>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</si>
  <si>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</si>
  <si>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</si>
  <si>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</si>
  <si>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</si>
  <si>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</si>
  <si>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</si>
  <si>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</si>
  <si>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</si>
  <si>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</si>
  <si>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</si>
  <si>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</si>
  <si>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</si>
  <si>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</si>
  <si>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</si>
  <si>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</si>
  <si>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</si>
  <si>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</si>
  <si>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</si>
  <si>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</si>
  <si>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</si>
  <si>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</si>
  <si>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</si>
  <si>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</si>
  <si>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</si>
  <si>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</si>
  <si>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</si>
  <si>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</si>
  <si>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</si>
  <si>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</si>
  <si>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</si>
  <si>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</si>
  <si>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</si>
  <si>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</si>
  <si>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</si>
  <si>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</si>
  <si>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</si>
  <si>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</si>
  <si>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</si>
  <si>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</si>
  <si>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</si>
  <si>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</si>
  <si>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</si>
  <si>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</si>
  <si>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</si>
  <si>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</si>
  <si>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</si>
  <si>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</si>
  <si>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</si>
  <si>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</si>
  <si>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</si>
  <si>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</si>
  <si>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</si>
  <si>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</si>
  <si>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</si>
  <si>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</si>
  <si>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</si>
  <si>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</si>
  <si>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</si>
  <si>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</si>
  <si>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</si>
  <si>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</si>
  <si>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</si>
  <si>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</si>
  <si>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</si>
  <si>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</si>
  <si>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</si>
  <si>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</si>
  <si>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</si>
  <si>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</si>
  <si>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</si>
  <si>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</si>
  <si>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</si>
  <si>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</si>
  <si>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</si>
  <si>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</si>
  <si>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</si>
  <si>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</si>
  <si>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</si>
  <si>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</si>
  <si>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</si>
  <si>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</si>
  <si>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</si>
  <si>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</si>
  <si>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</si>
  <si>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</si>
  <si>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</si>
  <si>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</si>
  <si>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</si>
  <si>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</si>
  <si>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</si>
  <si>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</si>
  <si>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</si>
  <si>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</si>
  <si>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</si>
  <si>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</si>
  <si>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</si>
  <si>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</si>
  <si>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</si>
  <si>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</si>
  <si>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</si>
  <si>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</si>
  <si>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</si>
  <si>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</si>
  <si>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</si>
  <si>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</si>
  <si>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</si>
  <si>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</si>
  <si>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</si>
  <si>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</si>
  <si>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</si>
  <si>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</si>
  <si>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</si>
  <si>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</si>
  <si>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</si>
  <si>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</si>
  <si>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</si>
  <si>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</si>
  <si>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</si>
  <si>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</si>
  <si>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</si>
  <si>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</si>
  <si>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</si>
  <si>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</si>
  <si>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</si>
  <si>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</si>
  <si>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</si>
  <si>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</si>
  <si>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</si>
  <si>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</si>
  <si>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</si>
  <si>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</si>
  <si>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</si>
  <si>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</si>
  <si>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</si>
  <si>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</si>
  <si>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</si>
  <si>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</si>
  <si>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</si>
  <si>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</si>
  <si>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</si>
  <si>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</si>
  <si>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</si>
  <si>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</si>
  <si>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</si>
  <si>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</si>
  <si>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</si>
  <si>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</si>
  <si>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</si>
  <si>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</si>
  <si>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</si>
  <si>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</si>
  <si>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</si>
  <si>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</si>
  <si>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</si>
  <si>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</si>
  <si>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</si>
  <si>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</si>
  <si>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</si>
  <si>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</si>
  <si>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</si>
  <si>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</si>
  <si>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</si>
  <si>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</si>
  <si>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</si>
  <si>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</si>
  <si>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</si>
  <si>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</si>
  <si>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</si>
  <si>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</si>
  <si>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</si>
  <si>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</si>
  <si>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</si>
  <si>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</si>
  <si>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</si>
  <si>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</si>
  <si>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</si>
  <si>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</si>
  <si>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</si>
  <si>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</si>
  <si>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</si>
  <si>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</si>
  <si>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</si>
  <si>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</si>
  <si>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</si>
  <si>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</si>
  <si>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</si>
  <si>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</si>
  <si>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</si>
  <si>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</si>
  <si>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</si>
  <si>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</si>
  <si>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</si>
  <si>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</si>
  <si>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</si>
  <si>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</si>
  <si>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</si>
  <si>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</si>
  <si>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</si>
  <si>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</si>
  <si>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</si>
  <si>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</si>
  <si>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</si>
  <si>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</si>
  <si>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</si>
  <si>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</si>
  <si>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</si>
  <si>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</si>
  <si>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</si>
  <si>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</si>
  <si>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</si>
  <si>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</si>
  <si>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</si>
  <si>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</si>
  <si>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</si>
  <si>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</si>
  <si>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</si>
  <si>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</si>
  <si>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</si>
  <si>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</si>
  <si>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</si>
  <si>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</si>
  <si>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</si>
  <si>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</si>
  <si>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</si>
  <si>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</si>
  <si>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</si>
  <si>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</si>
  <si>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</si>
  <si>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</si>
  <si>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</si>
  <si>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</si>
  <si>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</si>
  <si>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</si>
  <si>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</si>
  <si>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</si>
  <si>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</si>
  <si>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</si>
  <si>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</si>
  <si>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</si>
  <si>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</si>
  <si>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</si>
  <si>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</si>
  <si>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</si>
  <si>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</si>
  <si>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</si>
  <si>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</si>
  <si>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</si>
  <si>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</si>
  <si>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</si>
  <si>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</si>
  <si>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</si>
  <si>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</si>
  <si>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</si>
  <si>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</si>
  <si>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</si>
  <si>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</si>
  <si>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</si>
  <si>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</si>
  <si>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</si>
  <si>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</si>
  <si>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</si>
  <si>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</si>
  <si>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</si>
  <si>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</si>
  <si>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</si>
  <si>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</si>
  <si>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</si>
  <si>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</si>
  <si>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</si>
  <si>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</si>
  <si>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</si>
  <si>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</si>
  <si>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</si>
  <si>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</si>
  <si>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</si>
  <si>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</si>
  <si>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</si>
  <si>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</si>
  <si>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</si>
  <si>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</si>
  <si>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</si>
  <si>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</si>
  <si>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</si>
  <si>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</si>
  <si>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</si>
  <si>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</si>
  <si>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</si>
  <si>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</si>
  <si>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</si>
  <si>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</si>
  <si>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</si>
  <si>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</si>
  <si>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</si>
  <si>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</si>
  <si>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</si>
  <si>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</si>
  <si>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</si>
  <si>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</si>
  <si>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</si>
  <si>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</si>
  <si>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</si>
  <si>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</si>
  <si>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</si>
  <si>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</si>
  <si>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</si>
  <si>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</si>
  <si>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</si>
  <si>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</si>
  <si>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</si>
  <si>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</si>
  <si>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</si>
  <si>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</si>
  <si>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</si>
  <si>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</si>
  <si>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</si>
  <si>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</si>
  <si>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</si>
  <si>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</si>
  <si>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</si>
  <si>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</si>
  <si>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</si>
  <si>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</si>
  <si>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</si>
  <si>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</si>
  <si>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</si>
  <si>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</si>
  <si>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</si>
  <si>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</si>
  <si>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</si>
  <si>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</si>
  <si>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</si>
  <si>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</si>
  <si>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</si>
  <si>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</si>
  <si>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</si>
  <si>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</si>
  <si>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</si>
  <si>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</si>
  <si>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</si>
  <si>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</si>
  <si>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</si>
  <si>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</si>
  <si>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</si>
  <si>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</si>
  <si>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</si>
  <si>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</si>
  <si>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</si>
  <si>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</si>
  <si>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</si>
  <si>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</si>
  <si>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</si>
  <si>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</si>
  <si>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</si>
  <si>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</si>
  <si>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</si>
  <si>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</si>
  <si>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</si>
  <si>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</si>
  <si>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</si>
  <si>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</si>
  <si>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</si>
  <si>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</si>
  <si>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</si>
  <si>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</si>
  <si>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</si>
  <si>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</si>
  <si>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</si>
  <si>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</si>
  <si>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</si>
  <si>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</si>
  <si>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</si>
  <si>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</si>
  <si>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</si>
  <si>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</si>
  <si>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</si>
  <si>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</si>
  <si>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</si>
  <si>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</si>
  <si>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</si>
  <si>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</si>
  <si>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</si>
  <si>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</si>
  <si>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</si>
  <si>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</si>
  <si>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</si>
  <si>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</si>
  <si>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</si>
  <si>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</si>
  <si>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</si>
  <si>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</si>
  <si>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</si>
  <si>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</si>
  <si>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</si>
  <si>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</si>
  <si>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</si>
  <si>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</si>
  <si>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</si>
  <si>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</si>
  <si>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</si>
  <si>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</si>
  <si>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</si>
  <si>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</si>
  <si>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</si>
  <si>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</si>
  <si>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</si>
  <si>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</si>
  <si>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</si>
  <si>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</si>
  <si>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</si>
  <si>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</si>
  <si>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</si>
  <si>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</si>
  <si>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</si>
  <si>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</si>
  <si>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</si>
  <si>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</si>
  <si>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</si>
  <si>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</si>
  <si>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</si>
  <si>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</si>
  <si>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</si>
  <si>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</si>
  <si>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</si>
  <si>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</si>
  <si>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</si>
  <si>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</si>
  <si>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</si>
  <si>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</si>
  <si>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</si>
  <si>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</si>
  <si>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</si>
  <si>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</si>
  <si>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</si>
  <si>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</si>
  <si>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</si>
  <si>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</si>
  <si>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</si>
  <si>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</si>
  <si>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</si>
  <si>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</si>
  <si>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</si>
  <si>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</si>
  <si>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</si>
  <si>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</si>
  <si>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</si>
  <si>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</si>
  <si>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</si>
  <si>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</si>
  <si>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</si>
  <si>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</si>
  <si>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</si>
  <si>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</si>
  <si>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</si>
  <si>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</si>
  <si>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</si>
  <si>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</si>
  <si>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</si>
  <si>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</si>
  <si>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</si>
  <si>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</si>
  <si>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</si>
  <si>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</si>
  <si>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</si>
  <si>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</si>
  <si>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</si>
  <si>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</si>
  <si>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</si>
  <si>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</si>
  <si>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</si>
  <si>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</si>
  <si>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</si>
  <si>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</si>
  <si>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</si>
  <si>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</si>
  <si>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</si>
  <si>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</si>
  <si>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</si>
  <si>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</si>
  <si>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</si>
  <si>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</si>
  <si>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</si>
  <si>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</si>
  <si>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</si>
  <si>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</si>
  <si>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</si>
  <si>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</si>
  <si>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</si>
  <si>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</si>
  <si>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</si>
  <si>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</si>
  <si>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</si>
  <si>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</si>
  <si>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</si>
  <si>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</si>
  <si>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</si>
  <si>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</si>
  <si>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</si>
  <si>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</si>
  <si>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</si>
  <si>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</si>
  <si>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</si>
  <si>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</si>
  <si>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</si>
  <si>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</si>
  <si>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</si>
  <si>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</si>
  <si>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</si>
  <si>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</si>
  <si>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</si>
  <si>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</si>
  <si>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</si>
  <si>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</si>
  <si>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</si>
  <si>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</si>
  <si>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</si>
  <si>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</si>
  <si>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</si>
  <si>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</si>
  <si>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</si>
  <si>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</si>
  <si>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</si>
  <si>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</si>
  <si>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</si>
  <si>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</si>
  <si>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</si>
  <si>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</si>
  <si>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</si>
  <si>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</si>
  <si>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</si>
  <si>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</si>
  <si>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</si>
  <si>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</si>
  <si>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</si>
  <si>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</si>
  <si>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</si>
  <si>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</si>
  <si>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</si>
  <si>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</si>
  <si>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</si>
  <si>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</si>
  <si>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</si>
  <si>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</si>
  <si>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</si>
  <si>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</si>
  <si>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</si>
  <si>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</si>
  <si>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</si>
  <si>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</si>
  <si>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</si>
  <si>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</si>
  <si>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</si>
  <si>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</si>
  <si>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</si>
  <si>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</si>
  <si>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</si>
  <si>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</si>
  <si>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</si>
  <si>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</si>
  <si>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</si>
  <si>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</si>
  <si>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</si>
  <si>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</si>
  <si>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</si>
  <si>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</si>
  <si>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</si>
  <si>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</si>
  <si>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</si>
  <si>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</si>
  <si>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</si>
  <si>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</si>
  <si>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</si>
  <si>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</si>
  <si>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</si>
  <si>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</si>
  <si>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</si>
  <si>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</si>
  <si>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</si>
  <si>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</si>
  <si>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</si>
  <si>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</si>
  <si>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</si>
  <si>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</si>
  <si>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</si>
  <si>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</si>
  <si>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</si>
  <si>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</si>
  <si>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</si>
  <si>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</si>
  <si>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</si>
  <si>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</si>
  <si>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</si>
  <si>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</si>
  <si>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</si>
  <si>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</si>
  <si>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</si>
  <si>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</si>
  <si>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</si>
  <si>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</si>
  <si>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</si>
  <si>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</si>
  <si>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</si>
  <si>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</si>
  <si>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</si>
  <si>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</si>
  <si>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</si>
  <si>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</si>
  <si>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</si>
  <si>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</si>
  <si>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</si>
  <si>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</si>
  <si>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</si>
  <si>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</si>
  <si>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</si>
  <si>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</si>
  <si>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</si>
  <si>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</si>
  <si>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</si>
  <si>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</si>
  <si>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</si>
  <si>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</si>
  <si>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</si>
  <si>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</si>
  <si>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</si>
  <si>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</si>
  <si>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</si>
  <si>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</si>
  <si>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</si>
  <si>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</si>
  <si>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</si>
  <si>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</si>
  <si>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</si>
  <si>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</si>
  <si>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</si>
  <si>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</si>
  <si>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</si>
  <si>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</si>
  <si>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</si>
  <si>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</si>
  <si>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</si>
  <si>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</si>
  <si>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</si>
  <si>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</si>
  <si>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</si>
  <si>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</si>
  <si>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</si>
  <si>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</si>
  <si>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</si>
  <si>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</si>
  <si>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</si>
  <si>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</si>
  <si>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</si>
  <si>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</si>
  <si>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</si>
  <si>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</si>
  <si>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</si>
  <si>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</si>
  <si>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</si>
  <si>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</si>
  <si>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</si>
  <si>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</si>
  <si>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</si>
  <si>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</si>
  <si>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</si>
  <si>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</si>
  <si>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</si>
  <si>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</si>
  <si>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</si>
  <si>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</si>
  <si>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</si>
  <si>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</si>
  <si>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</si>
  <si>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</si>
  <si>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</si>
  <si>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</si>
  <si>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</si>
  <si>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</si>
  <si>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</si>
  <si>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</si>
  <si>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</si>
  <si>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</si>
  <si>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</si>
  <si>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</si>
  <si>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</si>
  <si>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</si>
  <si>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</si>
  <si>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</si>
  <si>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</si>
  <si>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</si>
  <si>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</si>
  <si>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</si>
  <si>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</si>
  <si>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</si>
  <si>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</si>
  <si>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</si>
  <si>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</si>
  <si>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</si>
  <si>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</si>
  <si>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</si>
  <si>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</si>
  <si>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</si>
  <si>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</si>
  <si>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</si>
  <si>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</si>
  <si>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</si>
  <si>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</si>
  <si>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</si>
  <si>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</si>
  <si>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</si>
  <si>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</si>
  <si>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</si>
  <si>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</si>
  <si>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</si>
  <si>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</si>
  <si>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</si>
  <si>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</si>
  <si>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</si>
  <si>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</si>
  <si>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</si>
  <si>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</si>
  <si>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</si>
  <si>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</si>
  <si>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</si>
  <si>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</si>
  <si>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</si>
  <si>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</si>
  <si>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</si>
  <si>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</si>
  <si>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</si>
  <si>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</si>
  <si>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</si>
  <si>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</si>
  <si>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</si>
  <si>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</si>
  <si>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</si>
  <si>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</si>
  <si>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</si>
  <si>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</si>
  <si>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</si>
  <si>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</si>
  <si>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</si>
  <si>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</si>
  <si>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</si>
  <si>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</si>
  <si>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</si>
  <si>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</si>
  <si>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</si>
  <si>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</si>
  <si>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</si>
  <si>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</si>
  <si>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</si>
  <si>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</si>
  <si>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</si>
  <si>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</si>
  <si>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</si>
  <si>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</si>
  <si>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</si>
  <si>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</si>
  <si>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</si>
  <si>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</si>
  <si>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</si>
  <si>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</si>
  <si>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</si>
  <si>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</si>
  <si>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</si>
  <si>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</si>
  <si>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</si>
  <si>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</si>
  <si>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</si>
  <si>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</si>
  <si>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</si>
  <si>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</si>
  <si>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</si>
  <si>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</si>
  <si>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</si>
  <si>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</si>
  <si>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</si>
  <si>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</si>
  <si>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</si>
  <si>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</si>
  <si>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</si>
  <si>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</si>
  <si>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</si>
  <si>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</si>
  <si>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</si>
  <si>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</si>
  <si>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</si>
  <si>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</si>
  <si>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</si>
  <si>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</si>
  <si>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</si>
  <si>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</si>
  <si>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</si>
  <si>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</si>
  <si>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</si>
  <si>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</si>
  <si>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</si>
  <si>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</si>
  <si>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</si>
  <si>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</si>
  <si>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</si>
  <si>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</si>
  <si>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</si>
  <si>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</si>
  <si>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</si>
  <si>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</si>
  <si>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</si>
  <si>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</si>
  <si>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</si>
  <si>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</si>
  <si>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</si>
  <si>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</si>
  <si>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</si>
  <si>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</si>
  <si>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</si>
  <si>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</si>
  <si>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</si>
  <si>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</si>
  <si>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</si>
  <si>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</si>
  <si>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</si>
  <si>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</si>
  <si>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</si>
  <si>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</si>
  <si>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</si>
  <si>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</si>
  <si>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</si>
  <si>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</si>
  <si>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</si>
  <si>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</si>
  <si>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</si>
  <si>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</si>
  <si>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</si>
  <si>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</si>
  <si>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</si>
  <si>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</si>
  <si>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</si>
  <si>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</si>
  <si>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</si>
  <si>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</si>
  <si>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</si>
  <si>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</si>
  <si>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</si>
  <si>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</si>
  <si>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</si>
  <si>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</si>
  <si>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</si>
  <si>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</si>
  <si>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</si>
  <si>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</si>
  <si>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</si>
  <si>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</si>
  <si>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</si>
  <si>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</si>
  <si>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</si>
  <si>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</si>
  <si>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</si>
  <si>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</si>
  <si>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</si>
  <si>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</si>
  <si>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</si>
  <si>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</si>
  <si>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</si>
  <si>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</si>
  <si>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</si>
  <si>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</si>
  <si>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</si>
  <si>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</si>
  <si>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</si>
  <si>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</si>
  <si>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</si>
  <si>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</si>
  <si>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</si>
  <si>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</si>
  <si>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</si>
  <si>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</si>
  <si>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</si>
  <si>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</si>
  <si>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</si>
  <si>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</si>
  <si>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</si>
  <si>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</si>
  <si>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</si>
  <si>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</si>
  <si>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</si>
  <si>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</si>
  <si>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</si>
  <si>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</si>
  <si>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</si>
  <si>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</si>
  <si>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</si>
  <si>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</si>
  <si>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</si>
  <si>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</si>
  <si>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</si>
  <si>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</si>
  <si>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</si>
  <si>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</si>
  <si>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</si>
  <si>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</si>
  <si>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</si>
  <si>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</si>
  <si>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</si>
  <si>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</si>
  <si>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</si>
  <si>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</si>
  <si>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</si>
  <si>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</si>
  <si>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</si>
  <si>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</si>
  <si>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</si>
  <si>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</si>
  <si>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</si>
  <si>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</si>
  <si>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</si>
  <si>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</si>
  <si>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</si>
  <si>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</si>
  <si>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</si>
  <si>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</si>
  <si>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</si>
  <si>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</si>
  <si>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</si>
  <si>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</si>
  <si>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</si>
  <si>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</si>
  <si>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</si>
  <si>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</si>
  <si>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</si>
  <si>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</si>
  <si>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</si>
  <si>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</si>
  <si>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</si>
  <si>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</si>
  <si>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</si>
  <si>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</si>
  <si>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</si>
  <si>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</si>
  <si>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</si>
  <si>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</si>
  <si>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</si>
  <si>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</si>
  <si>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</si>
  <si>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</si>
  <si>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</si>
  <si>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</si>
  <si>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</si>
  <si>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</si>
  <si>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</si>
  <si>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</si>
  <si>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</si>
  <si>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</si>
  <si>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</si>
  <si>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</si>
  <si>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</si>
  <si>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</si>
  <si>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</si>
  <si>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</si>
  <si>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</si>
  <si>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</si>
  <si>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</si>
  <si>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</si>
  <si>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</si>
  <si>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</si>
  <si>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</si>
  <si>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</si>
  <si>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</si>
  <si>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</si>
  <si>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</si>
  <si>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</si>
  <si>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</si>
  <si>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</si>
  <si>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</si>
  <si>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</si>
  <si>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</si>
  <si>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</si>
  <si>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</si>
  <si>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</si>
  <si>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</si>
  <si>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</si>
  <si>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</si>
  <si>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</si>
  <si>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</si>
  <si>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</si>
  <si>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</si>
  <si>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</si>
  <si>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</si>
  <si>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</si>
  <si>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</si>
  <si>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</si>
  <si>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</si>
  <si>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</si>
  <si>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</si>
  <si>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</si>
  <si>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</si>
  <si>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</si>
  <si>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</si>
  <si>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</si>
  <si>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</si>
  <si>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</si>
  <si>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</si>
  <si>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</si>
  <si>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</si>
  <si>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</si>
  <si>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</si>
  <si>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</si>
  <si>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</si>
  <si>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</si>
  <si>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</si>
  <si>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</si>
  <si>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</si>
  <si>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</si>
  <si>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</si>
  <si>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</si>
  <si>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</si>
  <si>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</si>
  <si>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</si>
  <si>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</si>
  <si>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</si>
  <si>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</si>
  <si>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</si>
  <si>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</si>
  <si>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</si>
  <si>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</si>
  <si>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</si>
  <si>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</si>
  <si>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</si>
  <si>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</si>
  <si>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</si>
  <si>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</si>
  <si>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</si>
  <si>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</si>
  <si>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</si>
  <si>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</si>
  <si>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</si>
  <si>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</si>
  <si>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</si>
  <si>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</si>
  <si>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</si>
  <si>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</si>
  <si>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</si>
  <si>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</si>
  <si>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</si>
  <si>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</si>
  <si>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</si>
  <si>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</si>
  <si>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</si>
  <si>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</si>
  <si>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</si>
  <si>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</si>
  <si>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</si>
  <si>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</si>
  <si>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</si>
  <si>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</si>
  <si>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</si>
  <si>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</si>
  <si>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</si>
  <si>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</si>
  <si>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</si>
  <si>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</si>
  <si>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</si>
  <si>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</si>
  <si>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</si>
  <si>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</si>
  <si>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</si>
  <si>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</si>
  <si>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</si>
  <si>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</si>
  <si>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</si>
  <si>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</si>
  <si>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</si>
  <si>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</si>
  <si>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</si>
  <si>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</si>
  <si>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</si>
  <si>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</si>
  <si>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</si>
  <si>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</si>
  <si>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</si>
  <si>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</si>
  <si>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</si>
  <si>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</si>
  <si>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</si>
  <si>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</si>
  <si>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</si>
  <si>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</si>
  <si>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</si>
  <si>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</si>
  <si>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</si>
  <si>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</si>
  <si>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</si>
  <si>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</si>
  <si>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</si>
  <si>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</si>
  <si>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</si>
  <si>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</si>
  <si>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</si>
  <si>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</si>
  <si>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</si>
  <si>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</si>
  <si>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</si>
  <si>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</si>
  <si>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</si>
  <si>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</si>
  <si>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</si>
  <si>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</si>
  <si>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</si>
  <si>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</si>
  <si>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</si>
  <si>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</si>
  <si>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</si>
  <si>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</si>
  <si>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</si>
  <si>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</si>
  <si>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</si>
  <si>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</si>
  <si>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</si>
  <si>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</si>
  <si>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</si>
  <si>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</si>
  <si>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</si>
  <si>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</si>
  <si>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</si>
  <si>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</si>
  <si>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</si>
  <si>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</si>
  <si>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</si>
  <si>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</si>
  <si>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</si>
  <si>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</si>
  <si>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</si>
  <si>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</si>
  <si>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</si>
  <si>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</si>
  <si>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</si>
  <si>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</si>
  <si>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</si>
  <si>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</si>
  <si>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</si>
  <si>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</si>
  <si>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</si>
  <si>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</si>
  <si>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</si>
  <si>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</si>
  <si>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</si>
  <si>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</si>
  <si>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</si>
  <si>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</si>
  <si>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</si>
  <si>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</si>
  <si>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</si>
  <si>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</si>
  <si>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</si>
  <si>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</si>
  <si>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</si>
  <si>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</si>
  <si>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</si>
  <si>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</si>
  <si>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</si>
  <si>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</si>
  <si>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</si>
  <si>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</si>
  <si>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</si>
  <si>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</si>
  <si>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</si>
  <si>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</si>
  <si>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</si>
  <si>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</si>
  <si>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</si>
  <si>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</si>
  <si>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</si>
  <si>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</si>
  <si>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</si>
  <si>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</si>
  <si>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</si>
  <si>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</si>
  <si>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</si>
  <si>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</si>
  <si>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</si>
  <si>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</si>
  <si>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</si>
  <si>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</si>
  <si>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</si>
  <si>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</si>
  <si>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</si>
  <si>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</si>
  <si>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</si>
  <si>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</si>
  <si>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</si>
  <si>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</si>
  <si>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</si>
  <si>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</si>
  <si>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</si>
  <si>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</si>
  <si>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</si>
  <si>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</si>
  <si>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</si>
  <si>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</si>
  <si>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</si>
  <si>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</si>
  <si>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</si>
  <si>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</si>
  <si>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</si>
  <si>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</si>
  <si>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</si>
  <si>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</si>
  <si>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</si>
  <si>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</si>
  <si>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</si>
  <si>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</si>
  <si>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</si>
  <si>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</si>
  <si>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</si>
  <si>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</si>
  <si>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</si>
  <si>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</si>
  <si>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</si>
  <si>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</si>
  <si>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</si>
  <si>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</si>
  <si>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</si>
  <si>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</si>
  <si>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</si>
  <si>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</si>
  <si>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</si>
  <si>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</si>
  <si>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</si>
  <si>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</si>
  <si>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</si>
  <si>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</si>
  <si>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</si>
  <si>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</si>
  <si>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</si>
  <si>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</si>
  <si>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</si>
  <si>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</si>
  <si>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</si>
  <si>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</si>
  <si>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</si>
  <si>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</si>
  <si>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</si>
  <si>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</si>
  <si>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</si>
  <si>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</si>
  <si>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</si>
  <si>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</si>
  <si>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</si>
  <si>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</si>
  <si>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</si>
  <si>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</si>
  <si>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</si>
  <si>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</si>
  <si>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</si>
  <si>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</si>
  <si>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</si>
  <si>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</si>
  <si>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</si>
  <si>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</si>
  <si>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</si>
  <si>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</si>
  <si>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</si>
  <si>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</si>
  <si>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</si>
  <si>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</si>
  <si>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</si>
  <si>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</si>
  <si>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</si>
  <si>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</si>
  <si>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</si>
  <si>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</si>
  <si>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</si>
  <si>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</si>
  <si>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</si>
  <si>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</si>
  <si>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</si>
  <si>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</si>
  <si>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</si>
  <si>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</si>
  <si>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</si>
  <si>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</si>
  <si>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</si>
  <si>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</si>
  <si>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</si>
  <si>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</si>
  <si>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</si>
  <si>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</si>
  <si>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</si>
  <si>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</si>
  <si>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</si>
  <si>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</si>
  <si>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</si>
  <si>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</si>
  <si>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</si>
  <si>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</si>
  <si>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</si>
  <si>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</si>
  <si>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</si>
  <si>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</si>
  <si>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</si>
  <si>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</si>
  <si>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</si>
  <si>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</si>
  <si>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</si>
  <si>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</si>
  <si>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</si>
  <si>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</si>
  <si>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</si>
  <si>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</si>
  <si>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</si>
  <si>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</si>
  <si>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</si>
  <si>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</si>
  <si>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</si>
  <si>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</si>
  <si>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</si>
  <si>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</si>
  <si>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</si>
  <si>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</si>
  <si>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</si>
  <si>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</si>
  <si>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</si>
  <si>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</si>
  <si>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</si>
  <si>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</si>
  <si>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</si>
  <si>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</si>
  <si>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</si>
  <si>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</si>
  <si>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</si>
  <si>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</si>
  <si>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</si>
  <si>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</si>
  <si>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</si>
  <si>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</si>
  <si>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</si>
  <si>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</si>
  <si>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</si>
  <si>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</si>
  <si>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</si>
  <si>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</si>
  <si>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</si>
  <si>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</si>
  <si>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</si>
  <si>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</si>
  <si>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</si>
  <si>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</si>
  <si>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</si>
  <si>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</si>
  <si>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</si>
  <si>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</si>
  <si>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</si>
  <si>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</si>
  <si>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</si>
  <si>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</si>
  <si>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</si>
  <si>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</si>
  <si>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</si>
  <si>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</si>
  <si>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</si>
  <si>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</si>
  <si>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</si>
  <si>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</si>
  <si>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</si>
  <si>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</si>
  <si>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</si>
  <si>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</si>
  <si>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</si>
  <si>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</si>
  <si>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</si>
  <si>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</si>
  <si>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</si>
  <si>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</si>
  <si>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</si>
  <si>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</si>
  <si>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</si>
  <si>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</si>
  <si>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</si>
  <si>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</si>
  <si>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</si>
  <si>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</si>
  <si>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</si>
  <si>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</si>
  <si>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</si>
  <si>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</si>
  <si>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</si>
  <si>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</si>
  <si>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</si>
  <si>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</si>
  <si>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</si>
  <si>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</si>
  <si>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</si>
  <si>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</si>
  <si>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</si>
  <si>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</si>
  <si>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</si>
  <si>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</si>
  <si>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</si>
  <si>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</si>
  <si>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</si>
  <si>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</si>
  <si>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</si>
  <si>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</si>
  <si>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</si>
  <si>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</si>
  <si>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</si>
  <si>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</si>
  <si>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</si>
  <si>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</si>
  <si>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</si>
  <si>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</si>
  <si>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</si>
  <si>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</si>
  <si>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</si>
  <si>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</si>
  <si>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</si>
  <si>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</si>
  <si>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</si>
  <si>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</si>
  <si>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</si>
  <si>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</si>
  <si>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</si>
  <si>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</si>
  <si>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</si>
  <si>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</si>
  <si>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</si>
  <si>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</si>
  <si>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</si>
  <si>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</si>
  <si>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</si>
  <si>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</si>
  <si>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</si>
  <si>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</si>
  <si>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</si>
  <si>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</si>
  <si>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</si>
  <si>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</si>
  <si>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</si>
  <si>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</si>
  <si>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</si>
  <si>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</si>
  <si>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</si>
  <si>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</si>
  <si>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</si>
  <si>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</si>
  <si>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</si>
  <si>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</si>
  <si>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</si>
  <si>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</si>
  <si>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</si>
  <si>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</si>
  <si>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</si>
  <si>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</si>
  <si>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</si>
  <si>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</si>
  <si>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</si>
  <si>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</si>
  <si>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</si>
  <si>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</si>
  <si>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</si>
  <si>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</si>
  <si>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</si>
  <si>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</si>
  <si>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</si>
  <si>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</si>
  <si>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</si>
  <si>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</si>
  <si>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</si>
  <si>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</si>
  <si>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</si>
  <si>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</si>
  <si>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</si>
  <si>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</si>
  <si>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</si>
  <si>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</si>
  <si>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</si>
  <si>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</si>
  <si>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</si>
  <si>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</si>
  <si>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</si>
  <si>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</si>
  <si>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</si>
  <si>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</si>
  <si>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</si>
  <si>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</si>
  <si>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</si>
  <si>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</si>
  <si>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</si>
  <si>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</si>
  <si>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</si>
  <si>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</si>
  <si>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</si>
  <si>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</si>
  <si>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</si>
  <si>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</si>
  <si>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</si>
  <si>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</si>
  <si>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</si>
  <si>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</si>
  <si>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</si>
  <si>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</si>
  <si>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</si>
  <si>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</si>
  <si>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</si>
  <si>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</si>
  <si>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</si>
  <si>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</si>
  <si>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</si>
  <si>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</si>
  <si>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</si>
  <si>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</si>
  <si>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</si>
  <si>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</si>
  <si>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</si>
  <si>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</si>
  <si>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</si>
  <si>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</si>
  <si>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</si>
  <si>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</si>
  <si>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</si>
  <si>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</si>
  <si>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</si>
  <si>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</si>
  <si>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</si>
  <si>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</si>
  <si>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</si>
  <si>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</si>
  <si>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</si>
  <si>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</si>
  <si>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</si>
  <si>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</si>
  <si>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</si>
  <si>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</si>
  <si>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</si>
  <si>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</si>
  <si>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</si>
  <si>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</si>
  <si>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</si>
  <si>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</si>
  <si>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</si>
  <si>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</si>
  <si>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</si>
  <si>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</si>
  <si>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</si>
  <si>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</si>
  <si>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</si>
  <si>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</si>
  <si>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</si>
  <si>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</si>
  <si>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</si>
  <si>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</si>
  <si>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</si>
  <si>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</si>
  <si>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</si>
  <si>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</si>
  <si>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</si>
  <si>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</si>
  <si>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</si>
  <si>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</si>
  <si>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</si>
  <si>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</si>
  <si>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</si>
  <si>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</si>
  <si>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</si>
  <si>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</si>
  <si>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</si>
  <si>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</si>
  <si>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</si>
  <si>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</si>
  <si>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</si>
  <si>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</si>
  <si>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</si>
  <si>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</si>
  <si>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</si>
  <si>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</si>
  <si>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</si>
  <si>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</si>
  <si>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</si>
  <si>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</si>
  <si>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</si>
  <si>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</si>
  <si>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</si>
  <si>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</si>
  <si>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</si>
  <si>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</si>
  <si>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</si>
  <si>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</si>
  <si>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</si>
  <si>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</si>
  <si>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</si>
  <si>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</si>
  <si>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</si>
  <si>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</si>
  <si>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</si>
  <si>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</si>
  <si>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</si>
  <si>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</si>
  <si>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</si>
  <si>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</si>
  <si>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</si>
  <si>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</si>
  <si>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</si>
  <si>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</si>
  <si>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</si>
  <si>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</si>
  <si>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</si>
  <si>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</si>
  <si>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</si>
  <si>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</si>
  <si>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</si>
  <si>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</si>
  <si>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</si>
  <si>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</si>
  <si>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</si>
  <si>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</si>
  <si>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</si>
  <si>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</si>
  <si>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</si>
  <si>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</si>
  <si>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</si>
  <si>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</si>
  <si>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</si>
  <si>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</si>
  <si>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</si>
  <si>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</si>
  <si>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</si>
  <si>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</si>
  <si>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</si>
  <si>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</si>
  <si>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</si>
  <si>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</si>
  <si>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</si>
  <si>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</si>
  <si>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</si>
  <si>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</si>
  <si>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</si>
  <si>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</si>
  <si>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</si>
  <si>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</si>
  <si>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</si>
  <si>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</si>
  <si>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</si>
  <si>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</si>
  <si>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</si>
  <si>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</si>
  <si>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</si>
  <si>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</si>
  <si>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</si>
  <si>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</si>
  <si>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</si>
  <si>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</si>
  <si>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</si>
  <si>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</si>
  <si>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</si>
  <si>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</si>
  <si>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</si>
  <si>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</si>
  <si>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</si>
  <si>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</si>
  <si>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</si>
  <si>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</si>
  <si>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</si>
  <si>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</si>
  <si>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</si>
  <si>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</si>
  <si>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</si>
  <si>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</si>
  <si>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</si>
  <si>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</si>
  <si>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</si>
  <si>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</si>
  <si>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</si>
  <si>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</si>
  <si>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</si>
  <si>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</si>
  <si>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</si>
  <si>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</si>
  <si>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</si>
  <si>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</si>
  <si>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</si>
  <si>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</si>
  <si>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</si>
  <si>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</si>
  <si>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</si>
  <si>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</si>
  <si>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</si>
  <si>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</si>
  <si>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</si>
  <si>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</si>
  <si>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</si>
  <si>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</si>
  <si>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</si>
  <si>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</si>
  <si>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</si>
  <si>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</si>
  <si>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</si>
  <si>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</si>
  <si>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</si>
  <si>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</si>
  <si>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</si>
  <si>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</si>
  <si>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</si>
  <si>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</si>
  <si>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</si>
  <si>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</si>
  <si>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</si>
  <si>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</si>
  <si>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</si>
  <si>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</si>
  <si>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</si>
  <si>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</si>
  <si>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</si>
  <si>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</si>
  <si>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</si>
  <si>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</si>
  <si>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</si>
  <si>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</si>
  <si>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</si>
  <si>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</si>
  <si>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</si>
  <si>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</si>
  <si>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</si>
  <si>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</si>
  <si>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</si>
  <si>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</si>
  <si>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</si>
  <si>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</si>
  <si>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</si>
  <si>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</si>
  <si>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</si>
  <si>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</si>
  <si>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</si>
  <si>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</si>
  <si>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</si>
  <si>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</si>
  <si>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</si>
  <si>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</si>
  <si>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</si>
  <si>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</si>
  <si>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</si>
  <si>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</si>
  <si>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</si>
  <si>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</si>
  <si>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</si>
  <si>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</si>
  <si>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</si>
  <si>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</si>
  <si>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</si>
  <si>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</si>
  <si>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</si>
  <si>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</si>
  <si>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</si>
  <si>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</si>
  <si>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</si>
  <si>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</si>
  <si>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</si>
  <si>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</si>
  <si>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</si>
  <si>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</si>
  <si>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</si>
  <si>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</si>
  <si>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</si>
  <si>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</si>
  <si>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</si>
  <si>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</si>
  <si>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</si>
  <si>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</si>
  <si>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</si>
  <si>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</si>
  <si>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</si>
  <si>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</si>
  <si>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</si>
  <si>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</si>
  <si>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</si>
  <si>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</si>
  <si>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</si>
  <si>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</si>
  <si>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</si>
  <si>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</si>
  <si>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</si>
  <si>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</si>
  <si>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</si>
  <si>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</si>
  <si>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</si>
  <si>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</si>
  <si>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</si>
  <si>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</si>
  <si>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</si>
  <si>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</si>
  <si>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</si>
  <si>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</si>
  <si>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</si>
  <si>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</si>
  <si>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</si>
  <si>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</si>
  <si>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</si>
  <si>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</si>
  <si>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</si>
  <si>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</si>
  <si>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</si>
  <si>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</si>
  <si>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</si>
  <si>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</si>
  <si>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</si>
  <si>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</si>
  <si>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</si>
  <si>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</si>
  <si>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</si>
  <si>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</si>
  <si>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</si>
  <si>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</si>
  <si>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</si>
  <si>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</si>
  <si>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</si>
  <si>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</si>
  <si>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</si>
  <si>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</si>
  <si>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</si>
  <si>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</si>
  <si>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</si>
  <si>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</si>
  <si>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</si>
  <si>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</si>
  <si>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</si>
  <si>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</si>
  <si>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</si>
  <si>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</si>
  <si>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</si>
  <si>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</si>
  <si>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</si>
  <si>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</si>
  <si>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</si>
  <si>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</si>
  <si>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</si>
  <si>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</si>
  <si>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</si>
  <si>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</si>
  <si>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</si>
  <si>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</si>
  <si>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</si>
  <si>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</si>
  <si>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</si>
  <si>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</si>
  <si>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</si>
  <si>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</si>
  <si>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</si>
  <si>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</si>
  <si>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</si>
  <si>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</si>
  <si>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</si>
  <si>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</si>
  <si>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</si>
  <si>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</si>
  <si>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</si>
  <si>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</si>
  <si>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</si>
  <si>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</si>
  <si>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</si>
  <si>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</si>
  <si>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</si>
  <si>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</si>
  <si>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</si>
  <si>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</si>
  <si>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</si>
  <si>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</si>
  <si>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</si>
  <si>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</si>
  <si>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</si>
  <si>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</si>
  <si>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</si>
  <si>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</si>
  <si>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</si>
  <si>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</si>
  <si>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</si>
  <si>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</si>
  <si>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</si>
  <si>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</si>
  <si>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</si>
  <si>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</si>
  <si>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</si>
  <si>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</si>
  <si>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</si>
  <si>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</si>
  <si>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</si>
  <si>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</si>
  <si>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</si>
  <si>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</si>
  <si>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</si>
  <si>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</si>
  <si>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</si>
  <si>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</si>
  <si>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</si>
  <si>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</si>
  <si>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</si>
  <si>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</si>
  <si>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</si>
  <si>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</si>
  <si>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</si>
  <si>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</si>
  <si>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</si>
  <si>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</si>
  <si>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</si>
  <si>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</si>
  <si>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</si>
  <si>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</si>
  <si>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</si>
  <si>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</si>
  <si>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</si>
  <si>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</si>
  <si>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</si>
  <si>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</si>
  <si>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</si>
  <si>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</si>
  <si>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</si>
  <si>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</si>
  <si>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</si>
  <si>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</si>
  <si>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</si>
  <si>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</si>
  <si>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</si>
  <si>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</si>
  <si>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</si>
  <si>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</si>
  <si>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</si>
  <si>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</si>
  <si>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</si>
  <si>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</si>
  <si>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</si>
  <si>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</si>
  <si>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</si>
  <si>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</si>
  <si>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</si>
  <si>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</si>
  <si>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</si>
  <si>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</si>
  <si>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</si>
  <si>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</si>
  <si>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</si>
  <si>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</si>
  <si>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</si>
  <si>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</si>
  <si>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</si>
  <si>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</si>
  <si>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</si>
  <si>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</si>
  <si>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</si>
  <si>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</si>
  <si>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</si>
  <si>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</si>
  <si>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</si>
  <si>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</si>
  <si>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</si>
  <si>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</si>
  <si>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</si>
  <si>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</si>
  <si>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</si>
  <si>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</si>
  <si>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</si>
  <si>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</si>
  <si>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</si>
  <si>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</si>
  <si>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</si>
  <si>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</si>
  <si>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</si>
  <si>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</si>
  <si>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</si>
  <si>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</si>
  <si>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</si>
  <si>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</si>
  <si>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</si>
  <si>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</si>
  <si>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</si>
  <si>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</si>
  <si>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</si>
  <si>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</si>
  <si>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</si>
  <si>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</si>
  <si>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</si>
  <si>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</si>
  <si>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</si>
  <si>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</si>
  <si>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</si>
  <si>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</si>
  <si>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</si>
  <si>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</si>
  <si>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</si>
  <si>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</si>
  <si>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</si>
  <si>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</si>
  <si>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</si>
  <si>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</si>
  <si>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</si>
  <si>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</si>
  <si>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</si>
  <si>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</si>
  <si>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</si>
  <si>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</si>
  <si>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</si>
  <si>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</si>
  <si>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</si>
  <si>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</si>
  <si>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</si>
  <si>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</si>
  <si>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</si>
  <si>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</si>
  <si>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</si>
  <si>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</si>
  <si>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</si>
  <si>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</si>
  <si>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</si>
  <si>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</si>
  <si>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</si>
  <si>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</si>
  <si>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</si>
  <si>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</si>
  <si>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</si>
  <si>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</si>
  <si>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</si>
  <si>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</si>
  <si>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</si>
  <si>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</si>
  <si>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</si>
  <si>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</si>
  <si>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</si>
  <si>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</si>
  <si>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</si>
  <si>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</si>
  <si>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</si>
  <si>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</si>
  <si>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</si>
  <si>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</si>
  <si>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</si>
  <si>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</si>
  <si>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</si>
  <si>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</si>
  <si>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</si>
  <si>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</si>
  <si>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</si>
  <si>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</si>
  <si>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</si>
  <si>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</si>
  <si>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</si>
  <si>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</si>
  <si>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</si>
  <si>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</si>
  <si>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</si>
  <si>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</si>
  <si>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</si>
  <si>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</si>
  <si>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</si>
  <si>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</si>
  <si>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</si>
  <si>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</si>
  <si>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</si>
  <si>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</si>
  <si>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</si>
  <si>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</si>
  <si>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</si>
  <si>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</si>
  <si>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</si>
  <si>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</si>
  <si>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</si>
  <si>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</si>
  <si>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</si>
  <si>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</si>
  <si>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</si>
  <si>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</si>
  <si>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</si>
  <si>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</si>
  <si>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</si>
  <si>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</si>
  <si>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</si>
  <si>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</si>
  <si>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</si>
  <si>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</si>
  <si>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</si>
  <si>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</si>
  <si>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</si>
  <si>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</si>
  <si>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</si>
  <si>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</si>
  <si>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</si>
  <si>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</si>
  <si>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</si>
  <si>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</si>
  <si>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</si>
  <si>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</si>
  <si>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</si>
  <si>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</si>
  <si>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</si>
  <si>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</si>
  <si>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</si>
  <si>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</si>
  <si>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</si>
  <si>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</si>
  <si>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</si>
  <si>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</si>
  <si>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</si>
  <si>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</si>
  <si>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</si>
  <si>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</si>
  <si>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</si>
  <si>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</si>
  <si>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</si>
  <si>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</si>
  <si>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</si>
  <si>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</si>
  <si>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</si>
  <si>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</si>
  <si>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</si>
  <si>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</si>
  <si>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</si>
  <si>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</si>
  <si>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</si>
  <si>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</si>
  <si>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</si>
  <si>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</si>
  <si>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</si>
  <si>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</si>
  <si>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</si>
  <si>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</si>
  <si>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</si>
  <si>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</si>
  <si>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</si>
  <si>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</si>
  <si>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</si>
  <si>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</si>
  <si>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</si>
  <si>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</si>
  <si>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</si>
  <si>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</si>
  <si>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</si>
  <si>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</si>
  <si>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</si>
  <si>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</si>
  <si>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</si>
  <si>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</si>
  <si>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</si>
  <si>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</si>
  <si>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</si>
  <si>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</si>
  <si>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</si>
  <si>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</si>
  <si>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</si>
  <si>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</si>
  <si>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</si>
  <si>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</si>
  <si>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</si>
  <si>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</si>
  <si>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</si>
  <si>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</si>
  <si>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</si>
  <si>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</si>
  <si>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</si>
  <si>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</si>
  <si>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</si>
  <si>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</si>
  <si>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</si>
  <si>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</si>
  <si>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</si>
  <si>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</si>
  <si>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</si>
  <si>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</si>
  <si>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</si>
  <si>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</si>
  <si>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</si>
  <si>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</si>
  <si>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</si>
  <si>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</si>
  <si>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</si>
  <si>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</si>
  <si>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</si>
  <si>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</si>
  <si>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</si>
  <si>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</si>
  <si>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</si>
  <si>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</si>
  <si>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</si>
  <si>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</si>
  <si>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</si>
  <si>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</si>
  <si>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</si>
  <si>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</si>
  <si>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</si>
  <si>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</si>
  <si>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</si>
  <si>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</si>
  <si>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</si>
  <si>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</si>
  <si>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</si>
  <si>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</si>
  <si>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</si>
  <si>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</si>
  <si>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</si>
  <si>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</si>
  <si>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</si>
  <si>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</si>
  <si>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</si>
  <si>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</si>
  <si>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</si>
  <si>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</si>
  <si>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</si>
  <si>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</si>
  <si>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</si>
  <si>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</si>
  <si>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</si>
  <si>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</si>
  <si>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</si>
  <si>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</si>
  <si>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</si>
  <si>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</si>
  <si>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</si>
  <si>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</si>
  <si>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</si>
  <si>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</si>
  <si>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</si>
  <si>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</si>
  <si>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</si>
  <si>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</si>
  <si>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</si>
  <si>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</si>
  <si>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</si>
  <si>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</si>
  <si>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</si>
  <si>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</si>
  <si>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</si>
  <si>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</si>
  <si>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</si>
  <si>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</si>
  <si>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</si>
  <si>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</si>
  <si>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</si>
  <si>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</si>
  <si>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</si>
  <si>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</si>
  <si>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</si>
  <si>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</si>
  <si>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</si>
  <si>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</si>
  <si>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</si>
  <si>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</si>
  <si>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</si>
  <si>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</si>
  <si>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</si>
  <si>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</si>
  <si>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</si>
  <si>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</si>
  <si>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</si>
  <si>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</si>
  <si>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</si>
  <si>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</si>
  <si>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</si>
  <si>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</si>
  <si>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</si>
  <si>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</si>
  <si>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</si>
  <si>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</si>
  <si>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</si>
  <si>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</si>
  <si>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</si>
  <si>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</si>
  <si>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</si>
  <si>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</si>
  <si>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</si>
  <si>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</si>
  <si>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</si>
  <si>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</si>
  <si>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</si>
  <si>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</si>
  <si>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</si>
  <si>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</si>
  <si>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</si>
  <si>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</si>
  <si>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</si>
  <si>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</si>
  <si>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</si>
  <si>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</si>
  <si>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</si>
  <si>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</si>
  <si>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</si>
  <si>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</si>
  <si>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</si>
  <si>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</si>
  <si>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</si>
  <si>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</si>
  <si>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</si>
  <si>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</si>
  <si>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</si>
  <si>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</si>
  <si>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</si>
  <si>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</si>
  <si>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</si>
  <si>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</si>
  <si>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</si>
  <si>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</si>
  <si>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</si>
  <si>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</si>
  <si>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</si>
  <si>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</si>
  <si>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</si>
  <si>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</si>
  <si>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</si>
  <si>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</si>
  <si>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</si>
  <si>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</si>
  <si>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</si>
  <si>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</si>
  <si>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</si>
  <si>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</si>
  <si>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</si>
  <si>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</si>
  <si>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</si>
  <si>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</si>
  <si>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</si>
  <si>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</si>
  <si>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</si>
  <si>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</si>
  <si>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</si>
  <si>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</si>
  <si>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</si>
  <si>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</si>
  <si>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</si>
  <si>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</si>
  <si>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</si>
  <si>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</si>
  <si>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</si>
  <si>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</si>
  <si>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</si>
  <si>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</si>
  <si>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</si>
  <si>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</si>
  <si>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</si>
  <si>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</si>
  <si>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</si>
  <si>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</si>
  <si>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</si>
  <si>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</si>
  <si>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</si>
  <si>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</si>
  <si>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</si>
  <si>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</si>
  <si>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</si>
  <si>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</si>
  <si>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</si>
  <si>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</si>
  <si>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</si>
  <si>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</si>
  <si>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</si>
  <si>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</si>
  <si>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</si>
  <si>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</si>
  <si>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</si>
  <si>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</si>
  <si>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</si>
  <si>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</si>
  <si>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</si>
  <si>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</si>
  <si>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</si>
  <si>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</si>
  <si>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</si>
  <si>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</si>
  <si>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</si>
  <si>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</si>
  <si>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</si>
  <si>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</si>
  <si>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</si>
  <si>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</si>
  <si>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</si>
  <si>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</si>
  <si>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</si>
  <si>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</si>
  <si>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</si>
  <si>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</si>
  <si>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</si>
  <si>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</si>
  <si>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</si>
  <si>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</si>
  <si>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</si>
  <si>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</si>
  <si>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</si>
  <si>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</si>
  <si>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</si>
  <si>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</si>
  <si>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</si>
  <si>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</si>
  <si>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</si>
  <si>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</si>
  <si>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</si>
  <si>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</si>
  <si>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</si>
  <si>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</si>
  <si>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</si>
  <si>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</si>
  <si>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</si>
  <si>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</si>
  <si>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</si>
  <si>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</si>
  <si>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</si>
  <si>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</si>
  <si>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</si>
  <si>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</si>
  <si>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</si>
  <si>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</si>
  <si>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</si>
  <si>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</si>
  <si>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</si>
  <si>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</si>
  <si>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</si>
  <si>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</si>
  <si>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</si>
  <si>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</si>
  <si>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</si>
  <si>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</si>
  <si>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</si>
  <si>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</si>
  <si>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</si>
  <si>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</si>
  <si>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</si>
  <si>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</si>
  <si>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</si>
  <si>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</si>
  <si>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</si>
  <si>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</si>
  <si>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</si>
  <si>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</si>
  <si>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</si>
  <si>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</si>
  <si>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</si>
  <si>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</si>
  <si>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</si>
  <si>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</si>
  <si>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</si>
  <si>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</si>
  <si>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</si>
  <si>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</si>
  <si>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</si>
  <si>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</si>
  <si>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</si>
  <si>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</si>
  <si>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</si>
  <si>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</si>
  <si>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</si>
  <si>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</si>
  <si>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</si>
  <si>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</si>
  <si>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</si>
  <si>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</si>
  <si>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</si>
  <si>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</si>
  <si>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</si>
  <si>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</si>
  <si>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</si>
  <si>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</si>
  <si>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</si>
  <si>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</si>
  <si>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</si>
  <si>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</si>
  <si>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</si>
  <si>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</si>
  <si>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</si>
  <si>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</si>
  <si>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</si>
  <si>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</si>
  <si>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</si>
  <si>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</si>
  <si>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</si>
  <si>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</si>
  <si>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</si>
  <si>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</si>
  <si>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</si>
  <si>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</si>
  <si>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</si>
  <si>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</si>
  <si>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</si>
  <si>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</si>
  <si>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</si>
  <si>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</si>
  <si>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</si>
  <si>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</si>
  <si>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</si>
  <si>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</si>
  <si>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</si>
  <si>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</si>
  <si>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</si>
  <si>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</si>
  <si>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</si>
  <si>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</si>
  <si>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</si>
  <si>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</si>
  <si>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</si>
  <si>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</si>
  <si>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</si>
  <si>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</si>
  <si>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</si>
  <si>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</si>
  <si>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</si>
  <si>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</si>
  <si>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</si>
  <si>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</si>
  <si>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</si>
  <si>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</si>
  <si>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</si>
  <si>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</si>
  <si>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</si>
  <si>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</si>
  <si>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</si>
  <si>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</si>
  <si>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</si>
  <si>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</si>
  <si>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</si>
  <si>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</si>
  <si>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</si>
  <si>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</si>
  <si>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</si>
  <si>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</si>
  <si>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</si>
  <si>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</si>
  <si>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</si>
  <si>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</si>
  <si>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</si>
  <si>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</si>
  <si>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</si>
  <si>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</si>
  <si>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</si>
  <si>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</si>
  <si>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</si>
  <si>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</si>
  <si>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</si>
  <si>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</si>
  <si>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</si>
  <si>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</si>
  <si>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</si>
  <si>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</si>
  <si>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</si>
  <si>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</si>
  <si>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</si>
  <si>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</si>
  <si>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</si>
  <si>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</si>
  <si>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</si>
  <si>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</si>
  <si>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</si>
  <si>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</si>
  <si>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</si>
  <si>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</si>
  <si>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</si>
  <si>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</si>
  <si>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</si>
  <si>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</si>
  <si>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</si>
  <si>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</si>
  <si>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</si>
  <si>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</si>
  <si>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</si>
  <si>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</si>
  <si>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</si>
  <si>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</si>
  <si>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</si>
  <si>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</si>
  <si>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</si>
  <si>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</si>
  <si>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</si>
  <si>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</si>
  <si>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</si>
  <si>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</si>
  <si>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</si>
  <si>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</si>
  <si>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</si>
  <si>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</si>
  <si>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</si>
  <si>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</si>
  <si>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</si>
  <si>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</si>
  <si>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</si>
  <si>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</si>
  <si>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</si>
  <si>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</si>
  <si>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</si>
  <si>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</si>
  <si>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</si>
  <si>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</si>
  <si>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</si>
  <si>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</si>
  <si>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</si>
  <si>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</si>
  <si>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</si>
  <si>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</si>
  <si>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</si>
  <si>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</si>
  <si>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</si>
  <si>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</si>
  <si>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</si>
  <si>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</si>
  <si>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</si>
  <si>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</si>
  <si>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</si>
  <si>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</si>
  <si>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</si>
  <si>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</si>
  <si>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</si>
  <si>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</si>
  <si>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</si>
  <si>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</si>
  <si>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</si>
  <si>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</si>
  <si>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</si>
  <si>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</si>
  <si>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</si>
  <si>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</si>
  <si>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</si>
  <si>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</si>
  <si>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</si>
  <si>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</si>
  <si>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</si>
  <si>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</si>
  <si>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</si>
  <si>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</si>
  <si>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</si>
  <si>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</si>
  <si>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</si>
  <si>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</si>
  <si>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</si>
  <si>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</si>
  <si>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</si>
  <si>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</si>
  <si>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</si>
  <si>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</si>
  <si>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</si>
  <si>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</si>
  <si>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</si>
  <si>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</si>
  <si>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</si>
  <si>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</si>
  <si>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</si>
  <si>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</si>
  <si>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</si>
  <si>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</si>
  <si>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</si>
  <si>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</si>
  <si>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</si>
  <si>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</si>
  <si>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</si>
  <si>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</si>
  <si>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</si>
  <si>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</si>
  <si>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</si>
  <si>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</si>
  <si>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</si>
  <si>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</si>
  <si>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</si>
  <si>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</si>
  <si>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</si>
  <si>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</si>
  <si>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</si>
  <si>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</si>
  <si>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</si>
  <si>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</si>
  <si>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</si>
  <si>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</si>
  <si>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</si>
  <si>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</si>
  <si>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</si>
  <si>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</si>
  <si>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</si>
  <si>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</si>
  <si>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</si>
  <si>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</si>
  <si>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</si>
  <si>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</si>
  <si>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</si>
  <si>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</si>
  <si>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</si>
  <si>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</si>
  <si>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</si>
  <si>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</si>
  <si>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</si>
  <si>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</si>
  <si>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</si>
  <si>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</si>
  <si>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</si>
  <si>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</si>
  <si>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</si>
  <si>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</si>
  <si>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</si>
  <si>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</si>
  <si>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</si>
  <si>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</si>
  <si>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</si>
  <si>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</si>
  <si>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</si>
  <si>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</si>
  <si>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</si>
  <si>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</si>
  <si>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</si>
  <si>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</si>
  <si>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</si>
  <si>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</si>
  <si>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</si>
  <si>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</si>
  <si>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</si>
  <si>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</si>
  <si>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</si>
  <si>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</si>
  <si>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</si>
  <si>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</si>
  <si>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</si>
  <si>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</si>
  <si>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</si>
  <si>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</si>
  <si>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</si>
  <si>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</si>
  <si>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</si>
  <si>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</si>
  <si>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</si>
  <si>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</si>
  <si>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</si>
  <si>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</si>
  <si>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</si>
  <si>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</si>
  <si>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</si>
  <si>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</si>
  <si>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</si>
  <si>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</si>
  <si>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</si>
  <si>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</si>
  <si>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</si>
  <si>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</si>
  <si>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</si>
  <si>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</si>
  <si>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</si>
  <si>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</si>
  <si>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</si>
  <si>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</si>
  <si>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</si>
  <si>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</si>
  <si>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</si>
  <si>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</si>
  <si>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</si>
  <si>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</si>
  <si>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</si>
  <si>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</si>
  <si>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</si>
  <si>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</si>
  <si>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</si>
  <si>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</si>
  <si>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</si>
  <si>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</si>
  <si>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</si>
  <si>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</si>
  <si>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</si>
  <si>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</si>
  <si>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</si>
  <si>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</si>
  <si>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</si>
  <si>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</si>
  <si>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</si>
  <si>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</si>
  <si>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</si>
  <si>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</si>
  <si>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</si>
  <si>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</si>
  <si>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</si>
  <si>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</si>
  <si>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</si>
  <si>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</si>
  <si>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</si>
  <si>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</si>
  <si>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</si>
  <si>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</si>
  <si>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</si>
  <si>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</si>
  <si>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</si>
  <si>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</si>
  <si>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</si>
  <si>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</si>
  <si>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</si>
  <si>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</si>
  <si>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</si>
  <si>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</si>
  <si>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</si>
  <si>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</si>
  <si>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</si>
  <si>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</si>
  <si>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</si>
  <si>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</si>
  <si>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</si>
  <si>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</si>
  <si>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</si>
  <si>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</si>
  <si>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</si>
  <si>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</si>
  <si>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</si>
  <si>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</si>
  <si>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</si>
  <si>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</si>
  <si>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</si>
  <si>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</si>
  <si>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</si>
  <si>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</si>
  <si>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</si>
  <si>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</si>
  <si>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</si>
  <si>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</si>
  <si>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</si>
  <si>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</si>
  <si>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</si>
  <si>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</si>
  <si>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</si>
  <si>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</si>
  <si>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</si>
  <si>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</si>
  <si>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</si>
  <si>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</si>
  <si>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</si>
  <si>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</si>
  <si>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</si>
  <si>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</si>
  <si>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</si>
  <si>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</si>
  <si>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</si>
  <si>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</si>
  <si>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</si>
  <si>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</si>
  <si>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</si>
  <si>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</si>
  <si>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</si>
  <si>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</si>
  <si>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</si>
  <si>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</si>
  <si>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</si>
  <si>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</si>
  <si>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</si>
  <si>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</si>
  <si>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</si>
  <si>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</si>
  <si>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</si>
  <si>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</si>
  <si>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</si>
  <si>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</si>
  <si>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</si>
  <si>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</si>
  <si>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</si>
  <si>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</si>
  <si>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</si>
  <si>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</si>
  <si>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</si>
  <si>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</si>
  <si>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</si>
  <si>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</si>
  <si>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</si>
  <si>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</si>
  <si>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</si>
  <si>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</si>
  <si>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</si>
  <si>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</si>
  <si>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</si>
  <si>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</si>
  <si>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</si>
  <si>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</si>
  <si>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</si>
  <si>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</si>
  <si>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</si>
  <si>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</si>
  <si>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</si>
  <si>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</si>
  <si>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</si>
  <si>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</si>
  <si>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</si>
  <si>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</si>
  <si>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</si>
  <si>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</si>
  <si>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</si>
  <si>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</si>
  <si>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</si>
  <si>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</si>
  <si>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</si>
  <si>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</si>
  <si>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</si>
  <si>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</si>
  <si>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</si>
  <si>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</si>
  <si>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</si>
  <si>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</si>
  <si>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</si>
  <si>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</si>
  <si>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</si>
  <si>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</si>
  <si>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</si>
  <si>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</si>
  <si>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</si>
  <si>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</si>
  <si>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</si>
  <si>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</si>
  <si>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</si>
  <si>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</si>
  <si>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</si>
  <si>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</si>
  <si>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</si>
  <si>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</si>
  <si>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</si>
  <si>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</si>
  <si>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</si>
  <si>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</si>
  <si>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</si>
  <si>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</si>
  <si>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</si>
  <si>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</si>
  <si>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</si>
  <si>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</si>
  <si>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</si>
  <si>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</si>
  <si>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</si>
  <si>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</si>
  <si>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</si>
  <si>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</si>
  <si>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</si>
  <si>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</si>
  <si>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</si>
  <si>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</si>
  <si>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</si>
  <si>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</si>
  <si>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</si>
  <si>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</si>
  <si>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</si>
  <si>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</si>
  <si>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</si>
  <si>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</si>
  <si>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</si>
  <si>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</si>
  <si>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</si>
  <si>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</si>
  <si>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</si>
  <si>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</si>
  <si>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</si>
  <si>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</si>
  <si>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</si>
  <si>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</si>
  <si>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</si>
  <si>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</si>
  <si>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</si>
  <si>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</si>
  <si>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</si>
  <si>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</si>
  <si>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</si>
  <si>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</si>
  <si>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</si>
  <si>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</si>
  <si>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</si>
  <si>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</si>
  <si>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</si>
  <si>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</si>
  <si>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</si>
  <si>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</si>
  <si>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</si>
  <si>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</si>
  <si>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</si>
  <si>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</si>
  <si>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</si>
  <si>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</si>
  <si>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</si>
  <si>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</si>
  <si>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</si>
  <si>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</si>
  <si>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</si>
  <si>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</si>
  <si>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</si>
  <si>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</si>
  <si>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</si>
  <si>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</si>
  <si>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</si>
  <si>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</si>
  <si>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</si>
  <si>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</si>
  <si>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</si>
  <si>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</si>
  <si>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</si>
  <si>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</si>
  <si>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</si>
  <si>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</si>
  <si>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</si>
  <si>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</si>
  <si>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</si>
  <si>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</si>
  <si>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</si>
  <si>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</si>
  <si>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</si>
  <si>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</si>
  <si>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</si>
  <si>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</si>
  <si>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</si>
  <si>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</si>
  <si>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</si>
  <si>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</si>
  <si>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</si>
  <si>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</si>
  <si>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</si>
  <si>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</si>
  <si>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</si>
  <si>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</si>
  <si>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</si>
  <si>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</si>
  <si>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</si>
  <si>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</si>
  <si>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</si>
  <si>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</si>
  <si>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</si>
  <si>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</si>
  <si>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</si>
  <si>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</si>
  <si>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</si>
  <si>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</si>
  <si>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</si>
  <si>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</si>
  <si>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</si>
  <si>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</si>
  <si>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</si>
  <si>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</si>
  <si>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</si>
  <si>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</si>
  <si>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</si>
  <si>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</si>
  <si>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</si>
  <si>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</si>
  <si>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</si>
  <si>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</si>
  <si>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</si>
  <si>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</si>
  <si>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</si>
  <si>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</si>
  <si>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</si>
  <si>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</si>
  <si>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</si>
  <si>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</si>
  <si>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</si>
  <si>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</si>
  <si>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</si>
  <si>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</si>
  <si>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</si>
  <si>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</si>
  <si>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</si>
  <si>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</si>
  <si>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</si>
  <si>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</si>
  <si>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</si>
  <si>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</si>
  <si>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</si>
  <si>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</si>
  <si>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</si>
  <si>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</si>
  <si>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</si>
  <si>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</si>
  <si>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</si>
  <si>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</si>
  <si>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</si>
  <si>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</si>
  <si>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</si>
  <si>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</si>
  <si>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</si>
  <si>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</si>
  <si>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</si>
  <si>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</si>
  <si>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</si>
  <si>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</si>
  <si>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</si>
  <si>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</si>
  <si>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</si>
  <si>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</si>
  <si>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</si>
  <si>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</si>
  <si>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</si>
  <si>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</si>
  <si>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</si>
  <si>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</si>
  <si>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</si>
  <si>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</si>
  <si>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</si>
  <si>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</si>
  <si>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</si>
  <si>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</si>
  <si>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</si>
  <si>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</si>
  <si>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</si>
  <si>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</si>
  <si>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</si>
  <si>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</si>
  <si>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</si>
  <si>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</si>
  <si>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</si>
  <si>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</si>
  <si>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</si>
  <si>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</si>
  <si>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</si>
  <si>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</si>
  <si>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</si>
  <si>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</si>
  <si>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</si>
  <si>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</si>
  <si>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</si>
  <si>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</si>
  <si>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</si>
  <si>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</si>
  <si>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</si>
  <si>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</si>
  <si>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</si>
  <si>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</si>
  <si>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</si>
  <si>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</si>
  <si>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</si>
  <si>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</si>
  <si>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</si>
  <si>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</si>
  <si>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</si>
  <si>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</si>
  <si>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</si>
  <si>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</si>
  <si>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</si>
  <si>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</si>
  <si>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</si>
  <si>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</si>
  <si>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</si>
  <si>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</si>
  <si>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</si>
  <si>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</si>
  <si>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</si>
  <si>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</si>
  <si>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</si>
  <si>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</si>
  <si>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</si>
  <si>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</si>
  <si>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</si>
  <si>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</si>
  <si>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</si>
  <si>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</si>
  <si>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</si>
  <si>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</si>
  <si>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</si>
  <si>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</si>
  <si>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</si>
  <si>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</si>
  <si>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</si>
  <si>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</si>
  <si>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</si>
  <si>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</si>
  <si>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</si>
  <si>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</si>
  <si>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</si>
  <si>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</si>
  <si>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</si>
  <si>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</si>
  <si>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</si>
  <si>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</si>
  <si>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</si>
  <si>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</si>
  <si>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</si>
  <si>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</si>
  <si>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</si>
  <si>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</si>
  <si>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</si>
  <si>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</si>
  <si>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</si>
  <si>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</si>
  <si>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</si>
  <si>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</si>
  <si>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</si>
  <si>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</si>
  <si>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</si>
  <si>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</si>
  <si>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</si>
  <si>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</si>
  <si>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</si>
  <si>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</si>
  <si>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</si>
  <si>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</si>
  <si>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</si>
  <si>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</si>
  <si>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</si>
  <si>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</si>
  <si>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</si>
  <si>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</si>
  <si>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</si>
  <si>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</si>
  <si>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</si>
  <si>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</si>
  <si>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</si>
  <si>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</si>
  <si>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</si>
  <si>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</si>
  <si>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</si>
  <si>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</si>
  <si>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</si>
  <si>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</si>
  <si>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</si>
  <si>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</si>
  <si>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</si>
  <si>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</si>
  <si>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</si>
  <si>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</si>
  <si>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</si>
  <si>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</si>
  <si>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</si>
  <si>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</si>
  <si>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</si>
  <si>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</si>
  <si>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</si>
  <si>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</si>
  <si>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</si>
  <si>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</si>
  <si>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</si>
  <si>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</si>
  <si>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</si>
  <si>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</si>
  <si>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</si>
  <si>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</si>
  <si>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</si>
  <si>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</si>
  <si>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</si>
  <si>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</si>
  <si>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</si>
  <si>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</si>
  <si>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</si>
  <si>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</si>
  <si>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</si>
  <si>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</si>
  <si>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</si>
  <si>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</si>
  <si>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</si>
  <si>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</si>
  <si>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</si>
  <si>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</si>
  <si>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</si>
  <si>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</si>
  <si>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</si>
  <si>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</si>
  <si>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</si>
  <si>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</si>
  <si>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</si>
  <si>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</si>
  <si>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</si>
  <si>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</si>
  <si>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</si>
  <si>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</si>
  <si>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</si>
  <si>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</si>
  <si>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</si>
  <si>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</si>
  <si>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</si>
  <si>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</si>
  <si>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</si>
  <si>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</si>
  <si>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</si>
  <si>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</si>
  <si>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</si>
  <si>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</si>
  <si>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</si>
  <si>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</si>
  <si>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</si>
  <si>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</si>
  <si>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</si>
  <si>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</si>
  <si>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</si>
  <si>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</si>
  <si>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</si>
  <si>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</si>
  <si>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</si>
  <si>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</si>
  <si>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</si>
  <si>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</si>
  <si>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</si>
  <si>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</si>
  <si>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</si>
  <si>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</si>
  <si>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</si>
  <si>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</si>
  <si>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</si>
  <si>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</si>
  <si>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</si>
  <si>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</si>
  <si>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</si>
  <si>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</si>
  <si>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</si>
  <si>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</si>
  <si>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</si>
  <si>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</si>
  <si>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</si>
  <si>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</si>
  <si>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</si>
  <si>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</si>
  <si>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</si>
  <si>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</si>
  <si>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</si>
  <si>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</si>
  <si>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</si>
  <si>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</si>
  <si>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</si>
  <si>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</si>
  <si>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</si>
  <si>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</si>
  <si>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</si>
  <si>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</si>
  <si>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</si>
  <si>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</si>
  <si>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</si>
  <si>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</si>
  <si>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</si>
  <si>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</si>
  <si>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</si>
  <si>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</si>
  <si>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</si>
  <si>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</si>
  <si>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</si>
  <si>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</si>
  <si>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</si>
  <si>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</si>
  <si>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</si>
  <si>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</si>
  <si>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</si>
  <si>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</si>
  <si>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</si>
  <si>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</si>
  <si>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</si>
  <si>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</si>
  <si>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</si>
  <si>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</si>
  <si>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</si>
  <si>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</si>
  <si>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</si>
  <si>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</si>
  <si>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</si>
  <si>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</si>
  <si>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</si>
  <si>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</si>
  <si>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</si>
  <si>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</si>
  <si>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</si>
  <si>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</si>
  <si>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</si>
  <si>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</si>
  <si>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</si>
  <si>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</si>
  <si>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</si>
  <si>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</si>
  <si>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</si>
  <si>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</si>
  <si>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</si>
  <si>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</si>
  <si>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</si>
  <si>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</si>
  <si>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</si>
  <si>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</si>
  <si>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</si>
  <si>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</si>
  <si>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</si>
  <si>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</si>
  <si>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</si>
  <si>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</si>
  <si>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</si>
  <si>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</si>
  <si>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</si>
  <si>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</si>
  <si>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</si>
  <si>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</si>
  <si>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</si>
  <si>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</si>
  <si>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</si>
  <si>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</si>
  <si>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</si>
  <si>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</si>
  <si>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</si>
  <si>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</si>
  <si>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</si>
  <si>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</si>
  <si>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</si>
  <si>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</si>
  <si>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</si>
  <si>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</si>
  <si>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</si>
  <si>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</si>
  <si>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</si>
  <si>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</si>
  <si>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</si>
  <si>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</si>
  <si>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</si>
  <si>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</si>
  <si>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</si>
  <si>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</si>
  <si>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</si>
  <si>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</si>
  <si>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</si>
  <si>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</si>
  <si>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</si>
  <si>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</si>
  <si>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</si>
  <si>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</si>
  <si>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</si>
  <si>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</si>
  <si>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</si>
  <si>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</si>
  <si>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</si>
  <si>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</si>
  <si>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</si>
  <si>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</si>
  <si>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</si>
  <si>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</si>
  <si>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</si>
  <si>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</si>
  <si>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</si>
  <si>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</si>
  <si>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</si>
  <si>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</si>
  <si>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</si>
  <si>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</si>
  <si>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</si>
  <si>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</si>
  <si>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</si>
  <si>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</si>
  <si>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</si>
  <si>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</si>
  <si>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</si>
  <si>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</si>
  <si>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</si>
  <si>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</si>
  <si>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</si>
  <si>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</si>
  <si>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</si>
  <si>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</si>
  <si>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</si>
  <si>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</si>
  <si>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</si>
  <si>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</si>
  <si>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</si>
  <si>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</si>
  <si>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</si>
  <si>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</si>
  <si>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</si>
  <si>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</si>
  <si>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</si>
  <si>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</si>
  <si>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</si>
  <si>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</si>
  <si>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</si>
  <si>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</si>
  <si>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</si>
  <si>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</si>
  <si>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</si>
  <si>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</si>
  <si>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</si>
  <si>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</si>
  <si>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</si>
  <si>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</si>
  <si>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</si>
  <si>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</si>
  <si>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</si>
  <si>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</si>
  <si>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</si>
  <si>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</si>
  <si>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</si>
  <si>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</si>
  <si>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</si>
  <si>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</si>
  <si>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</si>
  <si>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</si>
  <si>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</si>
  <si>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</si>
  <si>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</si>
  <si>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</si>
  <si>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</si>
  <si>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</si>
  <si>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</si>
  <si>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</si>
  <si>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</si>
  <si>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</si>
  <si>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</si>
  <si>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</si>
  <si>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</si>
  <si>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</si>
  <si>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</si>
  <si>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</si>
  <si>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</si>
  <si>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</si>
  <si>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</si>
  <si>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</si>
  <si>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</si>
  <si>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</si>
  <si>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</si>
  <si>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</si>
  <si>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</si>
  <si>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</si>
  <si>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</si>
  <si>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</si>
  <si>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</si>
  <si>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</si>
  <si>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</si>
  <si>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</si>
  <si>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</si>
  <si>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</si>
  <si>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</si>
  <si>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</si>
  <si>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</si>
  <si>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</si>
  <si>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</si>
  <si>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</si>
  <si>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</si>
  <si>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</si>
  <si>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</si>
  <si>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</si>
  <si>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</si>
  <si>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</si>
  <si>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</si>
  <si>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</si>
  <si>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</si>
  <si>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</si>
  <si>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</si>
  <si>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</si>
  <si>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</si>
  <si>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</si>
  <si>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</si>
  <si>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</si>
  <si>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</si>
  <si>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</si>
  <si>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</si>
  <si>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</si>
  <si>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</si>
  <si>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</si>
  <si>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</si>
  <si>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</si>
  <si>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</si>
  <si>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</si>
  <si>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</si>
  <si>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</si>
  <si>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</si>
  <si>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</si>
  <si>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</si>
  <si>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</si>
  <si>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</si>
  <si>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</si>
  <si>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</si>
  <si>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</si>
  <si>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</si>
  <si>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</si>
  <si>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</si>
  <si>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</si>
  <si>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</si>
  <si>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</si>
  <si>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</si>
  <si>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</si>
  <si>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</si>
  <si>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</si>
  <si>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</si>
  <si>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</si>
  <si>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</si>
  <si>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</si>
  <si>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</si>
  <si>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</si>
  <si>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</si>
  <si>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</si>
  <si>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</si>
  <si>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</si>
  <si>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</si>
  <si>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</si>
  <si>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</si>
  <si>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</si>
  <si>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</si>
  <si>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</si>
  <si>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</si>
  <si>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</si>
  <si>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</si>
  <si>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</si>
  <si>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</si>
  <si>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</si>
  <si>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</si>
  <si>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</si>
  <si>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</si>
  <si>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</si>
  <si>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</si>
  <si>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</si>
  <si>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</si>
  <si>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</si>
  <si>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</si>
  <si>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</si>
  <si>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</si>
  <si>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</si>
  <si>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</si>
  <si>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</si>
  <si>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</si>
  <si>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</si>
  <si>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</si>
  <si>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</si>
  <si>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</si>
  <si>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</si>
  <si>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</si>
  <si>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</si>
  <si>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</si>
  <si>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</si>
  <si>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</si>
  <si>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</si>
  <si>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</si>
  <si>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</si>
  <si>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</si>
  <si>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</si>
  <si>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</si>
  <si>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</si>
  <si>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</si>
  <si>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</si>
  <si>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</si>
  <si>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</si>
  <si>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</si>
  <si>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</si>
  <si>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</si>
  <si>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</si>
  <si>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</si>
  <si>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</si>
  <si>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</si>
  <si>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</si>
  <si>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</si>
  <si>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</si>
  <si>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</si>
  <si>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</si>
  <si>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</si>
  <si>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</si>
  <si>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</si>
  <si>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</si>
  <si>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</si>
  <si>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</si>
  <si>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</si>
  <si>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</si>
  <si>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</si>
  <si>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</si>
  <si>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</si>
  <si>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</si>
  <si>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</si>
  <si>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</si>
  <si>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</si>
  <si>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</si>
  <si>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</si>
  <si>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</si>
  <si>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</si>
  <si>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</si>
  <si>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</si>
  <si>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</si>
  <si>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</si>
  <si>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</si>
  <si>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</si>
  <si>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</si>
  <si>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</si>
  <si>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</si>
  <si>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</si>
  <si>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</si>
  <si>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</si>
  <si>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</si>
  <si>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</si>
  <si>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</si>
  <si>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</si>
  <si>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</si>
  <si>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</si>
  <si>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</si>
  <si>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</si>
  <si>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</si>
  <si>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</si>
  <si>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</si>
  <si>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</si>
  <si>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</si>
  <si>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</si>
  <si>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</si>
  <si>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</si>
  <si>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</si>
  <si>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</si>
  <si>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</si>
  <si>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</si>
  <si>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</si>
  <si>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</si>
  <si>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</si>
  <si>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</si>
  <si>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</si>
  <si>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</si>
  <si>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</si>
  <si>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</si>
  <si>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</si>
  <si>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</si>
  <si>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</si>
  <si>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</si>
  <si>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</si>
  <si>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</si>
  <si>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</si>
  <si>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</si>
  <si>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</si>
  <si>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</si>
  <si>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</si>
  <si>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</si>
  <si>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</si>
  <si>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</si>
  <si>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</si>
  <si>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</si>
  <si>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</si>
  <si>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</si>
  <si>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</si>
  <si>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</si>
  <si>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</si>
  <si>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</si>
  <si>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</si>
  <si>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</si>
  <si>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</si>
  <si>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</si>
  <si>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</si>
  <si>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</si>
  <si>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</si>
  <si>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</si>
  <si>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</si>
  <si>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</si>
  <si>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</si>
  <si>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</si>
  <si>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</si>
  <si>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</si>
  <si>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</si>
  <si>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</si>
  <si>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</si>
  <si>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</si>
  <si>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</si>
  <si>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</si>
  <si>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</si>
  <si>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</si>
  <si>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</si>
  <si>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</si>
  <si>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</si>
  <si>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</si>
  <si>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</si>
  <si>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</si>
  <si>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</si>
  <si>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</si>
  <si>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</si>
  <si>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</si>
  <si>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</si>
  <si>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</si>
  <si>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</si>
  <si>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</si>
  <si>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</si>
  <si>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</si>
  <si>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</si>
  <si>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</si>
  <si>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</si>
  <si>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</si>
  <si>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</si>
  <si>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</si>
  <si>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</si>
  <si>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</si>
  <si>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</si>
  <si>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</si>
  <si>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</si>
  <si>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</si>
  <si>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</si>
  <si>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</si>
  <si>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</si>
  <si>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</si>
  <si>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</si>
  <si>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</si>
  <si>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</si>
  <si>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</si>
  <si>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</si>
  <si>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</si>
  <si>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</si>
  <si>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</si>
  <si>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</si>
  <si>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</si>
  <si>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</si>
  <si>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</si>
  <si>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</si>
  <si>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</si>
  <si>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</si>
  <si>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</si>
  <si>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</si>
  <si>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</si>
  <si>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</si>
  <si>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</si>
  <si>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</si>
  <si>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</si>
  <si>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</si>
  <si>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</si>
  <si>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</si>
  <si>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</si>
  <si>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</si>
  <si>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</si>
  <si>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</si>
  <si>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</si>
  <si>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</si>
  <si>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</si>
  <si>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</si>
  <si>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</si>
  <si>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</si>
  <si>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</si>
  <si>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</si>
  <si>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</si>
  <si>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</si>
  <si>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</si>
  <si>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</si>
  <si>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</si>
  <si>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</si>
  <si>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</si>
  <si>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</si>
  <si>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</si>
  <si>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</si>
  <si>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</si>
  <si>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</si>
  <si>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</si>
  <si>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</si>
  <si>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</si>
  <si>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</si>
  <si>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</si>
  <si>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</si>
  <si>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</si>
  <si>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</si>
  <si>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</si>
  <si>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</si>
  <si>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</si>
  <si>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</si>
  <si>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</si>
  <si>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</si>
  <si>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</si>
  <si>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</si>
  <si>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</si>
  <si>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</si>
  <si>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</si>
  <si>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</si>
  <si>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</si>
  <si>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</si>
  <si>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</si>
  <si>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</si>
  <si>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</si>
  <si>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</si>
  <si>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</si>
  <si>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</si>
  <si>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</si>
  <si>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</si>
  <si>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</si>
  <si>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</si>
  <si>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</si>
  <si>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</si>
  <si>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</si>
  <si>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</si>
  <si>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</si>
  <si>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</si>
  <si>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</si>
  <si>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</si>
  <si>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</si>
  <si>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</si>
  <si>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</si>
  <si>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</si>
  <si>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</si>
  <si>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</si>
  <si>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</si>
  <si>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</si>
  <si>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</si>
  <si>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</si>
  <si>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</si>
  <si>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</si>
  <si>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</si>
  <si>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</si>
  <si>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</si>
  <si>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</si>
  <si>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</si>
  <si>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</si>
  <si>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</si>
  <si>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</si>
  <si>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</si>
  <si>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</si>
  <si>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</si>
  <si>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</si>
  <si>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</si>
  <si>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</si>
  <si>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</si>
  <si>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</si>
  <si>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</si>
  <si>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</si>
  <si>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</si>
  <si>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</si>
  <si>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</si>
  <si>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</si>
  <si>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</si>
  <si>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</si>
  <si>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</si>
  <si>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</si>
  <si>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</si>
  <si>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</si>
  <si>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</si>
  <si>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</si>
  <si>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</si>
  <si>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</si>
  <si>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</si>
  <si>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</si>
  <si>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</si>
  <si>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</si>
  <si>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</si>
  <si>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</si>
  <si>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</si>
  <si>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</si>
  <si>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</si>
  <si>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</si>
  <si>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</si>
  <si>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</si>
  <si>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</si>
  <si>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</si>
  <si>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</si>
  <si>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</si>
  <si>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</si>
  <si>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</si>
  <si>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</si>
  <si>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</si>
  <si>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</si>
  <si>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</si>
  <si>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</si>
  <si>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</si>
  <si>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</si>
  <si>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</si>
  <si>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</si>
  <si>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</si>
  <si>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</si>
  <si>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</si>
  <si>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</si>
  <si>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</si>
  <si>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</si>
  <si>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</si>
  <si>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</si>
  <si>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</si>
  <si>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</si>
  <si>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</si>
  <si>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</si>
  <si>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</si>
  <si>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</si>
  <si>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</si>
  <si>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</si>
  <si>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</si>
  <si>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</si>
  <si>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</si>
  <si>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</si>
  <si>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</si>
  <si>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</si>
  <si>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</si>
  <si>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</si>
  <si>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</si>
  <si>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</si>
  <si>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</si>
  <si>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</si>
  <si>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</si>
  <si>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</si>
  <si>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</si>
  <si>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</si>
  <si>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</si>
  <si>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</si>
  <si>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</si>
  <si>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</si>
  <si>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</si>
  <si>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</si>
  <si>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</si>
  <si>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</si>
  <si>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</si>
  <si>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</si>
  <si>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</si>
  <si>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</si>
  <si>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</si>
  <si>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</si>
  <si>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</si>
  <si>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</si>
  <si>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</si>
  <si>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</si>
  <si>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</si>
  <si>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</si>
  <si>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</si>
  <si>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</si>
  <si>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</si>
  <si>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</si>
  <si>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</si>
  <si>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</si>
  <si>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</si>
  <si>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</si>
  <si>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</si>
  <si>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</si>
  <si>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</si>
  <si>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</si>
  <si>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</si>
  <si>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</si>
  <si>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</si>
  <si>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</si>
  <si>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</si>
  <si>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</si>
  <si>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</si>
  <si>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</si>
  <si>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</si>
  <si>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</si>
  <si>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</si>
  <si>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</si>
  <si>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</si>
  <si>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</si>
  <si>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</si>
  <si>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</si>
  <si>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</si>
  <si>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</si>
  <si>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</si>
  <si>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</si>
  <si>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</si>
  <si>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</si>
  <si>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</si>
  <si>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</si>
  <si>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</si>
  <si>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</si>
  <si>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</si>
  <si>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</si>
  <si>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</si>
  <si>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</si>
  <si>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</si>
  <si>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</si>
  <si>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</si>
  <si>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</si>
  <si>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</si>
  <si>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</si>
  <si>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</si>
  <si>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</si>
  <si>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</si>
  <si>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</si>
  <si>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</si>
  <si>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</si>
  <si>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</si>
  <si>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</si>
  <si>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</si>
  <si>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</si>
  <si>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</si>
  <si>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</si>
  <si>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</si>
  <si>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</si>
  <si>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</si>
  <si>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</si>
  <si>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</si>
  <si>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</si>
  <si>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</si>
  <si>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</si>
  <si>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</si>
  <si>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</si>
  <si>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</si>
  <si>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</si>
  <si>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</si>
  <si>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</si>
  <si>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</si>
  <si>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</si>
  <si>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</si>
  <si>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</si>
  <si>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</si>
  <si>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</si>
  <si>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</si>
  <si>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</si>
  <si>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</si>
  <si>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</si>
  <si>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</si>
  <si>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</si>
  <si>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</si>
  <si>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</si>
  <si>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</si>
  <si>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</si>
  <si>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</si>
  <si>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</si>
  <si>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</si>
  <si>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</si>
  <si>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</si>
  <si>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</si>
  <si>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</si>
  <si>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</si>
  <si>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</si>
  <si>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</si>
  <si>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</si>
  <si>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</si>
  <si>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</si>
  <si>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</si>
  <si>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</si>
  <si>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</si>
  <si>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</si>
  <si>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</si>
  <si>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</si>
  <si>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</si>
  <si>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</si>
  <si>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</si>
  <si>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</si>
  <si>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</si>
  <si>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</si>
  <si>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</si>
  <si>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</si>
  <si>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</si>
  <si>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</si>
  <si>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</si>
  <si>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</si>
  <si>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</si>
  <si>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</si>
  <si>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</si>
  <si>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</si>
  <si>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</si>
  <si>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</si>
  <si>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</si>
  <si>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</si>
  <si>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</si>
  <si>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</si>
  <si>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</si>
  <si>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</si>
  <si>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</si>
  <si>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</si>
  <si>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</si>
  <si>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</si>
  <si>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</si>
  <si>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</si>
  <si>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</si>
  <si>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</si>
  <si>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</si>
  <si>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</si>
  <si>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</si>
  <si>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</si>
  <si>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</si>
  <si>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</si>
  <si>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</si>
  <si>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</si>
  <si>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</si>
  <si>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</si>
  <si>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</si>
  <si>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</si>
  <si>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</si>
  <si>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</si>
  <si>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</si>
  <si>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</si>
  <si>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</si>
  <si>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</si>
  <si>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</si>
  <si>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</si>
  <si>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</si>
  <si>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</si>
  <si>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</si>
  <si>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</si>
  <si>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</si>
  <si>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</si>
  <si>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</si>
  <si>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</si>
  <si>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</si>
  <si>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</si>
  <si>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</si>
  <si>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</si>
  <si>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</si>
  <si>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</si>
  <si>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</si>
  <si>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</si>
  <si>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</si>
  <si>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</si>
  <si>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</si>
  <si>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</si>
  <si>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</si>
  <si>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</si>
  <si>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</si>
  <si>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</si>
  <si>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</si>
  <si>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</si>
  <si>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</si>
  <si>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</si>
  <si>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</si>
  <si>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</si>
  <si>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</si>
  <si>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</si>
  <si>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</si>
  <si>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</si>
  <si>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</si>
  <si>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</si>
  <si>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</si>
  <si>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</si>
  <si>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</si>
  <si>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</si>
  <si>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</si>
  <si>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</si>
  <si>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</si>
  <si>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</si>
  <si>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</si>
  <si>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</si>
  <si>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</si>
  <si>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</si>
  <si>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</si>
  <si>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</si>
  <si>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</si>
  <si>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</si>
  <si>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</si>
  <si>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</si>
  <si>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</si>
  <si>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</si>
  <si>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</si>
  <si>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</si>
  <si>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</si>
  <si>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</si>
  <si>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</si>
  <si>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</si>
  <si>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</si>
  <si>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</si>
  <si>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</si>
  <si>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</si>
  <si>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</si>
  <si>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</si>
  <si>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</si>
  <si>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</si>
  <si>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</si>
  <si>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</si>
  <si>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</si>
  <si>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</si>
  <si>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</si>
  <si>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</si>
  <si>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</si>
  <si>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</si>
  <si>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</si>
  <si>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</si>
  <si>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</si>
  <si>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</si>
  <si>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</si>
  <si>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</si>
  <si>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</si>
  <si>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</si>
  <si>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</si>
  <si>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</si>
  <si>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</si>
  <si>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</si>
  <si>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</si>
  <si>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</si>
  <si>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</si>
  <si>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</si>
  <si>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</si>
  <si>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</si>
  <si>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</si>
  <si>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</si>
  <si>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</si>
  <si>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</si>
  <si>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</si>
  <si>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</si>
  <si>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</si>
  <si>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</si>
  <si>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</si>
  <si>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</si>
  <si>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</si>
  <si>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</si>
  <si>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</si>
  <si>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</si>
  <si>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</si>
  <si>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</si>
  <si>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</si>
  <si>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</si>
  <si>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</si>
  <si>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</si>
  <si>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</si>
  <si>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</si>
  <si>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</si>
  <si>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</si>
  <si>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</si>
  <si>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</si>
  <si>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</si>
  <si>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</si>
  <si>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</si>
  <si>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</si>
  <si>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</si>
  <si>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</si>
  <si>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</si>
  <si>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</si>
  <si>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</si>
  <si>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</si>
  <si>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</si>
  <si>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</si>
  <si>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</si>
  <si>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</si>
  <si>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</si>
  <si>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</si>
  <si>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</si>
  <si>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</si>
  <si>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</si>
  <si>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</si>
  <si>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</si>
  <si>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</si>
  <si>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</si>
  <si>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</si>
  <si>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</si>
  <si>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</si>
  <si>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</si>
  <si>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</si>
  <si>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</si>
  <si>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</si>
  <si>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</si>
  <si>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</si>
  <si>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</si>
  <si>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</si>
  <si>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</si>
  <si>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</si>
  <si>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</si>
  <si>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</si>
  <si>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</si>
  <si>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</si>
  <si>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</si>
  <si>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</si>
  <si>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</si>
  <si>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</si>
  <si>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</si>
  <si>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</si>
  <si>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</si>
  <si>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</si>
  <si>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</si>
  <si>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</si>
  <si>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</si>
  <si>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</si>
  <si>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</si>
  <si>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</si>
  <si>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</si>
  <si>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</si>
  <si>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</si>
  <si>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</si>
  <si>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</si>
  <si>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</si>
  <si>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</si>
  <si>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</si>
  <si>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</si>
  <si>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</si>
  <si>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</si>
  <si>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</si>
  <si>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</si>
  <si>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</si>
  <si>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</si>
  <si>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</si>
  <si>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</si>
  <si>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</si>
  <si>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</si>
  <si>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</si>
  <si>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</si>
  <si>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</si>
  <si>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</si>
  <si>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</si>
  <si>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</si>
  <si>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</si>
  <si>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</si>
  <si>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</si>
  <si>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</si>
  <si>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</si>
  <si>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</si>
  <si>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</si>
  <si>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</si>
  <si>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</si>
  <si>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</si>
  <si>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</si>
  <si>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</si>
  <si>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</si>
  <si>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</si>
  <si>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</si>
  <si>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</si>
  <si>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</si>
  <si>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</si>
  <si>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</si>
  <si>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</si>
  <si>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</si>
  <si>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</si>
  <si>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</si>
  <si>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</si>
  <si>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</si>
  <si>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</si>
  <si>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</si>
  <si>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</si>
  <si>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</si>
  <si>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</si>
  <si>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</si>
  <si>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</si>
  <si>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</si>
  <si>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</si>
  <si>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</si>
  <si>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</si>
  <si>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</si>
  <si>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</si>
  <si>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</si>
  <si>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</si>
  <si>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</si>
  <si>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</si>
  <si>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</si>
  <si>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</si>
  <si>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</si>
  <si>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</si>
  <si>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</si>
  <si>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</si>
  <si>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</si>
  <si>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</si>
  <si>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</si>
  <si>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</si>
  <si>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</si>
  <si>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</si>
  <si>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</si>
  <si>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</si>
  <si>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</si>
  <si>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</si>
  <si>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</si>
  <si>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</si>
  <si>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</si>
  <si>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</si>
  <si>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</si>
  <si>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</si>
  <si>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</si>
  <si>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</si>
  <si>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</si>
  <si>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</si>
  <si>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</si>
  <si>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</si>
  <si>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</si>
  <si>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</si>
  <si>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</si>
  <si>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</si>
  <si>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</si>
  <si>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</si>
  <si>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</si>
  <si>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</si>
  <si>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</si>
  <si>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</si>
  <si>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</si>
  <si>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</si>
  <si>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</si>
  <si>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</si>
  <si>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</si>
  <si>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</si>
  <si>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</si>
  <si>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</si>
  <si>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</si>
  <si>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</si>
  <si>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</si>
  <si>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</si>
  <si>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</si>
  <si>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</si>
  <si>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</si>
  <si>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</si>
  <si>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</si>
  <si>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</si>
  <si>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</si>
  <si>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</si>
  <si>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</si>
  <si>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</si>
  <si>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</si>
  <si>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</si>
  <si>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</si>
  <si>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</si>
  <si>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</si>
  <si>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</si>
  <si>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</si>
  <si>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</si>
  <si>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</si>
  <si>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</si>
  <si>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</si>
  <si>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</si>
  <si>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</si>
  <si>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</si>
  <si>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</si>
  <si>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</si>
  <si>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</si>
  <si>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</si>
  <si>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</si>
  <si>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</si>
  <si>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</si>
  <si>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</si>
  <si>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</si>
  <si>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</si>
  <si>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</si>
  <si>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</si>
  <si>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</si>
  <si>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</si>
  <si>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</si>
  <si>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</si>
  <si>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</si>
  <si>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</si>
  <si>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</si>
  <si>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</si>
  <si>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</si>
  <si>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</si>
  <si>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</si>
  <si>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</si>
  <si>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</si>
  <si>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</si>
  <si>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</si>
  <si>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</si>
  <si>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</si>
  <si>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</si>
  <si>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</si>
  <si>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</si>
  <si>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</si>
  <si>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</si>
  <si>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</si>
  <si>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</si>
  <si>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</si>
  <si>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</si>
  <si>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</si>
  <si>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</si>
  <si>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</si>
  <si>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</si>
  <si>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</si>
  <si>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</si>
  <si>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</si>
  <si>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</si>
  <si>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</si>
  <si>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</si>
  <si>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</si>
  <si>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</si>
  <si>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</si>
  <si>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</si>
  <si>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</si>
  <si>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</si>
  <si>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</si>
  <si>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</si>
  <si>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</si>
  <si>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</si>
  <si>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</si>
  <si>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</si>
  <si>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</si>
  <si>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</si>
  <si>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</si>
  <si>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</si>
  <si>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</si>
  <si>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</si>
  <si>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</si>
  <si>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</si>
  <si>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</si>
  <si>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</si>
  <si>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</si>
  <si>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</si>
  <si>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</si>
  <si>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</si>
  <si>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</si>
  <si>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</si>
  <si>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</si>
  <si>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</si>
  <si>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</si>
  <si>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</si>
  <si>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</si>
  <si>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</si>
  <si>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</si>
  <si>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</si>
  <si>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</si>
  <si>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</si>
  <si>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</si>
  <si>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</si>
  <si>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</si>
  <si>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</si>
  <si>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</si>
  <si>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</si>
  <si>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</si>
  <si>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</si>
  <si>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</si>
  <si>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</si>
  <si>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</si>
  <si>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</si>
  <si>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</si>
  <si>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</si>
  <si>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</si>
  <si>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</si>
  <si>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</si>
  <si>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</si>
  <si>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</si>
  <si>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</si>
  <si>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</si>
  <si>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</si>
  <si>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</si>
  <si>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</si>
  <si>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</si>
  <si>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</si>
  <si>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</si>
  <si>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</si>
  <si>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</si>
  <si>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</si>
  <si>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</si>
  <si>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</si>
  <si>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</si>
  <si>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</si>
  <si>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</si>
  <si>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</si>
  <si>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</si>
  <si>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</si>
  <si>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</si>
  <si>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</si>
  <si>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</si>
  <si>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</si>
  <si>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</si>
  <si>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</si>
  <si>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</si>
  <si>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</si>
  <si>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</si>
  <si>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</si>
  <si>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</si>
  <si>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</si>
  <si>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</si>
  <si>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</si>
  <si>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</si>
  <si>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</si>
  <si>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</si>
  <si>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</si>
  <si>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</si>
  <si>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</si>
  <si>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</si>
  <si>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</si>
  <si>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</si>
  <si>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</si>
  <si>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</si>
  <si>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</si>
  <si>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</si>
  <si>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</si>
  <si>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</si>
  <si>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</si>
  <si>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</si>
  <si>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</si>
  <si>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</si>
  <si>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</si>
  <si>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</si>
  <si>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</si>
  <si>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</si>
  <si>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</si>
  <si>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</si>
  <si>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</si>
  <si>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</si>
  <si>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</si>
  <si>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</si>
  <si>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</si>
  <si>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</si>
  <si>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</si>
  <si>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</si>
  <si>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</si>
  <si>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</si>
  <si>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</si>
  <si>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</si>
  <si>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</si>
  <si>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</si>
  <si>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</si>
  <si>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</si>
  <si>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</si>
  <si>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</si>
  <si>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</si>
  <si>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</si>
  <si>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</si>
  <si>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</si>
  <si>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</si>
  <si>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</si>
  <si>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</si>
  <si>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</si>
  <si>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</si>
  <si>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</si>
  <si>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</si>
  <si>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</si>
  <si>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</si>
  <si>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</si>
  <si>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</si>
  <si>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</si>
  <si>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</si>
  <si>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</si>
  <si>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</si>
  <si>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</si>
  <si>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</si>
  <si>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</si>
  <si>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</si>
  <si>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</si>
  <si>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</si>
  <si>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</si>
  <si>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</si>
  <si>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</si>
  <si>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</si>
  <si>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</si>
  <si>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</si>
  <si>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</si>
  <si>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</si>
  <si>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</si>
  <si>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</si>
  <si>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</si>
  <si>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</si>
  <si>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</si>
  <si>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</si>
  <si>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</si>
  <si>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</si>
  <si>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</si>
  <si>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</si>
  <si>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</si>
  <si>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</si>
  <si>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</si>
  <si>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</si>
  <si>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</si>
  <si>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</si>
  <si>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</si>
  <si>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</si>
  <si>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</si>
  <si>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</si>
  <si>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</si>
  <si>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</si>
  <si>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</si>
  <si>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</si>
  <si>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</si>
  <si>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</si>
  <si>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</si>
  <si>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</si>
  <si>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</si>
  <si>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</si>
  <si>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</si>
  <si>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</si>
  <si>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</si>
  <si>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</si>
  <si>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</si>
  <si>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</si>
  <si>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</si>
  <si>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</si>
  <si>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</si>
  <si>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</si>
  <si>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</si>
  <si>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</si>
  <si>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</si>
  <si>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</si>
  <si>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</si>
  <si>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</si>
  <si>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</si>
  <si>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</si>
  <si>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</si>
  <si>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</si>
  <si>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</si>
  <si>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</si>
  <si>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</si>
  <si>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</si>
  <si>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</si>
  <si>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</si>
  <si>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</si>
  <si>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</si>
  <si>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</si>
  <si>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</si>
  <si>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</si>
  <si>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</si>
  <si>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</si>
  <si>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</si>
  <si>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</si>
  <si>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</si>
  <si>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</si>
  <si>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</si>
  <si>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</si>
  <si>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</si>
  <si>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</si>
  <si>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</si>
  <si>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</si>
  <si>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</si>
  <si>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</si>
  <si>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</si>
  <si>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</si>
  <si>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</si>
  <si>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</si>
  <si>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</si>
  <si>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</si>
  <si>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</si>
  <si>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</si>
  <si>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</si>
  <si>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</si>
  <si>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</si>
  <si>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</si>
  <si>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</si>
  <si>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</si>
  <si>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</si>
  <si>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</si>
  <si>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</si>
  <si>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</si>
  <si>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</si>
  <si>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</si>
  <si>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</si>
  <si>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</si>
  <si>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</si>
  <si>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</si>
  <si>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</si>
  <si>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</si>
  <si>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</si>
  <si>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</si>
  <si>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</si>
  <si>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</si>
  <si>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</si>
  <si>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</si>
  <si>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</si>
  <si>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</si>
  <si>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</si>
  <si>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</si>
  <si>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</si>
  <si>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</si>
  <si>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</si>
  <si>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</si>
  <si>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</si>
  <si>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</si>
  <si>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</si>
  <si>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</si>
  <si>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</si>
  <si>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</si>
  <si>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</si>
  <si>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</si>
  <si>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</si>
  <si>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</si>
  <si>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</si>
  <si>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</si>
  <si>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</si>
  <si>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</si>
  <si>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</si>
  <si>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</si>
  <si>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</si>
  <si>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</si>
  <si>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</si>
  <si>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</si>
  <si>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</si>
  <si>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</si>
  <si>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</si>
  <si>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</si>
  <si>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</si>
  <si>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</si>
  <si>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</si>
  <si>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</si>
  <si>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</si>
  <si>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</si>
  <si>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</si>
  <si>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</si>
  <si>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</si>
  <si>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</si>
  <si>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</si>
  <si>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</si>
  <si>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</si>
  <si>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</si>
  <si>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</si>
  <si>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</si>
  <si>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</si>
  <si>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</si>
  <si>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</si>
  <si>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</si>
  <si>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</si>
  <si>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</si>
  <si>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</si>
  <si>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</si>
  <si>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</si>
  <si>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</si>
  <si>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</si>
  <si>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</si>
  <si>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</si>
  <si>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</si>
  <si>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</si>
  <si>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</si>
  <si>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</si>
  <si>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</si>
  <si>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</si>
  <si>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</si>
  <si>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</si>
  <si>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</si>
  <si>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</si>
  <si>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</si>
  <si>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</si>
  <si>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</si>
  <si>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</si>
  <si>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</si>
  <si>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</si>
  <si>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</si>
  <si>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</si>
  <si>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</si>
  <si>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</si>
  <si>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</si>
  <si>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</si>
  <si>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</si>
  <si>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</si>
  <si>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</si>
  <si>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</si>
  <si>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</si>
  <si>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</si>
  <si>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</si>
  <si>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</si>
  <si>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</si>
  <si>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</si>
  <si>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</si>
  <si>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</si>
  <si>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</si>
  <si>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</si>
  <si>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</si>
  <si>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</si>
  <si>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</si>
  <si>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</si>
  <si>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</si>
  <si>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</si>
  <si>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</si>
  <si>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</si>
  <si>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</si>
  <si>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</si>
  <si>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</si>
  <si>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</si>
  <si>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</si>
  <si>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</si>
  <si>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</si>
  <si>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</si>
  <si>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</si>
  <si>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</si>
  <si>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</si>
  <si>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</si>
  <si>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</si>
  <si>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</si>
  <si>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</si>
  <si>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</si>
  <si>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</si>
  <si>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</si>
  <si>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</si>
  <si>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</si>
  <si>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</si>
  <si>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</si>
  <si>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</si>
  <si>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</si>
  <si>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</si>
  <si>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</si>
  <si>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</si>
  <si>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</si>
  <si>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</si>
  <si>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</si>
  <si>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</si>
  <si>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</si>
  <si>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</si>
  <si>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</si>
  <si>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</si>
  <si>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</si>
  <si>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</si>
  <si>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</si>
  <si>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</si>
  <si>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</si>
  <si>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</si>
  <si>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</si>
  <si>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</si>
  <si>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</si>
  <si>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</si>
  <si>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</si>
  <si>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</si>
  <si>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</si>
  <si>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</si>
  <si>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</si>
  <si>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</si>
  <si>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</si>
  <si>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</si>
  <si>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</si>
  <si>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</si>
  <si>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</si>
  <si>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</si>
  <si>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</si>
  <si>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</si>
  <si>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</si>
  <si>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</si>
  <si>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</si>
  <si>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</si>
  <si>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</si>
  <si>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</si>
  <si>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</si>
  <si>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</si>
  <si>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</si>
  <si>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</si>
  <si>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</si>
  <si>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</si>
  <si>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</si>
  <si>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</si>
  <si>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</si>
  <si>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</si>
  <si>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</si>
  <si>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</si>
  <si>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</si>
  <si>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</si>
  <si>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</si>
  <si>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</si>
  <si>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</si>
  <si>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</si>
  <si>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</si>
  <si>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</si>
  <si>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</si>
  <si>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</si>
  <si>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</si>
  <si>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</si>
  <si>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</si>
  <si>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</si>
  <si>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</si>
  <si>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</si>
  <si>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</si>
  <si>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</si>
  <si>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</si>
  <si>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</si>
  <si>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</si>
  <si>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</si>
  <si>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</si>
  <si>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</si>
  <si>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</si>
  <si>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</si>
  <si>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</si>
  <si>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</si>
  <si>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</si>
  <si>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</si>
  <si>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</si>
  <si>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</si>
  <si>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</si>
  <si>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</si>
  <si>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</si>
  <si>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</si>
  <si>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</si>
  <si>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</si>
  <si>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</si>
  <si>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</si>
  <si>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</si>
  <si>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</si>
  <si>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</si>
  <si>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</si>
  <si>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</si>
  <si>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</si>
  <si>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</si>
  <si>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</si>
  <si>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</si>
  <si>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</si>
  <si>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</si>
  <si>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</si>
  <si>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</si>
  <si>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</si>
  <si>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</si>
  <si>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</si>
  <si>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</si>
  <si>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</si>
  <si>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</si>
  <si>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</si>
  <si>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</si>
  <si>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</si>
  <si>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</si>
  <si>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</si>
  <si>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</si>
  <si>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</si>
  <si>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</si>
  <si>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</si>
  <si>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</si>
  <si>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</si>
  <si>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</si>
  <si>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</si>
  <si>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</si>
  <si>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</si>
  <si>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</si>
  <si>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</si>
  <si>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</si>
  <si>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</si>
  <si>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</si>
  <si>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</si>
  <si>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</si>
  <si>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</si>
  <si>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</si>
  <si>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</si>
  <si>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</si>
  <si>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</si>
  <si>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</si>
  <si>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</si>
  <si>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</si>
  <si>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</si>
  <si>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</si>
  <si>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</si>
  <si>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</si>
  <si>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</si>
  <si>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</si>
  <si>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</si>
  <si>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</si>
  <si>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</si>
  <si>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</si>
  <si>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</si>
  <si>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</si>
  <si>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</si>
  <si>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</si>
  <si>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</si>
  <si>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</si>
  <si>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</si>
  <si>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</si>
  <si>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</si>
  <si>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</si>
  <si>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</si>
  <si>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</si>
  <si>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</si>
  <si>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</si>
  <si>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</si>
  <si>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</si>
  <si>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</si>
  <si>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</si>
  <si>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</si>
  <si>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</si>
  <si>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</si>
  <si>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</si>
  <si>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</si>
  <si>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</si>
  <si>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</si>
  <si>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</si>
  <si>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</si>
  <si>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</si>
  <si>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</si>
  <si>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</si>
  <si>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</si>
  <si>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</si>
  <si>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</si>
  <si>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</si>
  <si>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</si>
  <si>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</si>
  <si>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</si>
  <si>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</si>
  <si>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</si>
  <si>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</si>
  <si>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</si>
  <si>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</si>
  <si>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</si>
  <si>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</si>
  <si>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</si>
  <si>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</si>
  <si>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</si>
  <si>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</si>
  <si>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</si>
  <si>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</si>
  <si>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</si>
  <si>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</si>
  <si>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</si>
  <si>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</si>
  <si>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</si>
  <si>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</si>
  <si>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</si>
  <si>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</si>
  <si>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</si>
  <si>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</si>
  <si>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</si>
  <si>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</si>
  <si>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</si>
  <si>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</si>
  <si>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</si>
  <si>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</si>
  <si>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</si>
  <si>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</si>
  <si>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</si>
  <si>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</si>
  <si>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</si>
  <si>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</si>
  <si>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</si>
  <si>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</si>
  <si>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</si>
  <si>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</si>
  <si>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</si>
  <si>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</si>
  <si>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</si>
  <si>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</si>
  <si>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</si>
  <si>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</si>
  <si>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</si>
  <si>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</si>
  <si>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</si>
  <si>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</si>
  <si>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</si>
  <si>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</si>
  <si>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</si>
  <si>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</si>
  <si>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</si>
  <si>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</si>
  <si>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</si>
  <si>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</si>
  <si>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</si>
  <si>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</si>
  <si>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</si>
  <si>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</si>
  <si>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</si>
  <si>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</si>
  <si>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</si>
  <si>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</si>
  <si>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</si>
  <si>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</si>
  <si>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</si>
  <si>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</si>
  <si>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</si>
  <si>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</si>
  <si>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</si>
  <si>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</si>
  <si>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</si>
  <si>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</si>
  <si>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</si>
  <si>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</si>
  <si>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</si>
  <si>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</si>
  <si>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</si>
  <si>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</si>
  <si>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</si>
  <si>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</si>
  <si>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</si>
  <si>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</si>
  <si>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</si>
  <si>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</si>
  <si>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</si>
  <si>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</si>
  <si>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</si>
  <si>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</si>
  <si>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</si>
  <si>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</si>
  <si>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</si>
  <si>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</si>
  <si>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</si>
  <si>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</si>
  <si>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</si>
  <si>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</si>
  <si>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</si>
  <si>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</si>
  <si>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</si>
  <si>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</si>
  <si>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</si>
  <si>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</si>
  <si>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</si>
  <si>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</si>
  <si>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</si>
  <si>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</si>
  <si>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</si>
  <si>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</si>
  <si>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</si>
  <si>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</si>
  <si>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</si>
  <si>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</si>
  <si>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</si>
  <si>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</si>
  <si>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</si>
  <si>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</si>
  <si>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</si>
  <si>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</si>
  <si>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</si>
  <si>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</si>
  <si>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</si>
  <si>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</si>
  <si>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</si>
  <si>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</si>
  <si>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</si>
  <si>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</si>
  <si>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</si>
  <si>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</si>
  <si>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</si>
  <si>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</si>
  <si>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</si>
  <si>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</si>
  <si>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</si>
  <si>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</si>
  <si>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</si>
  <si>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</si>
  <si>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</si>
  <si>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</si>
  <si>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</si>
  <si>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</si>
  <si>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</si>
  <si>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</si>
  <si>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</si>
  <si>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</si>
  <si>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</si>
  <si>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</si>
  <si>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</si>
  <si>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</si>
  <si>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</si>
  <si>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</si>
  <si>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</si>
  <si>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</si>
  <si>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</si>
  <si>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</si>
  <si>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</si>
  <si>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</si>
  <si>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</si>
  <si>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</si>
  <si>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</si>
  <si>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</si>
  <si>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</si>
  <si>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</si>
  <si>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</si>
  <si>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</si>
  <si>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</si>
  <si>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</si>
  <si>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</si>
  <si>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</si>
  <si>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</si>
  <si>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</si>
  <si>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</si>
  <si>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</si>
  <si>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</si>
  <si>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</si>
  <si>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</si>
  <si>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</si>
  <si>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</si>
  <si>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</si>
  <si>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</si>
  <si>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</si>
  <si>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</si>
  <si>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</si>
  <si>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</si>
  <si>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</si>
  <si>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</si>
  <si>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</si>
  <si>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</si>
  <si>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</si>
  <si>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</si>
  <si>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</si>
  <si>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</si>
  <si>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</si>
  <si>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</si>
  <si>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</si>
  <si>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</si>
  <si>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</si>
  <si>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</si>
  <si>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</si>
  <si>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</si>
  <si>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</si>
  <si>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</si>
  <si>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</si>
  <si>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</si>
  <si>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</si>
  <si>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</si>
  <si>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</si>
  <si>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</si>
  <si>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</si>
  <si>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</si>
  <si>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</si>
  <si>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</si>
  <si>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</si>
  <si>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</si>
  <si>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</si>
  <si>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</si>
  <si>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</si>
  <si>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</si>
  <si>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</si>
  <si>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</si>
  <si>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</si>
  <si>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</si>
  <si>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</si>
  <si>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</si>
  <si>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</si>
  <si>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</si>
  <si>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</si>
  <si>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</si>
  <si>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</si>
  <si>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</si>
  <si>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</si>
  <si>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</si>
  <si>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</si>
  <si>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</si>
  <si>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</si>
  <si>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</si>
  <si>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</si>
  <si>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</si>
  <si>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</si>
  <si>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</si>
  <si>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</si>
  <si>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</si>
  <si>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</si>
  <si>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</si>
  <si>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</si>
  <si>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</si>
  <si>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</si>
  <si>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</si>
  <si>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</si>
  <si>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</si>
  <si>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</si>
  <si>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</si>
  <si>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</si>
  <si>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</si>
  <si>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</si>
  <si>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</si>
  <si>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</si>
  <si>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</si>
  <si>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</si>
  <si>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</si>
  <si>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</si>
  <si>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</si>
  <si>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</si>
  <si>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</si>
  <si>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</si>
  <si>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</si>
  <si>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</si>
  <si>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</si>
  <si>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</si>
  <si>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</si>
  <si>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</si>
  <si>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</si>
  <si>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</si>
  <si>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</si>
  <si>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</si>
  <si>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</si>
  <si>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</si>
  <si>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</si>
  <si>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</si>
  <si>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</si>
  <si>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</si>
  <si>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</si>
  <si>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</si>
  <si>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</si>
  <si>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</si>
  <si>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</si>
  <si>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</si>
  <si>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</si>
  <si>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</si>
  <si>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</si>
  <si>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</si>
  <si>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</si>
  <si>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</si>
  <si>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</si>
  <si>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</si>
  <si>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</si>
  <si>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</si>
  <si>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</si>
  <si>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</si>
  <si>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</si>
  <si>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</si>
  <si>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</si>
  <si>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</si>
  <si>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</si>
  <si>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</si>
  <si>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</si>
  <si>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</si>
  <si>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</si>
  <si>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</si>
  <si>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</si>
  <si>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</si>
  <si>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</si>
  <si>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</si>
  <si>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</si>
  <si>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</si>
  <si>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</si>
  <si>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</si>
  <si>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</si>
  <si>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</si>
  <si>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</si>
  <si>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</si>
  <si>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</si>
  <si>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</si>
  <si>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</si>
  <si>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</si>
  <si>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</si>
  <si>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</si>
  <si>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</si>
  <si>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</si>
  <si>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</si>
  <si>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</si>
  <si>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</si>
  <si>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</si>
  <si>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</si>
  <si>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</si>
  <si>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</si>
  <si>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</si>
  <si>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</si>
  <si>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</si>
  <si>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</si>
  <si>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</si>
  <si>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</si>
  <si>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</si>
  <si>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</si>
  <si>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</si>
  <si>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</si>
  <si>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</si>
  <si>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</si>
  <si>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</si>
  <si>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</si>
  <si>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</si>
  <si>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</si>
  <si>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</si>
  <si>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</si>
  <si>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</si>
  <si>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</si>
  <si>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</si>
  <si>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</si>
  <si>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</si>
  <si>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</si>
  <si>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</si>
  <si>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</si>
  <si>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</si>
  <si>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</si>
  <si>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</si>
  <si>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</si>
  <si>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</si>
  <si>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</si>
  <si>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</si>
  <si>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</si>
  <si>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</si>
  <si>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</si>
  <si>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</si>
  <si>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</si>
  <si>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</si>
  <si>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</si>
  <si>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</si>
  <si>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</si>
  <si>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</si>
  <si>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</si>
  <si>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</si>
  <si>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</si>
  <si>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</si>
  <si>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</si>
  <si>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</si>
  <si>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</si>
  <si>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</si>
  <si>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</si>
  <si>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</si>
  <si>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</si>
  <si>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</si>
  <si>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</si>
  <si>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</si>
  <si>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</si>
  <si>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</si>
  <si>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</si>
  <si>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</si>
  <si>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</si>
  <si>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</si>
  <si>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</si>
  <si>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</si>
  <si>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</si>
  <si>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</si>
  <si>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</si>
  <si>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</si>
  <si>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</si>
  <si>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</si>
  <si>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</si>
  <si>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</si>
  <si>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</si>
  <si>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</si>
  <si>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</si>
  <si>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</si>
  <si>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</si>
  <si>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</si>
  <si>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</si>
  <si>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</si>
  <si>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</si>
  <si>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</si>
  <si>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</si>
  <si>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</si>
  <si>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</si>
  <si>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</si>
  <si>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</si>
  <si>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</si>
  <si>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</si>
  <si>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</si>
  <si>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</si>
  <si>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</si>
  <si>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</si>
  <si>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</si>
  <si>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</si>
  <si>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</si>
  <si>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</si>
  <si>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</si>
  <si>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</si>
  <si>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</si>
  <si>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</si>
  <si>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</si>
  <si>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</si>
  <si>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</si>
  <si>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</si>
  <si>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</si>
  <si>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</si>
  <si>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</si>
  <si>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</si>
  <si>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</si>
  <si>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</si>
  <si>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</si>
  <si>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</si>
  <si>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</si>
  <si>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</si>
  <si>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</si>
  <si>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</si>
  <si>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</si>
  <si>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</si>
  <si>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</si>
  <si>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</si>
  <si>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</si>
  <si>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</si>
  <si>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</si>
  <si>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</si>
  <si>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</si>
  <si>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</si>
  <si>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</si>
  <si>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</si>
  <si>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</si>
  <si>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</si>
  <si>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</si>
  <si>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</si>
  <si>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</si>
  <si>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</si>
  <si>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</si>
  <si>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</si>
  <si>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</si>
  <si>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</si>
  <si>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</si>
  <si>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</si>
  <si>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</si>
  <si>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</si>
  <si>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</si>
  <si>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</si>
  <si>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</si>
  <si>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</si>
  <si>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</si>
  <si>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</si>
  <si>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</si>
  <si>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</si>
  <si>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</si>
  <si>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</si>
  <si>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</si>
  <si>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</si>
  <si>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</si>
  <si>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</si>
  <si>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</si>
  <si>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</si>
  <si>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</si>
  <si>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</si>
  <si>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</si>
  <si>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</si>
  <si>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</si>
  <si>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</si>
  <si>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</si>
  <si>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</si>
  <si>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</si>
  <si>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</si>
  <si>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</si>
  <si>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</si>
  <si>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</si>
  <si>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</si>
  <si>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</si>
  <si>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</si>
  <si>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</si>
  <si>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</si>
  <si>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</si>
  <si>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</si>
  <si>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</si>
  <si>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</si>
  <si>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</si>
  <si>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</si>
  <si>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</si>
  <si>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</si>
  <si>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</si>
  <si>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</si>
  <si>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</si>
  <si>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</si>
  <si>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</si>
  <si>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</si>
  <si>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</si>
  <si>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</si>
  <si>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</si>
  <si>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</si>
  <si>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</si>
  <si>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</si>
  <si>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</si>
  <si>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</si>
  <si>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</si>
  <si>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</si>
  <si>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</si>
  <si>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</si>
  <si>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</si>
  <si>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</si>
  <si>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</si>
  <si>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</si>
  <si>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</si>
  <si>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</si>
  <si>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</si>
  <si>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</si>
  <si>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</si>
  <si>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</si>
  <si>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</si>
  <si>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</si>
  <si>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</si>
  <si>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</si>
  <si>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</si>
  <si>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</si>
  <si>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</si>
  <si>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</si>
  <si>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</si>
  <si>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</si>
  <si>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</si>
  <si>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</si>
  <si>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</si>
  <si>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</si>
  <si>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</si>
  <si>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</si>
  <si>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</si>
  <si>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</si>
  <si>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</si>
  <si>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</si>
  <si>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</si>
  <si>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</si>
  <si>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</si>
  <si>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</si>
  <si>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</si>
  <si>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</si>
  <si>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</si>
  <si>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</si>
  <si>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</si>
  <si>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</si>
  <si>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</si>
  <si>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</si>
  <si>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</si>
  <si>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</si>
  <si>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</si>
  <si>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</si>
  <si>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</si>
  <si>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</si>
  <si>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</si>
  <si>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</si>
  <si>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</si>
  <si>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</si>
  <si>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</si>
  <si>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</si>
  <si>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</si>
  <si>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</si>
  <si>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</si>
  <si>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</si>
  <si>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</si>
  <si>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</si>
  <si>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</si>
  <si>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</si>
  <si>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</si>
  <si>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</si>
  <si>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</si>
  <si>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</si>
  <si>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</si>
  <si>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</si>
  <si>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</si>
  <si>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</si>
  <si>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</si>
  <si>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</si>
  <si>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</si>
  <si>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</si>
  <si>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</si>
  <si>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</si>
  <si>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</si>
  <si>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</si>
  <si>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</si>
  <si>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</si>
  <si>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</si>
  <si>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</si>
  <si>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</si>
  <si>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</si>
  <si>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</si>
  <si>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</si>
  <si>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</si>
  <si>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</si>
  <si>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</si>
  <si>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</si>
  <si>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</si>
  <si>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</si>
  <si>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</si>
  <si>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</si>
  <si>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</si>
  <si>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</si>
  <si>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</si>
  <si>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</si>
  <si>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</si>
  <si>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</si>
  <si>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</si>
  <si>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</si>
  <si>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</si>
  <si>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</si>
  <si>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</si>
  <si>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</si>
  <si>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</si>
  <si>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</si>
  <si>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</si>
  <si>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</si>
  <si>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</si>
  <si>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</si>
  <si>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</si>
  <si>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</si>
  <si>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</si>
  <si>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</si>
  <si>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</si>
  <si>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</si>
  <si>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</si>
  <si>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</si>
  <si>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</si>
  <si>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</si>
  <si>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</si>
  <si>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</si>
  <si>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</si>
  <si>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</si>
  <si>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</si>
  <si>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</si>
  <si>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</si>
  <si>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</si>
  <si>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</si>
  <si>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</si>
  <si>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</si>
  <si>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</si>
  <si>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</si>
  <si>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</si>
  <si>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</si>
  <si>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</si>
  <si>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</si>
  <si>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</si>
  <si>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</si>
  <si>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</si>
  <si>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</si>
  <si>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</si>
  <si>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</si>
  <si>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</si>
  <si>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</si>
  <si>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</si>
  <si>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</si>
  <si>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</si>
  <si>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</si>
  <si>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</si>
  <si>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</si>
  <si>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</si>
  <si>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</si>
  <si>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</si>
  <si>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</si>
  <si>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</si>
  <si>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</si>
  <si>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</si>
  <si>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</si>
  <si>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</si>
  <si>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</si>
  <si>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</si>
  <si>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</si>
  <si>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</si>
  <si>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</si>
  <si>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</si>
  <si>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</si>
  <si>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</si>
  <si>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</si>
  <si>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</si>
  <si>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</si>
  <si>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</si>
  <si>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</si>
  <si>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</si>
  <si>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</si>
  <si>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</si>
  <si>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</si>
  <si>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</si>
  <si>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</si>
  <si>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</si>
  <si>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</si>
  <si>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</si>
  <si>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</si>
  <si>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</si>
  <si>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</si>
  <si>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</si>
  <si>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</si>
  <si>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</si>
  <si>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</si>
  <si>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</si>
  <si>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</si>
  <si>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</si>
  <si>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</si>
  <si>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</si>
  <si>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</si>
  <si>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</si>
  <si>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</si>
  <si>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</si>
  <si>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</si>
  <si>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</si>
  <si>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</si>
  <si>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</si>
  <si>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</si>
  <si>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</si>
  <si>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</si>
  <si>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</si>
  <si>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</si>
  <si>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</si>
  <si>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</si>
  <si>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</si>
  <si>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</si>
  <si>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</si>
  <si>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</si>
  <si>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</si>
  <si>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</si>
  <si>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</si>
  <si>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</si>
  <si>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</si>
  <si>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</si>
  <si>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</si>
  <si>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</si>
  <si>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</si>
  <si>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</si>
  <si>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</si>
  <si>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</si>
  <si>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</si>
  <si>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</si>
  <si>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</si>
  <si>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</si>
  <si>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</si>
  <si>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</si>
  <si>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</si>
  <si>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</si>
  <si>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</si>
  <si>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</si>
  <si>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</si>
  <si>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</si>
  <si>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</si>
  <si>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</si>
  <si>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</si>
  <si>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</si>
  <si>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</si>
  <si>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</si>
  <si>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</si>
  <si>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</si>
  <si>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</si>
  <si>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</si>
  <si>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</si>
  <si>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</si>
  <si>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</si>
  <si>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</si>
  <si>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</si>
  <si>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</si>
  <si>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</si>
  <si>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</si>
  <si>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</si>
  <si>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</si>
  <si>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</si>
  <si>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</si>
  <si>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</si>
  <si>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</si>
  <si>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</si>
  <si>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</si>
  <si>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</si>
  <si>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</si>
  <si>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</si>
  <si>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</si>
  <si>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</si>
  <si>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</si>
  <si>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</si>
  <si>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</si>
  <si>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</si>
  <si>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</si>
  <si>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</si>
  <si>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</si>
  <si>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</si>
  <si>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</si>
  <si>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</si>
  <si>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</si>
  <si>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</si>
  <si>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</si>
  <si>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</si>
  <si>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</si>
  <si>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</si>
  <si>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</si>
  <si>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</si>
  <si>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</si>
  <si>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</si>
  <si>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</si>
  <si>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</si>
  <si>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</si>
  <si>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</si>
  <si>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</si>
  <si>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</si>
  <si>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</si>
  <si>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</si>
  <si>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</si>
  <si>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</si>
  <si>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</si>
  <si>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</si>
  <si>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</si>
  <si>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</si>
  <si>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</si>
  <si>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</si>
  <si>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</si>
  <si>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</si>
  <si>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</si>
  <si>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</si>
  <si>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</si>
  <si>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</si>
  <si>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</si>
  <si>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</si>
  <si>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</si>
  <si>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</si>
  <si>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</si>
  <si>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</si>
  <si>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</si>
  <si>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</si>
  <si>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</si>
  <si>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</si>
  <si>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</si>
  <si>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</si>
  <si>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</si>
  <si>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</si>
  <si>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</si>
  <si>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</si>
  <si>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</si>
  <si>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</si>
  <si>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</si>
  <si>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</si>
  <si>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</si>
  <si>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</si>
  <si>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</si>
  <si>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</si>
  <si>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</si>
  <si>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</si>
  <si>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</si>
  <si>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</si>
  <si>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</si>
  <si>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</si>
  <si>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</si>
  <si>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</si>
  <si>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</si>
  <si>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</si>
  <si>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</si>
  <si>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</si>
  <si>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</si>
  <si>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</si>
  <si>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</si>
  <si>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</si>
  <si>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</si>
  <si>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</si>
  <si>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</si>
  <si>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</si>
  <si>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</si>
  <si>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</si>
  <si>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</si>
  <si>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</si>
  <si>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</si>
  <si>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</si>
  <si>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</si>
  <si>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</si>
  <si>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</si>
  <si>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</si>
  <si>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</si>
  <si>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</si>
  <si>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</si>
  <si>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</si>
  <si>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</si>
  <si>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</si>
  <si>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</si>
  <si>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</si>
  <si>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</si>
  <si>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</si>
  <si>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</si>
  <si>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</si>
  <si>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</si>
  <si>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</si>
  <si>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</si>
  <si>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</si>
  <si>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</si>
  <si>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</si>
  <si>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</si>
  <si>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</si>
  <si>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</si>
  <si>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</si>
  <si>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</si>
  <si>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</si>
  <si>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</si>
  <si>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</si>
  <si>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</si>
  <si>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</si>
  <si>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</si>
  <si>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</si>
  <si>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</si>
  <si>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</si>
  <si>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</si>
  <si>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</si>
  <si>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</si>
  <si>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</si>
  <si>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</si>
  <si>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</si>
  <si>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</si>
  <si>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</si>
  <si>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</si>
  <si>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</si>
  <si>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</si>
  <si>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</si>
  <si>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</si>
  <si>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</si>
  <si>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</si>
  <si>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</si>
  <si>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</si>
  <si>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</si>
  <si>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</si>
  <si>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</si>
  <si>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</si>
  <si>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</si>
  <si>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</si>
  <si>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</si>
  <si>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</si>
  <si>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</si>
  <si>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</si>
  <si>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</si>
  <si>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</si>
  <si>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</si>
  <si>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</si>
  <si>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</si>
  <si>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</si>
  <si>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</si>
  <si>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</si>
  <si>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</si>
  <si>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</si>
  <si>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</si>
  <si>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</si>
  <si>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</si>
  <si>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</si>
  <si>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</si>
  <si>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</si>
  <si>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</si>
  <si>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</si>
  <si>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</si>
  <si>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</si>
  <si>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</si>
  <si>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</si>
  <si>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</si>
  <si>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</si>
  <si>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</si>
  <si>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</si>
  <si>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</si>
  <si>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</si>
  <si>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</si>
  <si>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</si>
  <si>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</si>
  <si>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</si>
  <si>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</si>
  <si>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</si>
  <si>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</si>
  <si>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</si>
  <si>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</si>
  <si>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</si>
  <si>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</si>
  <si>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</si>
  <si>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</si>
  <si>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</si>
  <si>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</si>
  <si>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</si>
  <si>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</si>
  <si>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</si>
  <si>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</si>
  <si>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</si>
  <si>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</si>
  <si>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</si>
  <si>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</si>
  <si>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</si>
  <si>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</si>
  <si>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</si>
  <si>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</si>
  <si>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</si>
  <si>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</si>
  <si>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</si>
  <si>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</si>
  <si>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</si>
  <si>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</si>
  <si>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</si>
  <si>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</si>
  <si>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</si>
  <si>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</si>
  <si>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</si>
  <si>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</si>
  <si>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</si>
  <si>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</si>
  <si>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</si>
  <si>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</si>
  <si>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</si>
  <si>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</si>
  <si>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</si>
  <si>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</si>
  <si>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</si>
  <si>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</si>
  <si>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</si>
  <si>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</si>
  <si>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</si>
  <si>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</si>
  <si>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</si>
  <si>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</si>
  <si>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</si>
  <si>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</si>
  <si>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</si>
  <si>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</si>
  <si>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</si>
  <si>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</si>
  <si>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</si>
  <si>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</si>
  <si>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</si>
  <si>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</si>
  <si>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</si>
  <si>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</si>
  <si>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</si>
  <si>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</si>
  <si>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</si>
  <si>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</si>
  <si>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</si>
  <si>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</si>
  <si>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</si>
  <si>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</si>
  <si>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</si>
  <si>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</si>
  <si>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</si>
  <si>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</si>
  <si>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</si>
  <si>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</si>
  <si>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</si>
  <si>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</si>
  <si>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</si>
  <si>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</si>
  <si>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</si>
  <si>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</si>
  <si>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</si>
  <si>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</si>
  <si>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</si>
  <si>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</si>
  <si>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</si>
  <si>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</si>
  <si>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</si>
  <si>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</si>
  <si>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</si>
  <si>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</si>
  <si>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</si>
  <si>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</si>
  <si>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</si>
  <si>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</si>
  <si>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</si>
  <si>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</si>
  <si>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</si>
  <si>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</si>
  <si>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</si>
  <si>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</si>
  <si>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</si>
  <si>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</si>
  <si>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</si>
  <si>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</si>
  <si>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</si>
  <si>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</si>
  <si>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</si>
  <si>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</si>
  <si>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</si>
  <si>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</si>
  <si>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</si>
  <si>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</si>
  <si>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</si>
  <si>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</si>
  <si>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</si>
  <si>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</si>
  <si>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</si>
  <si>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</si>
  <si>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</si>
  <si>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</si>
  <si>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</si>
  <si>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</si>
  <si>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</si>
  <si>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</si>
  <si>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</si>
  <si>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</si>
  <si>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</si>
  <si>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</si>
  <si>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</si>
  <si>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</si>
  <si>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</si>
  <si>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</si>
  <si>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</si>
  <si>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</si>
  <si>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</si>
  <si>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</si>
  <si>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</si>
  <si>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</si>
  <si>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</si>
  <si>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</si>
  <si>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</si>
  <si>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</si>
  <si>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</si>
  <si>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</si>
  <si>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</si>
  <si>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</si>
  <si>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</si>
  <si>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</si>
  <si>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</si>
  <si>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</si>
  <si>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</si>
  <si>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</si>
  <si>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</si>
  <si>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</si>
  <si>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</si>
  <si>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</si>
  <si>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</si>
  <si>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</si>
  <si>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</si>
  <si>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</si>
  <si>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</si>
  <si>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</si>
  <si>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</si>
  <si>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</si>
  <si>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</si>
  <si>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</si>
  <si>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</si>
  <si>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</si>
  <si>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</si>
  <si>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</si>
  <si>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</si>
  <si>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</si>
  <si>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</si>
  <si>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</si>
  <si>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</si>
  <si>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</si>
  <si>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</si>
  <si>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</si>
  <si>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</si>
  <si>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</si>
  <si>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</si>
  <si>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</si>
  <si>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</si>
  <si>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</si>
  <si>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</si>
  <si>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</si>
  <si>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</si>
  <si>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</si>
  <si>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</si>
  <si>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</si>
  <si>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</si>
  <si>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</si>
  <si>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</si>
  <si>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</si>
  <si>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</si>
  <si>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</si>
  <si>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</si>
  <si>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</si>
  <si>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</si>
  <si>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</si>
  <si>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</si>
  <si>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</si>
  <si>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</si>
  <si>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</si>
  <si>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</si>
  <si>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</si>
  <si>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</si>
  <si>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</si>
  <si>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</si>
  <si>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</si>
  <si>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</si>
  <si>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</si>
  <si>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</si>
  <si>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</si>
  <si>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</si>
  <si>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</si>
  <si>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</si>
  <si>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</si>
  <si>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</si>
  <si>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</si>
  <si>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</si>
  <si>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</si>
  <si>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</si>
  <si>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</si>
  <si>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</si>
  <si>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</si>
  <si>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</si>
  <si>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</si>
  <si>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</si>
  <si>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</si>
  <si>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</si>
  <si>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</si>
  <si>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</si>
  <si>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</si>
  <si>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</si>
  <si>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</si>
  <si>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</si>
  <si>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</si>
  <si>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</si>
  <si>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</si>
  <si>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</si>
  <si>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</si>
  <si>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</si>
  <si>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</si>
  <si>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</si>
  <si>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</si>
  <si>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</si>
  <si>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</si>
  <si>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</si>
  <si>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</si>
  <si>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</si>
  <si>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</si>
  <si>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</si>
  <si>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</si>
  <si>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</si>
  <si>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</si>
  <si>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</si>
  <si>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</si>
  <si>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</si>
  <si>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</si>
  <si>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</si>
  <si>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</si>
  <si>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</si>
  <si>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</si>
  <si>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</si>
  <si>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</si>
  <si>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</si>
  <si>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</si>
  <si>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</si>
  <si>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</si>
  <si>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</si>
  <si>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</si>
  <si>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</si>
  <si>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</si>
  <si>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</si>
  <si>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</si>
  <si>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</si>
  <si>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</si>
  <si>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</si>
  <si>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</si>
  <si>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</si>
  <si>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</si>
  <si>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</si>
  <si>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</si>
  <si>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</si>
  <si>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</si>
  <si>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</si>
  <si>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</si>
  <si>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</si>
  <si>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</si>
  <si>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</si>
  <si>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</si>
  <si>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</si>
  <si>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</si>
  <si>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</si>
  <si>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</si>
  <si>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</si>
  <si>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</si>
  <si>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</si>
  <si>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</si>
  <si>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</si>
  <si>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</si>
  <si>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</si>
  <si>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</si>
  <si>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</si>
  <si>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</si>
  <si>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</si>
  <si>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</si>
  <si>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</si>
  <si>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</si>
  <si>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</si>
  <si>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</si>
  <si>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</si>
  <si>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</si>
  <si>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</si>
  <si>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</si>
  <si>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</si>
  <si>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</si>
  <si>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</si>
  <si>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</si>
  <si>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</si>
  <si>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</si>
  <si>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</si>
  <si>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</si>
  <si>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</si>
  <si>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</si>
  <si>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</si>
  <si>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</si>
  <si>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</si>
  <si>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</si>
  <si>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</si>
  <si>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</si>
  <si>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</si>
  <si>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</si>
  <si>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</si>
  <si>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</si>
  <si>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</si>
  <si>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</si>
  <si>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</si>
  <si>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</si>
  <si>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</si>
  <si>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</si>
  <si>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</si>
  <si>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</si>
  <si>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</si>
  <si>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</si>
  <si>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</si>
  <si>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</si>
  <si>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</si>
  <si>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</si>
  <si>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</si>
  <si>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</si>
  <si>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</si>
  <si>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</si>
  <si>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</si>
  <si>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</si>
  <si>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</si>
  <si>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</si>
  <si>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</si>
  <si>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</si>
  <si>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</si>
  <si>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</si>
  <si>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</si>
  <si>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</si>
  <si>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</si>
  <si>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</si>
  <si>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</si>
  <si>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</si>
  <si>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</si>
  <si>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</si>
  <si>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</si>
  <si>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</si>
  <si>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</si>
  <si>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</si>
  <si>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</si>
  <si>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</si>
  <si>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</si>
  <si>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</si>
  <si>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</si>
  <si>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</si>
  <si>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</si>
  <si>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</si>
  <si>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</si>
  <si>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</si>
  <si>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</si>
  <si>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</si>
  <si>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</si>
  <si>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</si>
  <si>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</si>
  <si>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</si>
  <si>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</si>
  <si>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</si>
  <si>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</si>
  <si>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</si>
  <si>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</si>
  <si>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</si>
  <si>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</si>
  <si>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</si>
  <si>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</si>
  <si>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</si>
  <si>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</si>
  <si>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</si>
  <si>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</si>
  <si>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</si>
  <si>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</si>
  <si>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</si>
  <si>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</si>
  <si>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</si>
  <si>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</si>
  <si>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</si>
  <si>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</si>
  <si>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</si>
  <si>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</si>
  <si>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</si>
  <si>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</si>
  <si>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</si>
  <si>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</si>
  <si>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</si>
  <si>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</si>
  <si>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</si>
  <si>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</si>
  <si>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</si>
  <si>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</si>
  <si>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</si>
  <si>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</si>
  <si>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</si>
  <si>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</si>
  <si>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</si>
  <si>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</si>
  <si>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</si>
  <si>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</si>
  <si>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</si>
  <si>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</si>
  <si>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</si>
  <si>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</si>
  <si>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</si>
  <si>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</si>
  <si>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</si>
  <si>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</si>
  <si>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</si>
  <si>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</si>
  <si>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</si>
  <si>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</si>
  <si>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</si>
  <si>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</si>
  <si>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</si>
  <si>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</si>
  <si>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</si>
  <si>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</si>
  <si>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</si>
  <si>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</si>
  <si>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</si>
  <si>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</si>
  <si>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</si>
  <si>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</si>
  <si>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</si>
  <si>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</si>
  <si>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</si>
  <si>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</si>
  <si>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</si>
  <si>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</si>
  <si>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</si>
  <si>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</si>
  <si>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</si>
  <si>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</si>
  <si>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</si>
  <si>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</si>
  <si>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</si>
  <si>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</si>
  <si>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</si>
  <si>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</si>
  <si>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</si>
  <si>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</si>
  <si>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</si>
  <si>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</si>
  <si>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</si>
  <si>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</si>
  <si>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</si>
  <si>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</si>
  <si>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</si>
  <si>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</si>
  <si>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</si>
  <si>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</si>
  <si>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</si>
  <si>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</si>
  <si>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</si>
  <si>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</si>
  <si>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</si>
  <si>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</si>
  <si>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</si>
  <si>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</si>
  <si>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</si>
  <si>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</si>
  <si>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</si>
  <si>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</si>
  <si>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</si>
  <si>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</si>
  <si>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</si>
  <si>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</si>
  <si>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</si>
  <si>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</si>
  <si>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</si>
  <si>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</si>
  <si>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</si>
  <si>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</si>
  <si>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</si>
  <si>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</si>
  <si>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</si>
  <si>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</si>
  <si>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</si>
  <si>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</si>
  <si>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</si>
  <si>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</si>
  <si>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</si>
  <si>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</si>
  <si>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</si>
  <si>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</si>
  <si>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</si>
  <si>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</si>
  <si>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</si>
  <si>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</si>
  <si>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</si>
  <si>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</si>
  <si>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</si>
  <si>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</si>
  <si>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</si>
  <si>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</si>
  <si>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</si>
  <si>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</si>
  <si>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</si>
  <si>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</si>
  <si>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</si>
  <si>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</si>
  <si>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</si>
  <si>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</si>
  <si>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</si>
  <si>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</si>
  <si>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</si>
  <si>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</si>
  <si>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</si>
  <si>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</si>
  <si>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</si>
  <si>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</si>
  <si>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</si>
  <si>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</si>
  <si>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</si>
  <si>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</si>
  <si>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</si>
  <si>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</si>
  <si>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</si>
  <si>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</si>
  <si>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</si>
  <si>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</si>
  <si>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</si>
  <si>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</si>
  <si>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</si>
  <si>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</si>
  <si>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</si>
  <si>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</si>
  <si>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</si>
  <si>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</si>
  <si>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</si>
  <si>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</si>
  <si>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</si>
  <si>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</si>
  <si>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</si>
  <si>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</si>
  <si>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</si>
  <si>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</si>
  <si>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</si>
  <si>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</si>
  <si>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</si>
  <si>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</si>
  <si>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</si>
  <si>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</si>
  <si>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</si>
  <si>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</si>
  <si>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</si>
  <si>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</si>
  <si>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</si>
  <si>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</si>
  <si>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</si>
  <si>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</si>
  <si>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</si>
  <si>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</si>
  <si>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</si>
  <si>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</si>
  <si>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</si>
  <si>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</si>
  <si>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</si>
  <si>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</si>
  <si>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</si>
  <si>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</si>
  <si>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</si>
  <si>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</si>
  <si>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</si>
  <si>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</si>
  <si>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</si>
  <si>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</si>
  <si>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</si>
  <si>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</si>
  <si>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</si>
  <si>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</si>
  <si>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</si>
  <si>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</si>
  <si>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</si>
  <si>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</si>
  <si>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</si>
  <si>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</si>
  <si>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</si>
  <si>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</si>
  <si>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</si>
  <si>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</si>
  <si>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</si>
  <si>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</si>
  <si>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</si>
  <si>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</si>
  <si>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</si>
  <si>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</si>
  <si>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</si>
  <si>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</si>
  <si>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</si>
  <si>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</si>
  <si>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</si>
  <si>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</si>
  <si>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</si>
  <si>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</si>
  <si>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</si>
  <si>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</si>
  <si>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</si>
  <si>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</si>
  <si>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</si>
  <si>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</si>
  <si>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</si>
  <si>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</si>
  <si>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</si>
  <si>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</si>
  <si>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</si>
  <si>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</si>
  <si>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</si>
  <si>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</si>
  <si>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</si>
  <si>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</si>
  <si>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</si>
  <si>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</si>
  <si>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</si>
  <si>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</si>
  <si>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</si>
  <si>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</si>
  <si>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</si>
  <si>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</si>
  <si>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</si>
  <si>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</si>
  <si>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</si>
  <si>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</si>
  <si>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</si>
  <si>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</si>
  <si>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</si>
  <si>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</si>
  <si>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</si>
  <si>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</si>
  <si>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</si>
  <si>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</si>
  <si>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</si>
  <si>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</si>
  <si>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</si>
  <si>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</si>
  <si>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</si>
  <si>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</si>
  <si>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</si>
  <si>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</si>
  <si>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</si>
  <si>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</si>
  <si>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</si>
  <si>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</si>
  <si>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</si>
  <si>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</si>
  <si>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</si>
  <si>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</si>
  <si>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</si>
  <si>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</si>
  <si>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</si>
  <si>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</si>
  <si>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</si>
  <si>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</si>
  <si>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</si>
  <si>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</si>
  <si>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</si>
  <si>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</si>
  <si>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</si>
  <si>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</si>
  <si>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</si>
  <si>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</si>
  <si>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</si>
  <si>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</si>
  <si>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</si>
  <si>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</si>
  <si>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</si>
  <si>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</si>
  <si>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</si>
  <si>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</si>
  <si>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</si>
  <si>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</si>
  <si>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</si>
  <si>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</si>
  <si>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</si>
  <si>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</si>
  <si>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</si>
  <si>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</si>
  <si>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</si>
  <si>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</si>
  <si>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</si>
  <si>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</si>
  <si>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</si>
  <si>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</si>
  <si>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</si>
  <si>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</si>
  <si>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</si>
  <si>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</si>
  <si>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</si>
  <si>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</si>
  <si>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</si>
  <si>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</si>
  <si>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</si>
  <si>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</si>
  <si>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</si>
  <si>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</si>
  <si>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</si>
  <si>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</si>
  <si>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</si>
  <si>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</si>
  <si>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</si>
  <si>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</si>
  <si>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</si>
  <si>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</si>
  <si>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</si>
  <si>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</si>
  <si>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</si>
  <si>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</si>
  <si>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</si>
  <si>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</si>
  <si>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</si>
  <si>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</si>
  <si>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</si>
  <si>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</si>
  <si>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</si>
  <si>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</si>
  <si>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</si>
  <si>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</si>
  <si>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</si>
  <si>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</si>
  <si>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</si>
  <si>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</si>
  <si>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</si>
  <si>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</si>
  <si>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</si>
  <si>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</si>
  <si>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</si>
  <si>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</si>
  <si>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</si>
  <si>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</si>
  <si>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</si>
  <si>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</si>
  <si>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</si>
  <si>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</si>
  <si>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</si>
  <si>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</si>
  <si>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</si>
  <si>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</si>
  <si>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</si>
  <si>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</si>
  <si>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</si>
  <si>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</si>
  <si>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</si>
  <si>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</si>
  <si>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</si>
  <si>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</si>
  <si>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</si>
  <si>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</si>
  <si>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</si>
  <si>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</si>
  <si>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</si>
  <si>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</si>
  <si>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</si>
  <si>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</si>
  <si>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</si>
  <si>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</si>
  <si>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</si>
  <si>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</si>
  <si>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</si>
  <si>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</si>
  <si>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</si>
  <si>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</si>
  <si>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</si>
  <si>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</si>
  <si>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</si>
  <si>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</si>
  <si>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</si>
  <si>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</si>
  <si>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</si>
  <si>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</si>
  <si>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</si>
  <si>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</si>
  <si>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</si>
  <si>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</si>
  <si>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</si>
  <si>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</si>
  <si>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</si>
  <si>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</si>
  <si>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</si>
  <si>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</si>
  <si>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</si>
  <si>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</si>
  <si>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</si>
  <si>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</si>
  <si>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</si>
  <si>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</si>
  <si>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</si>
  <si>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</si>
  <si>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</si>
  <si>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</si>
  <si>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</si>
  <si>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</si>
  <si>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</si>
  <si>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</si>
  <si>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</si>
  <si>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</si>
  <si>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</si>
  <si>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</si>
  <si>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</si>
  <si>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</si>
  <si>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</si>
  <si>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</si>
  <si>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</si>
  <si>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</si>
  <si>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</si>
  <si>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</si>
  <si>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</si>
  <si>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</si>
  <si>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</si>
  <si>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</si>
  <si>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</si>
  <si>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</si>
  <si>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</si>
  <si>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</si>
  <si>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</si>
  <si>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</si>
  <si>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</si>
  <si>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</si>
  <si>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</si>
  <si>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</si>
  <si>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</si>
  <si>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</si>
  <si>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</si>
  <si>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</si>
  <si>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</si>
  <si>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</si>
  <si>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</si>
  <si>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</si>
  <si>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</si>
  <si>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</si>
  <si>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</si>
  <si>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</si>
  <si>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</si>
  <si>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</si>
  <si>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</si>
  <si>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</si>
  <si>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</si>
  <si>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</si>
  <si>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</si>
  <si>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</si>
  <si>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</si>
  <si>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</si>
  <si>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</si>
  <si>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</si>
  <si>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</si>
  <si>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</si>
  <si>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</si>
  <si>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</si>
  <si>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</si>
  <si>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</si>
  <si>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</si>
  <si>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</si>
  <si>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</si>
  <si>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</si>
  <si>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</si>
  <si>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</si>
  <si>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</si>
  <si>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</si>
  <si>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</si>
  <si>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</si>
  <si>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</si>
  <si>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</si>
  <si>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</si>
  <si>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</si>
  <si>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</si>
  <si>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</si>
  <si>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</si>
  <si>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</si>
  <si>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</si>
  <si>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</si>
  <si>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</si>
  <si>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</si>
  <si>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</si>
  <si>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</si>
  <si>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</si>
  <si>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</si>
  <si>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</si>
  <si>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</si>
  <si>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</si>
  <si>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</si>
  <si>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</si>
  <si>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</si>
  <si>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</si>
  <si>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</si>
  <si>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</si>
  <si>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</si>
  <si>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</si>
  <si>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</si>
  <si>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</si>
  <si>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</si>
  <si>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</si>
  <si>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</si>
  <si>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</si>
  <si>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</si>
  <si>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</si>
  <si>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</si>
  <si>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</si>
  <si>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</si>
  <si>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</si>
  <si>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</si>
  <si>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</si>
  <si>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</si>
  <si>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</si>
  <si>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</si>
  <si>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</si>
  <si>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</si>
  <si>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</si>
  <si>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</si>
  <si>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</si>
  <si>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</si>
  <si>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</si>
  <si>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</si>
  <si>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</si>
  <si>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</si>
  <si>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</si>
  <si>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</si>
  <si>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</si>
  <si>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</si>
  <si>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</si>
  <si>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</si>
  <si>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</si>
  <si>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</si>
  <si>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</si>
  <si>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</si>
  <si>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</si>
  <si>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</si>
  <si>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</si>
  <si>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</si>
  <si>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</si>
  <si>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</si>
  <si>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</si>
  <si>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</si>
  <si>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</si>
  <si>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</si>
  <si>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</si>
  <si>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</si>
  <si>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</si>
  <si>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</si>
  <si>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</si>
  <si>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</si>
  <si>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</si>
  <si>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</si>
  <si>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</si>
  <si>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</si>
  <si>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</si>
  <si>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</si>
  <si>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</si>
  <si>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</si>
  <si>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</si>
  <si>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</si>
  <si>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</si>
  <si>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</si>
  <si>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</si>
  <si>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</si>
  <si>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</si>
  <si>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</si>
  <si>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</si>
  <si>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</si>
  <si>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</si>
  <si>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</si>
  <si>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</si>
  <si>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</si>
  <si>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</si>
  <si>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</si>
  <si>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</si>
  <si>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</si>
  <si>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</si>
  <si>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</si>
  <si>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</si>
  <si>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</si>
  <si>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</si>
  <si>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</si>
  <si>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</si>
  <si>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</si>
  <si>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</si>
  <si>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</si>
  <si>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</si>
  <si>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</si>
  <si>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</si>
  <si>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</si>
  <si>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</si>
  <si>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</si>
  <si>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</si>
  <si>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</si>
  <si>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</si>
  <si>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</si>
  <si>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</si>
  <si>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</si>
  <si>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</si>
  <si>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</si>
  <si>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</si>
  <si>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</si>
  <si>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</si>
  <si>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</si>
  <si>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</si>
  <si>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</si>
  <si>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</si>
  <si>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</si>
  <si>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</si>
  <si>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</si>
  <si>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</si>
  <si>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</si>
  <si>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</si>
  <si>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</si>
  <si>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</si>
  <si>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</si>
  <si>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</si>
  <si>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</si>
  <si>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</si>
  <si>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</si>
  <si>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</si>
  <si>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</si>
  <si>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</si>
  <si>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</si>
  <si>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</si>
  <si>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</si>
  <si>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</si>
  <si>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</si>
  <si>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</si>
  <si>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</si>
  <si>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</si>
  <si>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</si>
  <si>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</si>
  <si>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</si>
  <si>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</si>
  <si>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</si>
  <si>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</si>
  <si>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</si>
  <si>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</si>
  <si>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</si>
  <si>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</si>
  <si>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</si>
  <si>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</si>
  <si>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</si>
  <si>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</si>
  <si>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</si>
  <si>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</si>
  <si>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</si>
  <si>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</si>
  <si>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</si>
  <si>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</si>
  <si>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</si>
  <si>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</si>
  <si>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</si>
  <si>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</si>
  <si>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</si>
  <si>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</si>
  <si>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</si>
  <si>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</si>
  <si>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</si>
  <si>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</si>
  <si>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</si>
  <si>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</si>
  <si>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</si>
  <si>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</si>
  <si>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</si>
  <si>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</si>
  <si>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</si>
  <si>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</si>
  <si>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</si>
  <si>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</si>
  <si>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</si>
  <si>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</si>
  <si>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</si>
  <si>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</si>
  <si>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</si>
  <si>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</si>
  <si>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</si>
  <si>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</si>
  <si>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</si>
  <si>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</si>
  <si>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</si>
  <si>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</si>
  <si>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</si>
  <si>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</si>
  <si>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</si>
  <si>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</si>
  <si>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</si>
  <si>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</si>
  <si>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</si>
  <si>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</si>
  <si>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</si>
  <si>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</si>
  <si>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</si>
  <si>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</si>
  <si>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</si>
  <si>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</si>
  <si>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</si>
  <si>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</si>
  <si>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</si>
  <si>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</si>
  <si>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</si>
  <si>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</si>
  <si>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</si>
  <si>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</si>
  <si>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</si>
  <si>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</si>
  <si>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</si>
  <si>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</si>
  <si>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</si>
  <si>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</si>
  <si>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</si>
  <si>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</si>
  <si>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</si>
  <si>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</si>
  <si>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</si>
  <si>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</si>
  <si>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</si>
  <si>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</si>
  <si>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</si>
  <si>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</si>
  <si>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</si>
  <si>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</si>
  <si>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</si>
  <si>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</si>
  <si>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</si>
  <si>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</si>
  <si>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</si>
  <si>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</si>
  <si>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</si>
  <si>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</si>
  <si>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</si>
  <si>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</si>
  <si>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</si>
  <si>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</si>
  <si>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</si>
  <si>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</si>
  <si>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</si>
  <si>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</si>
  <si>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</si>
  <si>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</si>
  <si>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</si>
  <si>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</si>
  <si>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</si>
  <si>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</si>
  <si>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</si>
  <si>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</si>
  <si>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</si>
  <si>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</si>
  <si>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</si>
  <si>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</si>
  <si>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</si>
  <si>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</si>
  <si>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</si>
  <si>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</si>
  <si>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</si>
  <si>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</si>
  <si>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</si>
  <si>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</si>
  <si>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</si>
  <si>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</si>
  <si>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</si>
  <si>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</si>
  <si>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</si>
  <si>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</si>
  <si>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</si>
  <si>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</si>
  <si>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</si>
  <si>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</si>
  <si>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</si>
  <si>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</si>
  <si>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</si>
  <si>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</si>
  <si>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</si>
  <si>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</si>
  <si>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</si>
  <si>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</si>
  <si>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</si>
  <si>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</si>
  <si>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</si>
  <si>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</si>
  <si>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</si>
  <si>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</si>
  <si>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</si>
  <si>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</si>
  <si>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</si>
  <si>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</si>
  <si>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</si>
  <si>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</si>
  <si>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</si>
  <si>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</si>
  <si>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</si>
  <si>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</si>
  <si>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</si>
  <si>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</si>
  <si>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</si>
  <si>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</si>
  <si>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</si>
  <si>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</si>
  <si>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</si>
  <si>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</si>
  <si>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</si>
  <si>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</si>
  <si>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</si>
  <si>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</si>
  <si>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</si>
  <si>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</si>
  <si>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</si>
  <si>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</si>
  <si>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</si>
  <si>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</si>
  <si>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</si>
  <si>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</si>
  <si>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</si>
  <si>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</si>
  <si>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</si>
  <si>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</si>
  <si>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</si>
  <si>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</si>
  <si>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</si>
  <si>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</si>
  <si>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</si>
  <si>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</si>
  <si>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</si>
  <si>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</si>
  <si>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</si>
  <si>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</si>
  <si>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</si>
  <si>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</si>
  <si>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</si>
  <si>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</si>
  <si>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</si>
  <si>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</si>
  <si>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</si>
  <si>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</si>
  <si>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</si>
  <si>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</si>
  <si>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</si>
  <si>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</si>
  <si>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</si>
  <si>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</si>
  <si>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</si>
  <si>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</si>
  <si>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</si>
  <si>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</si>
  <si>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</si>
  <si>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</si>
  <si>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</si>
  <si>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</si>
  <si>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</si>
  <si>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</si>
  <si>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</si>
  <si>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</si>
  <si>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</si>
  <si>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</si>
  <si>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</si>
  <si>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</si>
  <si>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</si>
  <si>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</si>
  <si>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</si>
  <si>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</si>
  <si>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</si>
  <si>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</si>
  <si>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</si>
  <si>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</si>
  <si>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</si>
  <si>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</si>
  <si>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</si>
  <si>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</si>
  <si>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</si>
  <si>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</si>
  <si>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</si>
  <si>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</si>
  <si>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</si>
  <si>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</si>
  <si>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</si>
  <si>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</si>
  <si>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</si>
  <si>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</si>
  <si>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</si>
  <si>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</si>
  <si>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</si>
  <si>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</si>
  <si>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</si>
  <si>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</si>
  <si>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</si>
  <si>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</si>
  <si>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</si>
  <si>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</si>
  <si>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</si>
  <si>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</si>
  <si>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</si>
  <si>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</si>
  <si>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</si>
  <si>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</si>
  <si>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</si>
  <si>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</si>
  <si>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</si>
  <si>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</si>
  <si>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</si>
  <si>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</si>
  <si>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</si>
  <si>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</si>
  <si>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</si>
  <si>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</si>
  <si>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</si>
  <si>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</si>
  <si>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</si>
  <si>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</si>
  <si>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</si>
  <si>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</si>
  <si>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</si>
  <si>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</si>
  <si>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</si>
  <si>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</si>
  <si>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</si>
  <si>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</si>
  <si>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</si>
  <si>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</si>
  <si>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</si>
  <si>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</si>
  <si>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</si>
  <si>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</si>
  <si>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</si>
  <si>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</si>
  <si>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</si>
  <si>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</si>
  <si>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</si>
  <si>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</si>
  <si>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</si>
  <si>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</si>
  <si>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</si>
  <si>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</si>
  <si>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</si>
  <si>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</si>
  <si>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</si>
  <si>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</si>
  <si>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</si>
  <si>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</si>
  <si>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</si>
  <si>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</si>
  <si>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</si>
  <si>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</si>
  <si>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</si>
  <si>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</si>
  <si>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</si>
  <si>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</si>
  <si>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</si>
  <si>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</si>
  <si>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</si>
  <si>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</si>
  <si>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</si>
  <si>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</si>
  <si>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</si>
  <si>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</si>
  <si>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</si>
  <si>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</si>
  <si>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</si>
  <si>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</si>
  <si>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</si>
  <si>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</si>
  <si>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</si>
  <si>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</si>
  <si>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</si>
  <si>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</si>
  <si>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</si>
  <si>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</si>
  <si>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</si>
  <si>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</si>
  <si>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</si>
  <si>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</si>
  <si>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</si>
  <si>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</si>
  <si>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</si>
  <si>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</si>
  <si>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</si>
  <si>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</si>
  <si>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</si>
  <si>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</si>
  <si>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</si>
  <si>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</si>
  <si>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</si>
  <si>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</si>
  <si>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</si>
  <si>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</si>
  <si>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</si>
  <si>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</si>
  <si>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</si>
  <si>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</si>
  <si>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</si>
  <si>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</si>
  <si>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</si>
  <si>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</si>
  <si>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</si>
  <si>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</si>
  <si>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</si>
  <si>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</si>
  <si>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</si>
  <si>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</si>
  <si>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</si>
  <si>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</si>
  <si>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</si>
  <si>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</si>
  <si>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</si>
  <si>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</si>
  <si>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</si>
  <si>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</si>
  <si>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</si>
  <si>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</si>
  <si>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</si>
  <si>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</si>
  <si>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</si>
  <si>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</si>
  <si>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</si>
  <si>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</si>
  <si>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</si>
  <si>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</si>
  <si>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</si>
  <si>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</si>
  <si>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</si>
  <si>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</si>
  <si>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</si>
  <si>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</si>
  <si>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</si>
  <si>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</si>
  <si>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</si>
  <si>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</si>
  <si>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</si>
  <si>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</si>
  <si>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</si>
  <si>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</si>
  <si>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</si>
  <si>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</si>
  <si>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</si>
  <si>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</si>
  <si>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</si>
  <si>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</si>
  <si>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</si>
  <si>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</si>
  <si>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</si>
  <si>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</si>
  <si>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</si>
  <si>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</si>
  <si>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</si>
  <si>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</si>
  <si>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</si>
  <si>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</si>
  <si>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</si>
  <si>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</si>
  <si>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</si>
  <si>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</si>
  <si>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</si>
  <si>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</si>
  <si>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</si>
  <si>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</si>
  <si>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</si>
  <si>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</si>
  <si>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</si>
  <si>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</si>
  <si>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</si>
  <si>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</si>
  <si>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</si>
  <si>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</si>
  <si>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</si>
  <si>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</si>
  <si>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</si>
  <si>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</si>
  <si>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</si>
  <si>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</si>
  <si>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</si>
  <si>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</si>
  <si>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</si>
  <si>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</si>
  <si>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</si>
  <si>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</si>
  <si>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</si>
  <si>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</si>
  <si>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</si>
  <si>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</si>
  <si>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</si>
  <si>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</si>
  <si>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</si>
  <si>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</si>
  <si>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</si>
  <si>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</si>
  <si>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</si>
  <si>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</si>
  <si>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</si>
  <si>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</si>
  <si>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</si>
  <si>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</si>
  <si>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</si>
  <si>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</si>
  <si>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</si>
  <si>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</si>
  <si>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</si>
  <si>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</si>
  <si>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</si>
  <si>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</si>
  <si>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</si>
  <si>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</si>
  <si>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</si>
  <si>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</si>
  <si>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</si>
  <si>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</si>
  <si>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</si>
  <si>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</si>
  <si>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</si>
  <si>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</si>
  <si>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</si>
  <si>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</si>
  <si>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</si>
  <si>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</si>
  <si>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</si>
  <si>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</si>
  <si>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</si>
  <si>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</si>
  <si>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</si>
  <si>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</si>
  <si>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</si>
  <si>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</si>
  <si>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</si>
  <si>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</si>
  <si>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</si>
  <si>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</si>
  <si>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</si>
  <si>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</si>
  <si>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</si>
  <si>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</si>
  <si>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</si>
  <si>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</si>
  <si>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</si>
  <si>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</si>
  <si>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</si>
  <si>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</si>
  <si>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</si>
  <si>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</si>
  <si>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</si>
  <si>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</si>
  <si>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</si>
  <si>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</si>
  <si>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</si>
  <si>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</si>
  <si>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</si>
  <si>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</si>
  <si>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</si>
  <si>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</si>
  <si>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</si>
  <si>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</si>
  <si>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</si>
  <si>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</si>
  <si>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</si>
  <si>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</si>
  <si>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</si>
  <si>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</si>
  <si>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</si>
  <si>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</si>
  <si>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</si>
  <si>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</si>
  <si>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</si>
  <si>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</si>
  <si>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</si>
  <si>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</si>
  <si>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</si>
  <si>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</si>
  <si>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</si>
  <si>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</si>
  <si>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</si>
  <si>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</si>
  <si>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</si>
  <si>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</si>
  <si>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</si>
  <si>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</si>
  <si>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</si>
  <si>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</si>
  <si>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</si>
  <si>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</si>
  <si>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</si>
  <si>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</si>
  <si>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</si>
  <si>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</si>
  <si>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</si>
  <si>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</si>
  <si>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</si>
  <si>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</si>
  <si>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</si>
  <si>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</si>
  <si>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</si>
  <si>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</si>
  <si>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</si>
  <si>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</si>
  <si>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</si>
  <si>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</si>
  <si>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</si>
  <si>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</si>
  <si>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</si>
  <si>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</si>
  <si>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</si>
  <si>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</si>
  <si>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</si>
  <si>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</si>
  <si>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</si>
  <si>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</si>
  <si>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</si>
  <si>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</si>
  <si>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</si>
  <si>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</si>
  <si>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</si>
  <si>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</si>
  <si>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</si>
  <si>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</si>
  <si>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</si>
  <si>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</si>
  <si>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</si>
  <si>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</si>
  <si>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</si>
  <si>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</si>
  <si>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</si>
  <si>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</si>
  <si>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</si>
  <si>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</si>
  <si>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</si>
  <si>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</si>
  <si>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</si>
  <si>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</si>
  <si>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</si>
  <si>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</si>
  <si>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</si>
  <si>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</si>
  <si>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</si>
  <si>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</si>
  <si>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</si>
  <si>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</si>
  <si>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</si>
  <si>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</si>
  <si>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</si>
  <si>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</si>
  <si>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</si>
  <si>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</si>
  <si>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</si>
  <si>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</si>
  <si>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</si>
  <si>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</si>
  <si>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</si>
  <si>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</si>
  <si>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</si>
  <si>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</si>
  <si>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</si>
  <si>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</si>
  <si>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</si>
  <si>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</si>
  <si>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</si>
  <si>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</si>
  <si>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</si>
  <si>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</si>
  <si>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</si>
  <si>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</si>
  <si>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</si>
  <si>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</si>
  <si>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</si>
  <si>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</si>
  <si>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</si>
  <si>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</si>
  <si>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</si>
  <si>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</si>
  <si>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</si>
  <si>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</si>
  <si>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</si>
  <si>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</si>
  <si>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</si>
  <si>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</si>
  <si>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</si>
  <si>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</si>
  <si>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</si>
  <si>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</si>
  <si>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</si>
  <si>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</si>
  <si>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</si>
  <si>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</si>
  <si>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</si>
  <si>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</si>
  <si>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</si>
  <si>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</si>
  <si>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</si>
  <si>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</si>
  <si>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</si>
  <si>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</si>
  <si>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</si>
  <si>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</si>
  <si>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</si>
  <si>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</si>
  <si>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</si>
  <si>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</si>
  <si>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</si>
  <si>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</si>
  <si>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</si>
  <si>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</si>
  <si>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</si>
  <si>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</si>
  <si>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</si>
  <si>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</si>
  <si>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</si>
  <si>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</si>
  <si>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</si>
  <si>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</si>
  <si>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</si>
  <si>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</si>
  <si>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</si>
  <si>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</si>
  <si>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</si>
  <si>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</si>
  <si>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</si>
  <si>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</si>
  <si>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</si>
  <si>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</si>
  <si>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</si>
  <si>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</si>
  <si>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</si>
  <si>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</si>
  <si>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</si>
  <si>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</si>
  <si>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</si>
  <si>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</si>
  <si>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</si>
  <si>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</si>
  <si>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</si>
  <si>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</si>
  <si>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</si>
  <si>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</si>
  <si>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</si>
  <si>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</si>
  <si>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</si>
  <si>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</si>
  <si>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</si>
  <si>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</si>
  <si>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</si>
  <si>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</si>
  <si>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</si>
  <si>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</si>
  <si>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</si>
  <si>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</si>
  <si>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</si>
  <si>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</si>
  <si>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</si>
  <si>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</si>
  <si>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</si>
  <si>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</si>
  <si>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</si>
  <si>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</si>
  <si>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</si>
  <si>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</si>
  <si>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</si>
  <si>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</si>
  <si>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</si>
  <si>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</si>
  <si>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</si>
  <si>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</si>
  <si>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</si>
  <si>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</si>
  <si>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</si>
  <si>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</si>
  <si>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</si>
  <si>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</si>
  <si>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</si>
  <si>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</si>
  <si>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</si>
  <si>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</si>
  <si>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</si>
  <si>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</si>
  <si>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</si>
  <si>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</si>
  <si>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</si>
  <si>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</si>
  <si>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</si>
  <si>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</si>
  <si>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</si>
  <si>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</si>
  <si>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</si>
  <si>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</si>
  <si>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</si>
  <si>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</si>
  <si>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</si>
  <si>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</si>
  <si>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</si>
  <si>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</si>
  <si>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</si>
  <si>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</si>
  <si>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</si>
  <si>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</si>
  <si>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</si>
  <si>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</si>
  <si>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</si>
  <si>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</si>
  <si>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</si>
  <si>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</si>
  <si>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</si>
  <si>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</si>
  <si>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</si>
  <si>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</si>
  <si>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</si>
  <si>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</si>
  <si>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</si>
  <si>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</si>
  <si>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</si>
  <si>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</si>
  <si>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</si>
  <si>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</si>
  <si>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</si>
  <si>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</si>
  <si>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</si>
  <si>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</si>
  <si>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</si>
  <si>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</si>
  <si>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</si>
  <si>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</si>
  <si>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</si>
  <si>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</si>
  <si>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</si>
  <si>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</si>
  <si>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</si>
  <si>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</si>
  <si>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</si>
  <si>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</si>
  <si>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</si>
  <si>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</si>
  <si>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</si>
  <si>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</si>
  <si>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</si>
  <si>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</si>
  <si>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</si>
  <si>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</si>
  <si>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</si>
  <si>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</si>
  <si>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</si>
  <si>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</si>
  <si>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</si>
  <si>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</si>
  <si>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</si>
  <si>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</si>
  <si>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</si>
  <si>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</si>
  <si>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</si>
  <si>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</si>
  <si>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</si>
  <si>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</si>
  <si>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</si>
  <si>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</si>
  <si>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</si>
  <si>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</si>
  <si>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</si>
  <si>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</si>
  <si>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</si>
  <si>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</si>
  <si>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</si>
  <si>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</si>
  <si>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</si>
  <si>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</si>
  <si>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</si>
  <si>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</si>
  <si>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</si>
  <si>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</si>
  <si>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</si>
  <si>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</si>
  <si>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</si>
  <si>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</si>
  <si>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</si>
  <si>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</si>
  <si>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</si>
  <si>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</si>
  <si>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</si>
  <si>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</si>
  <si>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</si>
  <si>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</si>
  <si>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</si>
  <si>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</si>
  <si>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</si>
  <si>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</si>
  <si>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</si>
  <si>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</si>
  <si>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</si>
  <si>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</si>
  <si>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</si>
  <si>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</si>
  <si>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</si>
  <si>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</si>
  <si>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</si>
  <si>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</si>
  <si>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</si>
  <si>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</si>
  <si>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</si>
  <si>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</si>
  <si>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</si>
  <si>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</si>
  <si>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</si>
  <si>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</si>
  <si>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</si>
  <si>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</si>
  <si>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</si>
  <si>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</si>
  <si>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</si>
  <si>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</si>
  <si>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</si>
  <si>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</si>
  <si>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</si>
  <si>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</si>
  <si>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</si>
  <si>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</si>
  <si>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</si>
  <si>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</si>
  <si>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</si>
  <si>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</si>
  <si>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</si>
  <si>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</si>
  <si>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</si>
  <si>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</si>
  <si>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</si>
  <si>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</si>
  <si>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</si>
  <si>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</si>
  <si>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</si>
  <si>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</si>
  <si>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</si>
  <si>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</si>
  <si>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</si>
  <si>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</si>
  <si>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</si>
  <si>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</si>
  <si>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</si>
  <si>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</si>
  <si>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</si>
  <si>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</si>
  <si>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</si>
  <si>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</si>
  <si>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</si>
  <si>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</si>
  <si>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</si>
  <si>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</si>
  <si>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</si>
  <si>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</si>
  <si>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</si>
  <si>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</si>
  <si>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</si>
  <si>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</si>
  <si>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</si>
  <si>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</si>
  <si>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</si>
  <si>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</si>
  <si>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</si>
  <si>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</si>
  <si>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</si>
  <si>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</si>
  <si>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</si>
  <si>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</si>
  <si>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</si>
  <si>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</si>
  <si>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</si>
  <si>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</si>
  <si>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</si>
  <si>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</si>
  <si>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</si>
  <si>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</si>
  <si>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</si>
  <si>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</si>
  <si>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</si>
  <si>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</si>
  <si>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</si>
  <si>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</si>
  <si>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</si>
  <si>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</si>
  <si>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</si>
  <si>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</si>
  <si>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</si>
  <si>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</si>
  <si>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</si>
  <si>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</si>
  <si>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</si>
  <si>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</si>
  <si>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</si>
  <si>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</si>
  <si>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</si>
  <si>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</si>
  <si>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</si>
  <si>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</si>
  <si>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</si>
  <si>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</si>
  <si>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</si>
  <si>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</si>
  <si>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</si>
  <si>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</si>
  <si>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</si>
  <si>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</si>
  <si>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</si>
  <si>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</si>
  <si>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</si>
  <si>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</si>
  <si>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</si>
  <si>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</si>
  <si>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</si>
  <si>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</si>
  <si>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</si>
  <si>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</si>
  <si>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</si>
  <si>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</si>
  <si>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</si>
  <si>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</si>
  <si>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</si>
  <si>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</si>
  <si>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</si>
  <si>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</si>
  <si>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</si>
  <si>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</si>
  <si>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</si>
  <si>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</si>
  <si>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</si>
  <si>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</si>
  <si>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</si>
  <si>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</si>
  <si>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</si>
  <si>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</si>
  <si>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</si>
  <si>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</si>
  <si>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</si>
  <si>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</si>
  <si>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</si>
  <si>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</si>
  <si>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</si>
  <si>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</si>
  <si>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</si>
  <si>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</si>
  <si>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</si>
  <si>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</si>
  <si>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</si>
  <si>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</si>
  <si>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</si>
  <si>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</si>
  <si>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</si>
  <si>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</si>
  <si>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</si>
  <si>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</si>
  <si>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</si>
  <si>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</si>
  <si>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</si>
  <si>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</si>
  <si>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</si>
  <si>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</si>
  <si>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</si>
  <si>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</si>
  <si>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</si>
  <si>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</si>
  <si>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</si>
  <si>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</si>
  <si>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</si>
  <si>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</si>
  <si>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</si>
  <si>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</si>
  <si>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</si>
  <si>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</si>
  <si>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</si>
  <si>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</si>
  <si>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</si>
  <si>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</si>
  <si>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</si>
  <si>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</si>
  <si>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</si>
  <si>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</si>
  <si>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</si>
  <si>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</si>
  <si>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</si>
  <si>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</si>
  <si>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</si>
  <si>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</si>
  <si>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</si>
  <si>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</si>
  <si>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</si>
  <si>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</si>
  <si>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</si>
  <si>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</si>
  <si>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</si>
  <si>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</si>
  <si>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</si>
  <si>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</si>
  <si>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</si>
  <si>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</si>
  <si>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</si>
  <si>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</si>
  <si>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</si>
  <si>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</si>
  <si>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</si>
  <si>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</si>
  <si>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</si>
  <si>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</si>
  <si>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</si>
  <si>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</si>
  <si>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</si>
  <si>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</si>
  <si>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</si>
  <si>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</si>
  <si>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</si>
  <si>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</si>
  <si>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</si>
  <si>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</si>
  <si>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</si>
  <si>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</si>
  <si>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</si>
  <si>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</si>
  <si>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</si>
  <si>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</si>
  <si>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</si>
  <si>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</si>
  <si>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</si>
  <si>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</si>
  <si>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</si>
  <si>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</si>
  <si>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</si>
  <si>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</si>
  <si>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</si>
  <si>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</si>
  <si>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</si>
  <si>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</si>
  <si>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</si>
  <si>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</si>
  <si>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</si>
  <si>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</si>
  <si>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</si>
  <si>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</si>
  <si>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</si>
  <si>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</si>
  <si>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</si>
  <si>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</si>
  <si>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</si>
  <si>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</si>
  <si>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</si>
  <si>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</si>
  <si>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</si>
  <si>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</si>
  <si>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</si>
  <si>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</si>
  <si>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</si>
  <si>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</si>
  <si>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</si>
  <si>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</si>
  <si>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</si>
  <si>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</si>
  <si>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</si>
  <si>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</si>
  <si>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</si>
  <si>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</si>
  <si>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</si>
  <si>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</si>
  <si>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</si>
  <si>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</si>
  <si>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</si>
  <si>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</si>
  <si>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</si>
  <si>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</si>
  <si>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</si>
  <si>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</si>
  <si>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</si>
  <si>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</si>
  <si>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</si>
  <si>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</si>
  <si>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</si>
  <si>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</si>
  <si>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</si>
  <si>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</si>
  <si>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</si>
  <si>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</si>
  <si>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</si>
  <si>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</si>
  <si>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</si>
  <si>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</si>
  <si>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</si>
  <si>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</si>
  <si>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</si>
  <si>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</si>
  <si>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</si>
  <si>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</si>
  <si>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</si>
  <si>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</si>
  <si>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</si>
  <si>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</si>
  <si>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</si>
  <si>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</si>
  <si>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</si>
  <si>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</si>
  <si>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</si>
  <si>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</si>
  <si>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</si>
  <si>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</si>
  <si>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</si>
  <si>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</si>
  <si>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</si>
  <si>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</si>
  <si>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</si>
  <si>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</si>
  <si>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</si>
  <si>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</si>
  <si>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</si>
  <si>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</si>
  <si>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</si>
  <si>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</si>
  <si>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</si>
  <si>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</si>
  <si>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</si>
  <si>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</si>
  <si>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</si>
  <si>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</si>
  <si>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</si>
  <si>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</si>
  <si>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</si>
  <si>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</si>
  <si>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</si>
  <si>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</si>
  <si>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</si>
  <si>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</si>
  <si>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</si>
  <si>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</si>
  <si>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</si>
  <si>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</si>
  <si>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</si>
  <si>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</si>
  <si>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</si>
  <si>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</si>
  <si>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</si>
  <si>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</si>
  <si>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</si>
  <si>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</si>
  <si>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</si>
  <si>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</si>
  <si>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</si>
  <si>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</si>
  <si>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</si>
  <si>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</si>
  <si>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</si>
  <si>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</si>
  <si>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</si>
  <si>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</si>
  <si>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</si>
  <si>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</si>
  <si>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</si>
  <si>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</si>
  <si>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</si>
  <si>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</si>
  <si>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</si>
  <si>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</si>
  <si>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</si>
  <si>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</si>
  <si>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</si>
  <si>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</si>
  <si>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</si>
  <si>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</si>
  <si>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</si>
  <si>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</si>
  <si>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</si>
  <si>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</si>
  <si>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</si>
  <si>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</si>
  <si>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</si>
  <si>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</si>
  <si>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</si>
  <si>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</si>
  <si>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</si>
  <si>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</si>
  <si>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</si>
  <si>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</si>
  <si>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</si>
  <si>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</si>
  <si>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</si>
  <si>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</si>
  <si>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</si>
  <si>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</si>
  <si>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</si>
  <si>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</si>
  <si>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</si>
  <si>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</si>
  <si>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</si>
  <si>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</si>
  <si>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</si>
  <si>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</si>
  <si>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</si>
  <si>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</si>
  <si>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</si>
  <si>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</si>
  <si>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</si>
  <si>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</si>
  <si>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</si>
  <si>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</si>
  <si>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</si>
  <si>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</si>
  <si>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</si>
  <si>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</si>
  <si>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</si>
  <si>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</si>
  <si>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</si>
  <si>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</si>
  <si>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</si>
  <si>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</si>
  <si>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</si>
  <si>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</si>
  <si>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</si>
  <si>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</si>
  <si>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</si>
  <si>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</si>
  <si>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</si>
  <si>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</si>
  <si>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</si>
  <si>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</si>
  <si>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</si>
  <si>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</si>
  <si>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</si>
  <si>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</si>
  <si>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</si>
  <si>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</si>
  <si>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</si>
  <si>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</si>
  <si>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</si>
  <si>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</si>
  <si>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</si>
  <si>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</si>
  <si>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</si>
  <si>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</si>
  <si>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</si>
  <si>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</si>
  <si>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</si>
  <si>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</si>
  <si>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</si>
  <si>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</si>
  <si>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</si>
  <si>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</si>
  <si>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</si>
  <si>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</si>
  <si>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</si>
  <si>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</si>
  <si>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</si>
  <si>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</si>
  <si>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</si>
  <si>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</si>
  <si>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</si>
  <si>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</si>
  <si>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</si>
  <si>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</si>
  <si>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</si>
  <si>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</si>
  <si>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</si>
  <si>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</si>
  <si>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</si>
  <si>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</si>
  <si>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</si>
  <si>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</si>
  <si>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</si>
  <si>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</si>
  <si>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</si>
  <si>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</si>
  <si>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</si>
  <si>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</si>
  <si>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</si>
  <si>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</si>
  <si>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</si>
  <si>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</si>
  <si>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</si>
  <si>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</si>
  <si>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</si>
  <si>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</si>
  <si>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</si>
  <si>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</si>
  <si>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</si>
  <si>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</si>
  <si>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</si>
  <si>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</si>
  <si>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</si>
  <si>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</si>
  <si>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</si>
  <si>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</si>
  <si>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</si>
  <si>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</si>
  <si>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</si>
  <si>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</si>
  <si>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</si>
  <si>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</si>
  <si>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</si>
  <si>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</si>
  <si>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</si>
  <si>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</si>
  <si>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</si>
  <si>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</si>
  <si>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</si>
  <si>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</si>
  <si>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</si>
  <si>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</si>
  <si>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</si>
  <si>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</si>
  <si>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</si>
  <si>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</si>
  <si>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</si>
  <si>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</si>
  <si>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</si>
  <si>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</si>
  <si>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</si>
  <si>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</si>
  <si>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</si>
  <si>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</si>
  <si>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</si>
  <si>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</si>
  <si>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</si>
  <si>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</si>
  <si>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</si>
  <si>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</si>
  <si>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</si>
  <si>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</si>
  <si>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</si>
  <si>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</si>
  <si>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</si>
  <si>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</si>
  <si>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</si>
  <si>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</si>
  <si>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</si>
  <si>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</si>
  <si>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</si>
  <si>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</si>
  <si>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</si>
  <si>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</si>
  <si>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</si>
  <si>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</si>
  <si>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</si>
  <si>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</si>
  <si>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</si>
  <si>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</si>
  <si>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</si>
  <si>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</si>
  <si>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</si>
  <si>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</si>
  <si>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</si>
  <si>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</si>
  <si>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</si>
  <si>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</si>
  <si>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</si>
  <si>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</si>
  <si>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</si>
  <si>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</si>
  <si>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</si>
  <si>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</si>
  <si>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</si>
  <si>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</si>
  <si>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</si>
  <si>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</si>
  <si>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</si>
  <si>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</si>
  <si>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</si>
  <si>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</si>
  <si>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</si>
  <si>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</si>
  <si>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</si>
  <si>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</si>
  <si>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</si>
  <si>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</si>
  <si>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</si>
  <si>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</si>
  <si>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</si>
  <si>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</si>
  <si>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</si>
  <si>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</si>
  <si>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</si>
  <si>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</si>
  <si>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</si>
  <si>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</si>
  <si>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</si>
  <si>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</si>
  <si>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</si>
  <si>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</si>
  <si>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</si>
  <si>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</si>
  <si>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</si>
  <si>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</si>
  <si>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</si>
  <si>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</si>
  <si>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</si>
  <si>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</si>
  <si>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</si>
  <si>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</si>
  <si>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</si>
  <si>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</si>
  <si>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</si>
  <si>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</si>
  <si>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</si>
  <si>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</si>
  <si>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</si>
  <si>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</si>
  <si>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</si>
  <si>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</si>
  <si>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</si>
  <si>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</si>
  <si>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</si>
  <si>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</si>
  <si>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</si>
  <si>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</si>
  <si>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</si>
  <si>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</si>
  <si>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</si>
  <si>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</si>
  <si>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</si>
  <si>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</si>
  <si>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</si>
  <si>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</si>
  <si>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</si>
  <si>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</si>
  <si>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</si>
  <si>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</si>
  <si>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</si>
  <si>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</si>
  <si>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</si>
  <si>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</si>
  <si>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</si>
  <si>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</si>
  <si>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</si>
  <si>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</si>
  <si>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</si>
  <si>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</si>
  <si>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</si>
  <si>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</si>
  <si>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</si>
  <si>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</si>
  <si>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</si>
  <si>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</si>
  <si>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</si>
  <si>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</si>
  <si>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</si>
  <si>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</si>
  <si>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</si>
  <si>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</si>
  <si>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</si>
  <si>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</si>
  <si>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</si>
  <si>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</si>
  <si>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</si>
  <si>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</si>
  <si>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</si>
  <si>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</si>
  <si>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</si>
  <si>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</si>
  <si>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</si>
  <si>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</si>
  <si>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</si>
  <si>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</si>
  <si>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</si>
  <si>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</si>
  <si>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</si>
  <si>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</si>
  <si>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</si>
  <si>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</si>
  <si>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</si>
  <si>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</si>
  <si>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</si>
  <si>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</si>
  <si>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</si>
  <si>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</si>
  <si>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</si>
  <si>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</si>
  <si>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</si>
  <si>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</si>
  <si>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</si>
  <si>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</si>
  <si>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</si>
  <si>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</si>
  <si>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</si>
  <si>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</si>
  <si>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</si>
  <si>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</si>
  <si>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</si>
  <si>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</si>
  <si>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</si>
  <si>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</si>
  <si>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</si>
  <si>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</si>
  <si>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</si>
  <si>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</si>
  <si>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</si>
  <si>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</si>
  <si>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</si>
  <si>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</si>
  <si>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</si>
  <si>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</si>
  <si>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</si>
  <si>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</si>
  <si>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</si>
  <si>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</si>
  <si>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</si>
  <si>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</si>
  <si>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</si>
  <si>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</si>
  <si>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</si>
  <si>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</si>
  <si>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</si>
  <si>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</si>
  <si>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</si>
  <si>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</si>
  <si>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</si>
  <si>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</si>
  <si>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</si>
  <si>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</si>
  <si>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</si>
  <si>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</si>
  <si>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</si>
  <si>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</si>
  <si>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</si>
  <si>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</si>
  <si>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</si>
  <si>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</si>
  <si>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</si>
  <si>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</si>
  <si>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</si>
  <si>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</si>
  <si>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</si>
  <si>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</si>
  <si>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</si>
  <si>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</si>
  <si>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</si>
  <si>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</si>
  <si>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</si>
  <si>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</si>
  <si>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</si>
  <si>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</si>
  <si>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</si>
  <si>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</si>
  <si>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</si>
  <si>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</si>
  <si>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</si>
  <si>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</si>
  <si>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</si>
  <si>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</si>
  <si>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</si>
  <si>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</si>
  <si>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</si>
  <si>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</si>
  <si>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</si>
  <si>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</si>
  <si>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</si>
  <si>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</si>
  <si>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</si>
  <si>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</si>
  <si>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</si>
  <si>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</si>
  <si>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</si>
  <si>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</si>
  <si>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</si>
  <si>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</si>
  <si>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</si>
  <si>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</si>
  <si>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</si>
  <si>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</si>
  <si>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</si>
  <si>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</si>
  <si>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</si>
  <si>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</si>
  <si>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</si>
  <si>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</si>
  <si>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</si>
  <si>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</si>
  <si>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</si>
  <si>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</si>
  <si>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</si>
  <si>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</si>
  <si>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</si>
  <si>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</si>
  <si>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</si>
  <si>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</si>
  <si>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</si>
  <si>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</si>
  <si>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</si>
  <si>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</si>
  <si>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</si>
  <si>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</si>
  <si>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</si>
  <si>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</si>
  <si>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</si>
  <si>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</si>
  <si>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</si>
  <si>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</si>
  <si>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</si>
  <si>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</si>
  <si>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</si>
  <si>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</si>
  <si>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</si>
  <si>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</si>
  <si>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</si>
  <si>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</si>
  <si>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</si>
  <si>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</si>
  <si>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</si>
  <si>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</si>
  <si>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</si>
  <si>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</si>
  <si>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</si>
  <si>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</si>
  <si>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</si>
  <si>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</si>
  <si>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</si>
  <si>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</si>
  <si>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</si>
  <si>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</si>
  <si>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</si>
  <si>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</si>
  <si>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</si>
  <si>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</si>
  <si>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</si>
  <si>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</si>
  <si>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</si>
  <si>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</si>
  <si>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</si>
  <si>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</si>
  <si>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</si>
  <si>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</si>
  <si>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</si>
  <si>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</si>
  <si>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</si>
  <si>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</si>
  <si>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</si>
  <si>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</si>
  <si>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</si>
  <si>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</si>
  <si>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</si>
  <si>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</si>
  <si>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</si>
  <si>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</si>
  <si>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</si>
  <si>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</si>
  <si>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</si>
  <si>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</si>
  <si>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</si>
  <si>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</si>
  <si>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</si>
  <si>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</si>
  <si>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</si>
  <si>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</si>
  <si>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</si>
  <si>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</si>
  <si>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</si>
  <si>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</si>
  <si>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</si>
  <si>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</si>
  <si>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</si>
  <si>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</si>
  <si>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</si>
  <si>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</si>
  <si>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</si>
  <si>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</si>
  <si>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</si>
  <si>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</si>
  <si>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</si>
  <si>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</si>
  <si>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</si>
  <si>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</si>
  <si>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</si>
  <si>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</si>
  <si>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</si>
  <si>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</si>
  <si>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</si>
  <si>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</si>
  <si>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</si>
  <si>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</si>
  <si>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</si>
  <si>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</si>
  <si>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</si>
  <si>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</si>
  <si>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</si>
  <si>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</si>
  <si>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</si>
  <si>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</si>
  <si>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</si>
  <si>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</si>
  <si>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</si>
  <si>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</si>
  <si>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</si>
  <si>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</si>
  <si>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</si>
  <si>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</si>
  <si>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</si>
  <si>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</si>
  <si>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</si>
  <si>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</si>
  <si>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</si>
  <si>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</si>
  <si>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</si>
  <si>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</si>
  <si>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</si>
  <si>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</si>
  <si>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</si>
  <si>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</si>
  <si>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</si>
  <si>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</si>
  <si>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</si>
  <si>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</si>
  <si>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</si>
  <si>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</si>
  <si>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</si>
  <si>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</si>
  <si>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</si>
  <si>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</si>
  <si>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</si>
  <si>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</si>
  <si>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</si>
  <si>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</si>
  <si>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</si>
  <si>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</si>
  <si>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</si>
  <si>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</si>
  <si>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</si>
  <si>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</si>
  <si>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</si>
  <si>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</si>
  <si>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</si>
  <si>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</si>
  <si>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</si>
  <si>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</si>
  <si>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</si>
  <si>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</si>
  <si>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</si>
  <si>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</si>
  <si>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</si>
  <si>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</si>
  <si>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</si>
  <si>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</si>
  <si>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</si>
  <si>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</si>
  <si>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</si>
  <si>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</si>
  <si>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</si>
  <si>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</si>
  <si>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</si>
  <si>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</si>
  <si>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</si>
  <si>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</si>
  <si>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</si>
  <si>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</si>
  <si>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</si>
  <si>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</si>
  <si>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</si>
  <si>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</si>
  <si>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</si>
  <si>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</si>
  <si>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</si>
  <si>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</si>
  <si>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</si>
  <si>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</si>
  <si>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</si>
  <si>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</si>
  <si>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</si>
  <si>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</si>
  <si>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</si>
  <si>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</si>
  <si>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</si>
  <si>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</si>
  <si>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</si>
  <si>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</si>
  <si>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</si>
  <si>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</si>
  <si>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</si>
  <si>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</si>
  <si>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</si>
  <si>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</si>
  <si>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</si>
  <si>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</si>
  <si>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</si>
  <si>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</si>
  <si>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</si>
  <si>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</si>
  <si>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</si>
  <si>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</si>
  <si>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</si>
  <si>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</si>
  <si>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</si>
  <si>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</si>
  <si>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</si>
  <si>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</si>
  <si>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</si>
  <si>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</si>
  <si>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</si>
  <si>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</si>
  <si>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</si>
  <si>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</si>
  <si>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</si>
  <si>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</si>
  <si>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</si>
  <si>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</si>
  <si>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</si>
  <si>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</si>
  <si>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</si>
  <si>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</si>
  <si>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</si>
  <si>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</si>
  <si>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</si>
  <si>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</si>
  <si>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</si>
  <si>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</si>
  <si>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</si>
  <si>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</si>
  <si>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</si>
  <si>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</si>
  <si>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</si>
  <si>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</si>
  <si>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</si>
  <si>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</si>
  <si>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</si>
  <si>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</si>
  <si>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</si>
  <si>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</si>
  <si>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</si>
  <si>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</si>
  <si>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</si>
  <si>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</si>
  <si>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</si>
  <si>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</si>
  <si>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</si>
  <si>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</si>
  <si>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</si>
  <si>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</si>
  <si>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</si>
  <si>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</si>
  <si>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</si>
  <si>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</si>
  <si>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</si>
  <si>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</si>
  <si>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</si>
  <si>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</si>
  <si>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</si>
  <si>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</si>
  <si>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</si>
  <si>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</si>
  <si>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</si>
  <si>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</si>
  <si>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</si>
  <si>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</si>
  <si>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</si>
  <si>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</si>
  <si>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</si>
  <si>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</si>
  <si>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</si>
  <si>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</si>
  <si>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</si>
  <si>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</si>
  <si>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</si>
  <si>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</si>
  <si>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</si>
  <si>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</si>
  <si>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</si>
  <si>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</si>
  <si>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</si>
  <si>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</si>
  <si>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</si>
  <si>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</si>
  <si>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</si>
  <si>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</si>
  <si>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</si>
  <si>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</si>
  <si>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</si>
  <si>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</si>
  <si>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</si>
  <si>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</si>
  <si>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</si>
  <si>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</si>
  <si>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</si>
  <si>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</si>
  <si>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</si>
  <si>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</si>
  <si>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</si>
  <si>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</si>
  <si>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</si>
  <si>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</si>
  <si>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</si>
  <si>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</si>
  <si>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</si>
  <si>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</si>
  <si>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</si>
  <si>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</si>
  <si>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</si>
  <si>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</si>
  <si>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</si>
  <si>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</si>
  <si>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</si>
  <si>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</si>
  <si>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</si>
  <si>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</si>
  <si>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</si>
  <si>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</si>
  <si>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</si>
  <si>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</si>
  <si>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</si>
  <si>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</si>
  <si>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</si>
  <si>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</si>
  <si>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</si>
  <si>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</si>
  <si>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</si>
  <si>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</si>
  <si>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</si>
  <si>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</si>
  <si>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</si>
  <si>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</si>
  <si>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</si>
  <si>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</si>
  <si>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</si>
  <si>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</si>
  <si>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</si>
  <si>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</si>
  <si>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</si>
  <si>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</si>
  <si>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</si>
  <si>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</si>
  <si>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</si>
  <si>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</si>
  <si>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</si>
  <si>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</si>
  <si>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</si>
  <si>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</si>
  <si>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</si>
  <si>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</si>
  <si>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</si>
  <si>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</si>
  <si>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</si>
  <si>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</si>
  <si>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</si>
  <si>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</si>
  <si>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</si>
  <si>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</si>
  <si>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</si>
  <si>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</si>
  <si>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</si>
  <si>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</si>
  <si>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</si>
  <si>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</si>
  <si>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</si>
  <si>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</si>
  <si>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</si>
  <si>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</si>
  <si>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</si>
  <si>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</si>
  <si>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</si>
  <si>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</si>
  <si>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</si>
  <si>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</si>
  <si>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</si>
  <si>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</si>
  <si>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</si>
  <si>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</si>
  <si>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</si>
  <si>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</si>
  <si>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</si>
  <si>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</si>
  <si>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</si>
  <si>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</si>
  <si>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</si>
  <si>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</si>
  <si>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</si>
  <si>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</si>
  <si>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</si>
  <si>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</si>
  <si>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</si>
  <si>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</si>
  <si>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</si>
  <si>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</si>
  <si>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</si>
  <si>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</si>
  <si>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</si>
  <si>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</si>
  <si>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</si>
  <si>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</si>
  <si>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</si>
  <si>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</si>
  <si>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</si>
  <si>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</si>
  <si>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</si>
  <si>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</si>
  <si>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</si>
  <si>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</si>
  <si>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</si>
  <si>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</si>
  <si>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</si>
  <si>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</si>
  <si>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</si>
  <si>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</si>
  <si>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</si>
  <si>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</si>
  <si>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</si>
  <si>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</si>
  <si>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</si>
  <si>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</si>
  <si>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</si>
  <si>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</si>
  <si>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</si>
  <si>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</si>
  <si>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</si>
  <si>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</si>
  <si>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</si>
  <si>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</si>
  <si>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</si>
  <si>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</si>
  <si>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</si>
  <si>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</si>
  <si>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</si>
  <si>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</si>
  <si>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</si>
  <si>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</si>
  <si>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</si>
  <si>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</si>
  <si>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</si>
  <si>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</si>
  <si>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</si>
  <si>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</si>
  <si>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</si>
  <si>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</si>
  <si>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</si>
  <si>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</si>
  <si>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</si>
  <si>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</si>
  <si>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</si>
  <si>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</si>
  <si>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</si>
  <si>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</si>
  <si>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</si>
  <si>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</si>
  <si>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</si>
  <si>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</si>
  <si>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</si>
  <si>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</si>
  <si>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</si>
  <si>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</si>
  <si>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</si>
  <si>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</si>
  <si>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</si>
  <si>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</si>
  <si>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</si>
  <si>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</si>
  <si>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</si>
  <si>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</si>
  <si>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</si>
  <si>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</si>
  <si>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</si>
  <si>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</si>
  <si>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</si>
  <si>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</si>
  <si>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</si>
  <si>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</si>
  <si>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</si>
  <si>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</si>
  <si>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</si>
  <si>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</si>
  <si>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</si>
  <si>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</si>
  <si>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</si>
  <si>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</si>
  <si>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</si>
  <si>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</si>
  <si>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</si>
  <si>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</si>
  <si>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</si>
  <si>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</si>
  <si>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</si>
  <si>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</si>
  <si>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</si>
  <si>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</si>
  <si>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</si>
  <si>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</si>
  <si>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</si>
  <si>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</si>
  <si>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</si>
  <si>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</si>
  <si>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</si>
  <si>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</si>
  <si>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</si>
  <si>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</si>
  <si>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</si>
  <si>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</si>
  <si>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</si>
  <si>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</si>
  <si>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</si>
  <si>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</si>
  <si>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</si>
  <si>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</si>
  <si>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</si>
  <si>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</si>
  <si>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</si>
  <si>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</si>
  <si>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</si>
  <si>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</si>
  <si>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</si>
  <si>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</si>
  <si>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</si>
  <si>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</si>
  <si>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</si>
  <si>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</si>
  <si>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</si>
  <si>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</si>
  <si>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</si>
  <si>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</si>
  <si>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</si>
  <si>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</si>
  <si>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</si>
  <si>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</si>
  <si>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</si>
  <si>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</si>
  <si>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</si>
  <si>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</si>
  <si>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</si>
  <si>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</si>
  <si>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</si>
  <si>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</si>
  <si>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</si>
  <si>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</si>
  <si>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</si>
  <si>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</si>
  <si>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</si>
  <si>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</si>
  <si>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</si>
  <si>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</si>
  <si>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</si>
  <si>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</si>
  <si>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</si>
  <si>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</si>
  <si>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</si>
  <si>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</si>
  <si>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</si>
  <si>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</si>
  <si>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</si>
  <si>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</si>
  <si>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</si>
  <si>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</si>
  <si>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</si>
  <si>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</si>
  <si>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</si>
  <si>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</si>
  <si>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</si>
  <si>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</si>
  <si>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</si>
  <si>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</si>
  <si>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</si>
  <si>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</si>
  <si>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</si>
  <si>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</si>
  <si>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</si>
  <si>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</si>
  <si>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</si>
  <si>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</si>
  <si>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</si>
  <si>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</si>
  <si>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</si>
  <si>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</si>
  <si>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</si>
  <si>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</si>
  <si>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</si>
  <si>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</si>
  <si>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</si>
  <si>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</si>
  <si>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</si>
  <si>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</si>
  <si>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</si>
  <si>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</si>
  <si>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</si>
  <si>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</si>
  <si>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</si>
  <si>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</si>
  <si>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</si>
  <si>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</si>
  <si>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</si>
  <si>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</si>
  <si>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</si>
  <si>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</si>
  <si>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</si>
  <si>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</si>
  <si>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</si>
  <si>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</si>
  <si>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</si>
  <si>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</si>
  <si>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</si>
  <si>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</si>
  <si>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</si>
  <si>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</si>
  <si>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</si>
  <si>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</si>
  <si>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</si>
  <si>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</si>
  <si>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</si>
  <si>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</si>
  <si>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</si>
  <si>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</si>
  <si>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</si>
  <si>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</si>
  <si>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</si>
  <si>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</si>
  <si>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</si>
  <si>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</si>
  <si>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</si>
  <si>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</si>
  <si>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</si>
  <si>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</si>
  <si>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</si>
  <si>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</si>
  <si>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</si>
  <si>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</si>
  <si>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</si>
  <si>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</si>
  <si>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</si>
  <si>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</si>
  <si>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</si>
  <si>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</si>
  <si>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</si>
  <si>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</si>
  <si>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</si>
  <si>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</si>
  <si>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</si>
  <si>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</si>
  <si>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</si>
  <si>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</si>
  <si>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</si>
  <si>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</si>
  <si>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</si>
  <si>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</si>
  <si>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</si>
  <si>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</si>
  <si>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</si>
  <si>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</si>
  <si>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</si>
  <si>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</si>
  <si>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</si>
  <si>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</si>
  <si>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</si>
  <si>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</si>
  <si>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</si>
  <si>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</si>
  <si>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</si>
  <si>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</si>
  <si>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</si>
  <si>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</si>
  <si>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</si>
  <si>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</si>
  <si>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</si>
  <si>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</si>
  <si>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</si>
  <si>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</si>
  <si>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</si>
  <si>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</si>
  <si>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</si>
  <si>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</si>
  <si>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</si>
  <si>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</si>
  <si>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</si>
  <si>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</si>
  <si>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</si>
  <si>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</si>
  <si>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</si>
  <si>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</si>
  <si>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</si>
  <si>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</si>
  <si>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</si>
  <si>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</si>
  <si>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</si>
  <si>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</si>
  <si>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</si>
  <si>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</si>
  <si>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</si>
  <si>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</si>
  <si>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</si>
  <si>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</si>
  <si>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</si>
  <si>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</si>
  <si>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</si>
  <si>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</si>
  <si>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</si>
  <si>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</si>
  <si>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</si>
  <si>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</si>
  <si>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</si>
  <si>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</si>
  <si>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</si>
  <si>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</si>
  <si>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</si>
  <si>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</si>
  <si>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</si>
  <si>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</si>
  <si>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</si>
  <si>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</si>
  <si>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</si>
  <si>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</si>
  <si>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</si>
  <si>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</si>
  <si>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</si>
  <si>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</si>
  <si>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</si>
  <si>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</si>
  <si>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</si>
  <si>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</si>
  <si>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</si>
  <si>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</si>
  <si>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</si>
  <si>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</si>
  <si>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</si>
  <si>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</si>
  <si>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</si>
  <si>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</si>
  <si>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</si>
  <si>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</si>
  <si>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</si>
  <si>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</si>
  <si>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</si>
  <si>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</si>
  <si>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</si>
  <si>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</si>
  <si>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</si>
  <si>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</si>
  <si>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</si>
  <si>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</si>
  <si>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</si>
  <si>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</si>
  <si>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</si>
  <si>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</si>
  <si>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</si>
  <si>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</si>
  <si>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</si>
  <si>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</si>
  <si>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</si>
  <si>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</si>
  <si>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</si>
  <si>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</si>
  <si>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</si>
  <si>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</si>
  <si>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</si>
  <si>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</si>
  <si>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</si>
  <si>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</si>
  <si>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</si>
  <si>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</si>
  <si>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</si>
  <si>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</si>
  <si>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</si>
  <si>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</si>
  <si>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</si>
  <si>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</si>
  <si>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</si>
  <si>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</si>
  <si>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</si>
  <si>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</si>
  <si>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</si>
  <si>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</si>
  <si>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</si>
  <si>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</si>
  <si>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</si>
  <si>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</si>
  <si>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</si>
  <si>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</si>
  <si>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</si>
  <si>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</si>
  <si>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</si>
  <si>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</si>
  <si>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</si>
  <si>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</si>
  <si>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</si>
  <si>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</si>
  <si>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</si>
  <si>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</si>
  <si>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</si>
  <si>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</si>
  <si>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</si>
  <si>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</si>
  <si>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</si>
  <si>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</si>
  <si>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</si>
  <si>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</si>
  <si>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</si>
  <si>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</si>
  <si>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</si>
  <si>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</si>
  <si>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</si>
  <si>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</si>
  <si>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</si>
  <si>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</si>
  <si>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</si>
  <si>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</si>
  <si>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</si>
  <si>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</si>
  <si>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</si>
  <si>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</si>
  <si>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</si>
  <si>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</si>
  <si>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</si>
  <si>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</si>
  <si>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</si>
  <si>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</si>
  <si>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</si>
  <si>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</si>
  <si>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</si>
  <si>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</si>
  <si>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</si>
  <si>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</si>
  <si>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</si>
  <si>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</si>
  <si>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</si>
  <si>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</si>
  <si>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</si>
  <si>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</si>
  <si>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</si>
  <si>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</si>
  <si>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</si>
  <si>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</si>
  <si>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</si>
  <si>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</si>
  <si>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</si>
  <si>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</si>
  <si>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</si>
  <si>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</si>
  <si>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</si>
  <si>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</si>
  <si>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</si>
  <si>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</si>
  <si>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</si>
  <si>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</si>
  <si>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</si>
  <si>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</si>
  <si>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</si>
  <si>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</si>
  <si>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</si>
  <si>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</si>
  <si>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</si>
  <si>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</si>
  <si>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</si>
  <si>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</si>
  <si>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</si>
  <si>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</si>
  <si>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</si>
  <si>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</si>
  <si>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</si>
  <si>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</si>
  <si>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</si>
  <si>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</si>
  <si>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</si>
  <si>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</si>
  <si>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</si>
  <si>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</si>
  <si>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</si>
  <si>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</si>
  <si>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</si>
  <si>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</si>
  <si>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</si>
  <si>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</si>
  <si>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</si>
  <si>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</si>
  <si>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</si>
  <si>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</si>
  <si>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</si>
  <si>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</si>
  <si>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</si>
  <si>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</si>
  <si>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</si>
  <si>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</si>
  <si>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</si>
  <si>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</si>
  <si>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</si>
  <si>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</si>
  <si>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</si>
  <si>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</si>
  <si>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</si>
  <si>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</si>
  <si>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</si>
  <si>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</si>
  <si>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</si>
  <si>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</si>
  <si>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</si>
  <si>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</si>
  <si>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</si>
  <si>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</si>
  <si>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</si>
  <si>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</si>
  <si>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</si>
  <si>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</si>
  <si>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</si>
  <si>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</si>
  <si>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</si>
  <si>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</si>
  <si>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</si>
  <si>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</si>
  <si>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</si>
  <si>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</si>
  <si>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</si>
  <si>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</si>
  <si>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</si>
  <si>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</si>
  <si>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</si>
  <si>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</si>
  <si>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</si>
  <si>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</si>
  <si>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</si>
  <si>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</si>
  <si>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</si>
  <si>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</si>
  <si>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</si>
  <si>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</si>
  <si>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</si>
  <si>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</si>
  <si>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</si>
  <si>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</si>
  <si>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</si>
  <si>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</si>
  <si>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</si>
  <si>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</si>
  <si>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</si>
  <si>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</si>
  <si>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</si>
  <si>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</si>
  <si>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</si>
  <si>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</si>
  <si>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</si>
  <si>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</si>
  <si>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</si>
  <si>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</si>
  <si>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</si>
  <si>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</si>
  <si>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</si>
  <si>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</si>
  <si>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</si>
  <si>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</si>
  <si>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</si>
  <si>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</si>
  <si>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</si>
  <si>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</si>
  <si>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</si>
  <si>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</si>
  <si>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</si>
  <si>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</si>
  <si>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</si>
  <si>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</si>
  <si>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</si>
  <si>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</si>
  <si>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</si>
  <si>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</si>
  <si>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</si>
  <si>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</si>
  <si>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</si>
  <si>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</si>
  <si>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</si>
  <si>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</si>
  <si>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</si>
  <si>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</si>
  <si>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</si>
  <si>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</si>
  <si>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</si>
  <si>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</si>
  <si>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</si>
  <si>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</si>
  <si>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</si>
  <si>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</si>
  <si>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</si>
  <si>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</si>
  <si>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</si>
  <si>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</si>
  <si>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</si>
  <si>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</si>
  <si>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</si>
  <si>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</si>
  <si>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</si>
  <si>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</si>
  <si>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</si>
  <si>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</si>
  <si>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</si>
  <si>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</si>
  <si>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</si>
  <si>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</si>
  <si>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</si>
  <si>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</si>
  <si>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</si>
  <si>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</si>
  <si>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</si>
  <si>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</si>
  <si>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</si>
  <si>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</si>
  <si>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</si>
  <si>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</si>
  <si>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</si>
  <si>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</si>
  <si>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</si>
  <si>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</si>
  <si>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</si>
  <si>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</si>
  <si>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</si>
  <si>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</si>
  <si>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</si>
  <si>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</si>
  <si>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</si>
  <si>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</si>
  <si>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</si>
  <si>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</si>
  <si>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</si>
  <si>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</si>
  <si>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</si>
  <si>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</si>
  <si>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</si>
  <si>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</si>
  <si>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</si>
  <si>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</si>
  <si>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</si>
  <si>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</si>
  <si>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</si>
  <si>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</si>
  <si>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</si>
  <si>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</si>
  <si>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</si>
  <si>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</si>
  <si>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</si>
  <si>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</si>
  <si>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</si>
  <si>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</si>
  <si>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</si>
  <si>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</si>
  <si>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</si>
  <si>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</si>
  <si>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</si>
  <si>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</si>
  <si>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</si>
  <si>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</si>
  <si>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</si>
  <si>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</si>
  <si>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</si>
  <si>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</si>
  <si>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</si>
  <si>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</si>
  <si>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</si>
  <si>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</si>
  <si>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</si>
  <si>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</si>
  <si>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</si>
  <si>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</si>
  <si>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</si>
  <si>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</si>
  <si>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</si>
  <si>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</si>
  <si>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</si>
  <si>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</si>
  <si>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</si>
  <si>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</si>
  <si>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</si>
  <si>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</si>
  <si>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</si>
  <si>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</si>
  <si>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</si>
  <si>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</si>
  <si>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</si>
  <si>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</si>
  <si>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</si>
  <si>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</si>
  <si>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</si>
  <si>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</si>
  <si>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</si>
  <si>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</si>
  <si>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</si>
  <si>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</si>
  <si>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</si>
  <si>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</si>
  <si>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</si>
  <si>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</si>
  <si>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</si>
  <si>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</si>
  <si>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</si>
  <si>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</si>
  <si>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</si>
  <si>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</si>
  <si>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</si>
  <si>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</si>
  <si>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</si>
  <si>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</si>
  <si>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</si>
  <si>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</si>
  <si>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</si>
  <si>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</si>
  <si>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</si>
  <si>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</si>
  <si>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</si>
  <si>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</si>
  <si>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</si>
  <si>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</si>
  <si>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</si>
  <si>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</si>
  <si>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</si>
  <si>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</si>
  <si>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</si>
  <si>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</si>
  <si>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</si>
  <si>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</si>
  <si>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</si>
  <si>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</si>
  <si>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</si>
  <si>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</si>
  <si>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</si>
  <si>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</si>
  <si>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</si>
  <si>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</si>
  <si>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</si>
  <si>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</si>
  <si>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</si>
  <si>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</si>
  <si>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</si>
  <si>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</si>
  <si>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</si>
  <si>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</si>
  <si>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</si>
  <si>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</si>
  <si>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</si>
  <si>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</si>
  <si>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</si>
  <si>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</si>
  <si>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</si>
  <si>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</si>
  <si>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</si>
  <si>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</si>
  <si>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</si>
  <si>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</si>
  <si>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</si>
  <si>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</si>
  <si>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</si>
  <si>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</si>
  <si>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</si>
  <si>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</si>
  <si>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</si>
  <si>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</si>
  <si>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</si>
  <si>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</si>
  <si>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</si>
  <si>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</si>
  <si>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</si>
  <si>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</si>
  <si>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</si>
  <si>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</si>
  <si>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</si>
  <si>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</si>
  <si>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</si>
  <si>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</si>
  <si>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</si>
  <si>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</si>
  <si>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</si>
  <si>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</si>
  <si>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</si>
  <si>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</si>
  <si>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</si>
  <si>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</si>
  <si>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</si>
  <si>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</si>
  <si>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</si>
  <si>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</si>
  <si>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</si>
  <si>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</si>
  <si>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</si>
  <si>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</si>
  <si>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</si>
  <si>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</si>
  <si>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</si>
  <si>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</si>
  <si>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</si>
  <si>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</si>
  <si>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</si>
  <si>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</si>
  <si>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</si>
  <si>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</si>
  <si>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</si>
  <si>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</si>
  <si>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</si>
  <si>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</si>
  <si>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</si>
  <si>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</si>
  <si>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</si>
  <si>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</si>
  <si>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</si>
  <si>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</si>
  <si>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</si>
  <si>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</si>
  <si>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</si>
  <si>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</si>
  <si>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</si>
  <si>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</si>
  <si>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</si>
  <si>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</si>
  <si>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</si>
  <si>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</si>
  <si>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</si>
  <si>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</si>
  <si>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</si>
  <si>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</si>
  <si>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</si>
  <si>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</si>
  <si>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</si>
  <si>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</si>
  <si>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</si>
  <si>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</si>
  <si>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</si>
  <si>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</si>
  <si>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</si>
  <si>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</si>
  <si>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</si>
  <si>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</si>
  <si>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</si>
  <si>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</si>
  <si>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</si>
  <si>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</si>
  <si>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 xml:space="preserve">Category </t>
  </si>
  <si>
    <t>Sum of Quantity</t>
  </si>
  <si>
    <t>Count of Order ID</t>
  </si>
  <si>
    <t>Sum of Profit Margin</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</si>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</sst>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5" formatCode="&quot;₹&quot;\ 0.00,\ &quot;k&quot;"/>
    <numFmt numFmtId="166" formatCode="&quot;₹&quot;\ #,##0.00"/>
    <numFmt numFmtId="167" formatCode="0.00000"/>
    <numFmt numFmtId="168" formatCode="[Green]0.00%;[Red]0.00%"/>
  </numFmts>
  <fonts count="5"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s>
  <fills count="3">
    <fill>
      <patternFill patternType="none"/>
    </fill>
    <fill>
      <patternFill patternType="gray125"/>
    </fill>
    <fill>
      <patternFill patternType="solid">
        <fgColor theme="4" tint="0.59999389629810485"/>
        <bgColor indexed="64"/>
      </patternFill>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54">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7" xfId="0" applyBorder="1"/>
    <xf numFmtId="165" fontId="0" fillId="0" borderId="1" xfId="0" applyNumberFormat="1" applyBorder="1"/>
    <xf numFmtId="165" fontId="0" fillId="0" borderId="7" xfId="0" applyNumberFormat="1" applyBorder="1"/>
    <xf numFmtId="165" fontId="0" fillId="0" borderId="2" xfId="0" applyNumberFormat="1" applyBorder="1"/>
    <xf numFmtId="165" fontId="0" fillId="0" borderId="8" xfId="0" applyNumberFormat="1" applyBorder="1"/>
    <xf numFmtId="165" fontId="0" fillId="0" borderId="6" xfId="0" applyNumberFormat="1" applyBorder="1"/>
    <xf numFmtId="165" fontId="0" fillId="0" borderId="9" xfId="0" applyNumberFormat="1" applyBorder="1"/>
    <xf numFmtId="165" fontId="0" fillId="0" borderId="3" xfId="0" applyNumberFormat="1" applyBorder="1"/>
    <xf numFmtId="165" fontId="0" fillId="0" borderId="4" xfId="0" applyNumberFormat="1" applyBorder="1"/>
    <xf numFmtId="165" fontId="0" fillId="0" borderId="5" xfId="0" applyNumberFormat="1" applyBorder="1"/>
    <xf numFmtId="0" fontId="1" fillId="0" borderId="0" xfId="0" applyFont="1"/>
    <xf numFmtId="165"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1" fontId="0" fillId="0" borderId="3" xfId="0" applyNumberFormat="1" applyBorder="1"/>
    <xf numFmtId="1" fontId="0" fillId="0" borderId="4" xfId="0" applyNumberFormat="1" applyBorder="1"/>
    <xf numFmtId="1" fontId="0" fillId="0" borderId="5" xfId="0" applyNumberFormat="1" applyBorder="1"/>
    <xf numFmtId="2" fontId="0" fillId="0" borderId="4" xfId="0" applyNumberFormat="1" applyBorder="1"/>
    <xf numFmtId="2" fontId="0" fillId="0" borderId="3" xfId="0" applyNumberFormat="1" applyBorder="1"/>
    <xf numFmtId="2" fontId="0" fillId="0" borderId="5" xfId="0" applyNumberFormat="1" applyBorder="1"/>
    <xf numFmtId="1" fontId="0" fillId="0" borderId="0" xfId="0" applyNumberFormat="1"/>
    <xf numFmtId="10" fontId="0" fillId="0" borderId="0" xfId="2" applyNumberFormat="1" applyFont="1"/>
    <xf numFmtId="166" fontId="0" fillId="0" borderId="0" xfId="0" applyNumberFormat="1"/>
    <xf numFmtId="44" fontId="0" fillId="0" borderId="0" xfId="1" applyFont="1"/>
    <xf numFmtId="2" fontId="0" fillId="0" borderId="2" xfId="0" applyNumberFormat="1" applyBorder="1"/>
    <xf numFmtId="2" fontId="0" fillId="0" borderId="10" xfId="0" applyNumberFormat="1" applyBorder="1"/>
    <xf numFmtId="2" fontId="0" fillId="0" borderId="1" xfId="0" applyNumberFormat="1" applyBorder="1"/>
    <xf numFmtId="0" fontId="0" fillId="0" borderId="11" xfId="0" applyBorder="1"/>
    <xf numFmtId="2" fontId="0" fillId="0" borderId="11" xfId="0" applyNumberFormat="1" applyBorder="1"/>
    <xf numFmtId="2" fontId="0" fillId="0" borderId="12" xfId="0" applyNumberFormat="1" applyBorder="1"/>
    <xf numFmtId="1" fontId="0" fillId="0" borderId="12" xfId="0" applyNumberFormat="1" applyBorder="1"/>
    <xf numFmtId="1" fontId="0" fillId="0" borderId="11" xfId="0" applyNumberFormat="1" applyBorder="1"/>
    <xf numFmtId="0" fontId="0" fillId="0" borderId="10" xfId="0" applyBorder="1" applyAlignment="1">
      <alignment horizontal="left"/>
    </xf>
    <xf numFmtId="1" fontId="0" fillId="0" borderId="13" xfId="0" applyNumberFormat="1" applyBorder="1"/>
    <xf numFmtId="2" fontId="0" fillId="0" borderId="13" xfId="0" applyNumberFormat="1" applyBorder="1"/>
    <xf numFmtId="167" fontId="0" fillId="0" borderId="8" xfId="0" applyNumberFormat="1" applyBorder="1"/>
    <xf numFmtId="167" fontId="0" fillId="0" borderId="7" xfId="0" applyNumberFormat="1" applyBorder="1"/>
    <xf numFmtId="167" fontId="0" fillId="0" borderId="14" xfId="0" applyNumberFormat="1" applyBorder="1"/>
    <xf numFmtId="168" fontId="0" fillId="0" borderId="0" xfId="0" applyNumberFormat="1"/>
    <xf numFmtId="0" fontId="0" fillId="2" borderId="0" xfId="0" applyFill="1"/>
    <xf numFmtId="0" fontId="0" fillId="0" borderId="3" xfId="0" applyNumberFormat="1" applyBorder="1"/>
    <xf numFmtId="0" fontId="0" fillId="0" borderId="4" xfId="0" applyNumberFormat="1" applyBorder="1"/>
    <xf numFmtId="0" fontId="0" fillId="0" borderId="5" xfId="0" applyNumberFormat="1" applyBorder="1"/>
  </cellXfs>
  <cellStyles count="3">
    <cellStyle name="Currency" xfId="1" builtinId="4"/>
    <cellStyle name="Normal" xfId="0" builtinId="0"/>
    <cellStyle name="Percent" xfId="2" builtinId="5"/>
  </cellStyles>
  <dxfs count="25">
    <dxf>
      <font>
        <color theme="0"/>
      </font>
      <border>
        <bottom style="thin">
          <color theme="5"/>
        </bottom>
        <vertical/>
        <horizontal/>
      </border>
    </dxf>
    <dxf>
      <font>
        <b/>
        <i val="0"/>
        <color theme="0"/>
      </font>
      <fill>
        <patternFill>
          <bgColor theme="5" tint="-0.24994659260841701"/>
        </patternFill>
      </fill>
      <border>
        <left style="thin">
          <color theme="5"/>
        </left>
        <right style="thin">
          <color theme="5"/>
        </right>
        <top style="thin">
          <color theme="5"/>
        </top>
        <bottom style="thin">
          <color theme="5"/>
        </bottom>
        <vertical/>
        <horizontal/>
      </border>
    </dxf>
    <dxf>
      <numFmt numFmtId="2" formatCode="0.00"/>
    </dxf>
    <dxf>
      <numFmt numFmtId="0" formatCode="General"/>
    </dxf>
    <dxf>
      <numFmt numFmtId="165" formatCode="&quot;₹&quot;\ 0.00,\ &quot;k&quot;"/>
    </dxf>
    <dxf>
      <numFmt numFmtId="165" formatCode="&quot;₹&quot;\ 0.00,\ &quot;k&quot;"/>
    </dxf>
    <dxf>
      <numFmt numFmtId="2" formatCode="0.00"/>
    </dxf>
    <dxf>
      <numFmt numFmtId="1" formatCode="0"/>
    </dxf>
    <dxf>
      <numFmt numFmtId="2" formatCode="0.00"/>
    </dxf>
    <dxf>
      <numFmt numFmtId="165" formatCode="&quot;₹&quot;\ 0.00,\ &quot;k&quot;"/>
    </dxf>
    <dxf>
      <numFmt numFmtId="14" formatCode="0.00%"/>
    </dxf>
    <dxf>
      <numFmt numFmtId="165" formatCode="&quot;₹&quot;\ 0.00,\ &quot;k&quot;"/>
    </dxf>
    <dxf>
      <numFmt numFmtId="0" formatCode="General"/>
    </dxf>
    <dxf>
      <numFmt numFmtId="1" formatCode="0"/>
    </dxf>
    <dxf>
      <numFmt numFmtId="165" formatCode="&quot;₹&quot;\ 0.00,\ &quot;k&quot;"/>
    </dxf>
    <dxf>
      <numFmt numFmtId="167" formatCode="0.00000"/>
    </dxf>
    <dxf>
      <numFmt numFmtId="167" formatCode="0.00000"/>
    </dxf>
    <dxf>
      <numFmt numFmtId="1" formatCode="0"/>
    </dxf>
    <dxf>
      <numFmt numFmtId="1" formatCode="0"/>
    </dxf>
    <dxf>
      <numFmt numFmtId="1" formatCode="0"/>
    </dxf>
    <dxf>
      <numFmt numFmtId="2" formatCode="0.00"/>
    </dxf>
    <dxf>
      <numFmt numFmtId="1" formatCode="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24"/>
      <tableStyleElement type="firstRowStripe" dxfId="23"/>
      <tableStyleElement type="secondRowStripe" dxfId="22"/>
    </tableStyle>
    <tableStyle name="SlicerStyleLight2 2" pivot="0" table="0" count="10" xr9:uid="{DDFAE15B-9608-49BD-92C6-F0DF5F0C8D93}">
      <tableStyleElement type="wholeTable" dxfId="1"/>
      <tableStyleElement type="headerRow"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b/>
            <i val="0"/>
            <sz val="10"/>
            <color theme="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!Combo Chart</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0">
            <a:solidFill>
              <a:schemeClr val="accent1">
                <a:shade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0">
            <a:solidFill>
              <a:schemeClr val="accent1">
                <a:shade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129286964129484"/>
          <c:y val="8.5644035061655036E-2"/>
          <c:w val="0.69345953630796153"/>
          <c:h val="0.79764968058238006"/>
        </c:manualLayout>
      </c:layout>
      <c:areaChart>
        <c:grouping val="standard"/>
        <c:varyColors val="0"/>
        <c:ser>
          <c:idx val="1"/>
          <c:order val="1"/>
          <c:tx>
            <c:strRef>
              <c:f>'Pivot '!$C$3</c:f>
              <c:strCache>
                <c:ptCount val="1"/>
                <c:pt idx="0">
                  <c:v>Sum of Profit</c:v>
                </c:pt>
              </c:strCache>
            </c:strRef>
          </c:tx>
          <c:spPr>
            <a:solidFill>
              <a:schemeClr val="accent3"/>
            </a:solidFill>
            <a:ln w="0">
              <a:solidFill>
                <a:schemeClr val="accent1">
                  <a:shade val="15000"/>
                </a:schemeClr>
              </a:solidFill>
            </a:ln>
            <a:effectLst/>
          </c:spPr>
          <c:cat>
            <c:strRef>
              <c:f>'Pivot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7329-4095-8D95-D3F2C4510020}"/>
            </c:ext>
          </c:extLst>
        </c:ser>
        <c:dLbls>
          <c:showLegendKey val="0"/>
          <c:showVal val="0"/>
          <c:showCatName val="0"/>
          <c:showSerName val="0"/>
          <c:showPercent val="0"/>
          <c:showBubbleSize val="0"/>
        </c:dLbls>
        <c:axId val="993198784"/>
        <c:axId val="993200704"/>
      </c:areaChart>
      <c:barChart>
        <c:barDir val="col"/>
        <c:grouping val="clustered"/>
        <c:varyColors val="0"/>
        <c:ser>
          <c:idx val="0"/>
          <c:order val="0"/>
          <c:tx>
            <c:strRef>
              <c:f>'Pivot '!$B$3</c:f>
              <c:strCache>
                <c:ptCount val="1"/>
                <c:pt idx="0">
                  <c:v>Sum of Sales</c:v>
                </c:pt>
              </c:strCache>
            </c:strRef>
          </c:tx>
          <c:spPr>
            <a:solidFill>
              <a:schemeClr val="accent1"/>
            </a:solidFill>
            <a:ln w="0">
              <a:solidFill>
                <a:schemeClr val="accent1">
                  <a:shade val="15000"/>
                </a:schemeClr>
              </a:solidFill>
            </a:ln>
            <a:effectLst/>
          </c:spPr>
          <c:invertIfNegative val="0"/>
          <c:cat>
            <c:strRef>
              <c:f>'Pivot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7329-4095-8D95-D3F2C4510020}"/>
            </c:ext>
          </c:extLst>
        </c:ser>
        <c:dLbls>
          <c:showLegendKey val="0"/>
          <c:showVal val="0"/>
          <c:showCatName val="0"/>
          <c:showSerName val="0"/>
          <c:showPercent val="0"/>
          <c:showBubbleSize val="0"/>
        </c:dLbls>
        <c:gapWidth val="100"/>
        <c:overlap val="-27"/>
        <c:axId val="953990736"/>
        <c:axId val="953996976"/>
      </c:barChart>
      <c:catAx>
        <c:axId val="95399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53996976"/>
        <c:crosses val="autoZero"/>
        <c:auto val="1"/>
        <c:lblAlgn val="ctr"/>
        <c:lblOffset val="100"/>
        <c:noMultiLvlLbl val="0"/>
      </c:catAx>
      <c:valAx>
        <c:axId val="95399697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bg1"/>
                    </a:solidFill>
                    <a:latin typeface="Aptos ExtraBold" panose="020B0004020202020204" pitchFamily="34" charset="0"/>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53990736"/>
        <c:crosses val="autoZero"/>
        <c:crossBetween val="between"/>
      </c:valAx>
      <c:valAx>
        <c:axId val="99320070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bg1"/>
                    </a:solidFill>
                    <a:latin typeface="Aptos ExtraBold" panose="020B0004020202020204" pitchFamily="34" charset="0"/>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93198784"/>
        <c:crosses val="max"/>
        <c:crossBetween val="between"/>
      </c:valAx>
      <c:catAx>
        <c:axId val="993198784"/>
        <c:scaling>
          <c:orientation val="minMax"/>
        </c:scaling>
        <c:delete val="1"/>
        <c:axPos val="b"/>
        <c:numFmt formatCode="General" sourceLinked="1"/>
        <c:majorTickMark val="out"/>
        <c:minorTickMark val="none"/>
        <c:tickLblPos val="nextTo"/>
        <c:crossAx val="99320070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!Donut Chart</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ptos ExtraBold"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pivotFmt>
    </c:pivotFmts>
    <c:plotArea>
      <c:layout>
        <c:manualLayout>
          <c:layoutTarget val="inner"/>
          <c:xMode val="edge"/>
          <c:yMode val="edge"/>
          <c:x val="0.20739869845036493"/>
          <c:y val="0.14018647949905141"/>
          <c:w val="0.60803365332758064"/>
          <c:h val="0.83120705417440799"/>
        </c:manualLayout>
      </c:layout>
      <c:doughnutChart>
        <c:varyColors val="1"/>
        <c:ser>
          <c:idx val="0"/>
          <c:order val="0"/>
          <c:tx>
            <c:strRef>
              <c:f>'Pivot '!$C$20</c:f>
              <c:strCache>
                <c:ptCount val="1"/>
                <c:pt idx="0">
                  <c:v>Total</c:v>
                </c:pt>
              </c:strCache>
            </c:strRef>
          </c:tx>
          <c:spPr>
            <a:ln>
              <a:noFill/>
            </a:ln>
          </c:spPr>
          <c:dPt>
            <c:idx val="0"/>
            <c:bubble3D val="0"/>
            <c:explosion val="1"/>
            <c:spPr>
              <a:solidFill>
                <a:schemeClr val="accent1"/>
              </a:solidFill>
              <a:ln w="19050">
                <a:noFill/>
              </a:ln>
              <a:effectLst/>
            </c:spPr>
            <c:extLst>
              <c:ext xmlns:c16="http://schemas.microsoft.com/office/drawing/2014/chart" uri="{C3380CC4-5D6E-409C-BE32-E72D297353CC}">
                <c16:uniqueId val="{00000001-41C5-4DF3-A9BD-DEB630B4AD37}"/>
              </c:ext>
            </c:extLst>
          </c:dPt>
          <c:dPt>
            <c:idx val="1"/>
            <c:bubble3D val="0"/>
            <c:spPr>
              <a:solidFill>
                <a:schemeClr val="accent2"/>
              </a:solidFill>
              <a:ln w="19050">
                <a:noFill/>
              </a:ln>
              <a:effectLst/>
            </c:spPr>
            <c:extLst>
              <c:ext xmlns:c16="http://schemas.microsoft.com/office/drawing/2014/chart" uri="{C3380CC4-5D6E-409C-BE32-E72D297353CC}">
                <c16:uniqueId val="{00000003-41C5-4DF3-A9BD-DEB630B4AD37}"/>
              </c:ext>
            </c:extLst>
          </c:dPt>
          <c:dPt>
            <c:idx val="2"/>
            <c:bubble3D val="0"/>
            <c:spPr>
              <a:solidFill>
                <a:schemeClr val="accent3"/>
              </a:solidFill>
              <a:ln w="19050">
                <a:noFill/>
              </a:ln>
              <a:effectLst/>
            </c:spPr>
            <c:extLst>
              <c:ext xmlns:c16="http://schemas.microsoft.com/office/drawing/2014/chart" uri="{C3380CC4-5D6E-409C-BE32-E72D297353CC}">
                <c16:uniqueId val="{00000005-41C5-4DF3-A9BD-DEB630B4AD3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ptos ExtraBold" panose="020B0004020202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'!$B$21:$B$24</c:f>
              <c:strCache>
                <c:ptCount val="3"/>
                <c:pt idx="0">
                  <c:v>Furniture</c:v>
                </c:pt>
                <c:pt idx="1">
                  <c:v>Office Supplies</c:v>
                </c:pt>
                <c:pt idx="2">
                  <c:v>Technology</c:v>
                </c:pt>
              </c:strCache>
            </c:strRef>
          </c:cat>
          <c:val>
            <c:numRef>
              <c:f>'Pivot '!$C$21:$C$24</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41C5-4DF3-A9BD-DEB630B4AD37}"/>
            </c:ext>
          </c:extLst>
        </c:ser>
        <c:dLbls>
          <c:showLegendKey val="0"/>
          <c:showVal val="1"/>
          <c:showCatName val="0"/>
          <c:showSerName val="0"/>
          <c:showPercent val="0"/>
          <c:showBubbleSize val="0"/>
          <c:showLeaderLines val="1"/>
        </c:dLbls>
        <c:firstSliceAng val="0"/>
        <c:holeSize val="4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Aptos ExtraBold"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!Top 5</c:name>
    <c:fmtId val="7"/>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ptos ExtraBold"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81112529513438"/>
          <c:y val="0"/>
          <c:w val="0.80593205978377525"/>
          <c:h val="1"/>
        </c:manualLayout>
      </c:layout>
      <c:barChart>
        <c:barDir val="bar"/>
        <c:grouping val="clustered"/>
        <c:varyColors val="0"/>
        <c:ser>
          <c:idx val="0"/>
          <c:order val="0"/>
          <c:tx>
            <c:strRef>
              <c:f>'Pivot '!$B$27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ptos ExtraBold"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'!$A$28:$A$33</c:f>
              <c:strCache>
                <c:ptCount val="5"/>
                <c:pt idx="0">
                  <c:v>Binders</c:v>
                </c:pt>
                <c:pt idx="1">
                  <c:v>Tables</c:v>
                </c:pt>
                <c:pt idx="2">
                  <c:v>Storage</c:v>
                </c:pt>
                <c:pt idx="3">
                  <c:v>Chairs</c:v>
                </c:pt>
                <c:pt idx="4">
                  <c:v>Phones</c:v>
                </c:pt>
              </c:strCache>
            </c:strRef>
          </c:cat>
          <c:val>
            <c:numRef>
              <c:f>'Pivot '!$B$28:$B$33</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31C9-4EE1-A6E8-B95FF885188B}"/>
            </c:ext>
          </c:extLst>
        </c:ser>
        <c:dLbls>
          <c:dLblPos val="outEnd"/>
          <c:showLegendKey val="0"/>
          <c:showVal val="1"/>
          <c:showCatName val="0"/>
          <c:showSerName val="0"/>
          <c:showPercent val="0"/>
          <c:showBubbleSize val="0"/>
        </c:dLbls>
        <c:gapWidth val="102"/>
        <c:axId val="1125938912"/>
        <c:axId val="1125939392"/>
      </c:barChart>
      <c:catAx>
        <c:axId val="1125938912"/>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bg1"/>
                </a:solidFill>
                <a:latin typeface="Aptos ExtraBold" panose="020B0004020202020204" pitchFamily="34" charset="0"/>
                <a:ea typeface="+mn-ea"/>
                <a:cs typeface="+mn-cs"/>
              </a:defRPr>
            </a:pPr>
            <a:endParaRPr lang="en-US"/>
          </a:p>
        </c:txPr>
        <c:crossAx val="1125939392"/>
        <c:crosses val="autoZero"/>
        <c:auto val="1"/>
        <c:lblAlgn val="ctr"/>
        <c:lblOffset val="100"/>
        <c:noMultiLvlLbl val="0"/>
      </c:catAx>
      <c:valAx>
        <c:axId val="1125939392"/>
        <c:scaling>
          <c:orientation val="minMax"/>
        </c:scaling>
        <c:delete val="1"/>
        <c:axPos val="b"/>
        <c:numFmt formatCode="&quot;₹&quot;\ 0.00,\ &quot;k&quot;" sourceLinked="1"/>
        <c:majorTickMark val="out"/>
        <c:minorTickMark val="none"/>
        <c:tickLblPos val="nextTo"/>
        <c:crossAx val="1125938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!KPI 1</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'!$B$36</c:f>
              <c:strCache>
                <c:ptCount val="1"/>
                <c:pt idx="0">
                  <c:v>Total</c:v>
                </c:pt>
              </c:strCache>
            </c:strRef>
          </c:tx>
          <c:spPr>
            <a:ln w="34925" cap="rnd">
              <a:solidFill>
                <a:schemeClr val="accent2">
                  <a:lumMod val="75000"/>
                </a:schemeClr>
              </a:solidFill>
              <a:round/>
            </a:ln>
            <a:effectLst/>
          </c:spPr>
          <c:marker>
            <c:symbol val="none"/>
          </c:marker>
          <c:cat>
            <c:strRef>
              <c:f>'Pivot '!$A$37:$A$49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'!$B$37:$B$49</c:f>
              <c:numCache>
                <c:formatCode>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615-4ED8-9078-72A133001856}"/>
            </c:ext>
          </c:extLst>
        </c:ser>
        <c:dLbls>
          <c:showLegendKey val="0"/>
          <c:showVal val="0"/>
          <c:showCatName val="0"/>
          <c:showSerName val="0"/>
          <c:showPercent val="0"/>
          <c:showBubbleSize val="0"/>
        </c:dLbls>
        <c:smooth val="0"/>
        <c:axId val="1049867904"/>
        <c:axId val="1049868384"/>
      </c:lineChart>
      <c:catAx>
        <c:axId val="1049867904"/>
        <c:scaling>
          <c:orientation val="minMax"/>
        </c:scaling>
        <c:delete val="1"/>
        <c:axPos val="b"/>
        <c:numFmt formatCode="General" sourceLinked="1"/>
        <c:majorTickMark val="none"/>
        <c:minorTickMark val="none"/>
        <c:tickLblPos val="nextTo"/>
        <c:crossAx val="1049868384"/>
        <c:crosses val="autoZero"/>
        <c:auto val="1"/>
        <c:lblAlgn val="ctr"/>
        <c:lblOffset val="100"/>
        <c:noMultiLvlLbl val="0"/>
      </c:catAx>
      <c:valAx>
        <c:axId val="1049868384"/>
        <c:scaling>
          <c:orientation val="minMax"/>
        </c:scaling>
        <c:delete val="1"/>
        <c:axPos val="l"/>
        <c:numFmt formatCode="0.00" sourceLinked="1"/>
        <c:majorTickMark val="none"/>
        <c:minorTickMark val="none"/>
        <c:tickLblPos val="nextTo"/>
        <c:crossAx val="1049867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!PivotTable9</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'!$N$18</c:f>
              <c:strCache>
                <c:ptCount val="1"/>
                <c:pt idx="0">
                  <c:v>Total</c:v>
                </c:pt>
              </c:strCache>
            </c:strRef>
          </c:tx>
          <c:spPr>
            <a:ln w="34925" cap="rnd">
              <a:solidFill>
                <a:schemeClr val="accent2">
                  <a:lumMod val="75000"/>
                </a:schemeClr>
              </a:solidFill>
              <a:round/>
            </a:ln>
            <a:effectLst/>
          </c:spPr>
          <c:marker>
            <c:symbol val="none"/>
          </c:marker>
          <c:cat>
            <c:strRef>
              <c:f>'Pivot '!$M$19:$M$31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'!$N$19:$N$31</c:f>
              <c:numCache>
                <c:formatCode>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C82-4DD0-8160-23495BE52F4D}"/>
            </c:ext>
          </c:extLst>
        </c:ser>
        <c:dLbls>
          <c:showLegendKey val="0"/>
          <c:showVal val="0"/>
          <c:showCatName val="0"/>
          <c:showSerName val="0"/>
          <c:showPercent val="0"/>
          <c:showBubbleSize val="0"/>
        </c:dLbls>
        <c:smooth val="0"/>
        <c:axId val="1114842464"/>
        <c:axId val="1114844384"/>
      </c:lineChart>
      <c:catAx>
        <c:axId val="1114842464"/>
        <c:scaling>
          <c:orientation val="minMax"/>
        </c:scaling>
        <c:delete val="1"/>
        <c:axPos val="b"/>
        <c:numFmt formatCode="General" sourceLinked="1"/>
        <c:majorTickMark val="none"/>
        <c:minorTickMark val="none"/>
        <c:tickLblPos val="nextTo"/>
        <c:crossAx val="1114844384"/>
        <c:crosses val="autoZero"/>
        <c:auto val="1"/>
        <c:lblAlgn val="ctr"/>
        <c:lblOffset val="100"/>
        <c:noMultiLvlLbl val="0"/>
      </c:catAx>
      <c:valAx>
        <c:axId val="1114844384"/>
        <c:scaling>
          <c:orientation val="minMax"/>
        </c:scaling>
        <c:delete val="1"/>
        <c:axPos val="l"/>
        <c:numFmt formatCode="0.00" sourceLinked="1"/>
        <c:majorTickMark val="none"/>
        <c:minorTickMark val="none"/>
        <c:tickLblPos val="nextTo"/>
        <c:crossAx val="1114842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!PivotTable10</c:name>
    <c:fmtId val="1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'!$N$2</c:f>
              <c:strCache>
                <c:ptCount val="1"/>
                <c:pt idx="0">
                  <c:v>Total</c:v>
                </c:pt>
              </c:strCache>
            </c:strRef>
          </c:tx>
          <c:spPr>
            <a:ln w="34925" cap="rnd">
              <a:solidFill>
                <a:schemeClr val="accent2">
                  <a:lumMod val="50000"/>
                </a:schemeClr>
              </a:solidFill>
              <a:round/>
            </a:ln>
            <a:effectLst/>
          </c:spPr>
          <c:marker>
            <c:symbol val="none"/>
          </c:marker>
          <c:cat>
            <c:strRef>
              <c:f>'Pivot '!$M$3:$M$15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'!$N$3:$N$15</c:f>
              <c:numCache>
                <c:formatCode>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D9C-4609-9E09-DA560B15E8F2}"/>
            </c:ext>
          </c:extLst>
        </c:ser>
        <c:dLbls>
          <c:showLegendKey val="0"/>
          <c:showVal val="0"/>
          <c:showCatName val="0"/>
          <c:showSerName val="0"/>
          <c:showPercent val="0"/>
          <c:showBubbleSize val="0"/>
        </c:dLbls>
        <c:smooth val="0"/>
        <c:axId val="1256977440"/>
        <c:axId val="1060641248"/>
      </c:lineChart>
      <c:catAx>
        <c:axId val="1256977440"/>
        <c:scaling>
          <c:orientation val="minMax"/>
        </c:scaling>
        <c:delete val="1"/>
        <c:axPos val="b"/>
        <c:numFmt formatCode="General" sourceLinked="1"/>
        <c:majorTickMark val="none"/>
        <c:minorTickMark val="none"/>
        <c:tickLblPos val="nextTo"/>
        <c:crossAx val="1060641248"/>
        <c:crosses val="autoZero"/>
        <c:auto val="1"/>
        <c:lblAlgn val="ctr"/>
        <c:lblOffset val="100"/>
        <c:noMultiLvlLbl val="0"/>
      </c:catAx>
      <c:valAx>
        <c:axId val="1060641248"/>
        <c:scaling>
          <c:orientation val="minMax"/>
        </c:scaling>
        <c:delete val="1"/>
        <c:axPos val="l"/>
        <c:numFmt formatCode="0" sourceLinked="1"/>
        <c:majorTickMark val="none"/>
        <c:minorTickMark val="none"/>
        <c:tickLblPos val="nextTo"/>
        <c:crossAx val="1256977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!PivotTable11</c:name>
    <c:fmtId val="2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'!$S$5</c:f>
              <c:strCache>
                <c:ptCount val="1"/>
                <c:pt idx="0">
                  <c:v>Total</c:v>
                </c:pt>
              </c:strCache>
            </c:strRef>
          </c:tx>
          <c:spPr>
            <a:ln w="34925" cap="rnd">
              <a:solidFill>
                <a:schemeClr val="accent2">
                  <a:lumMod val="50000"/>
                </a:schemeClr>
              </a:solidFill>
              <a:round/>
            </a:ln>
            <a:effectLst/>
          </c:spPr>
          <c:marker>
            <c:symbol val="none"/>
          </c:marker>
          <c:cat>
            <c:strRef>
              <c:f>'Pivot '!$R$6:$R$18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'!$S$6:$S$18</c:f>
              <c:numCache>
                <c:formatCode>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372-4B60-AA4A-B11F1C2FFE40}"/>
            </c:ext>
          </c:extLst>
        </c:ser>
        <c:dLbls>
          <c:showLegendKey val="0"/>
          <c:showVal val="0"/>
          <c:showCatName val="0"/>
          <c:showSerName val="0"/>
          <c:showPercent val="0"/>
          <c:showBubbleSize val="0"/>
        </c:dLbls>
        <c:smooth val="0"/>
        <c:axId val="993198784"/>
        <c:axId val="993205504"/>
      </c:lineChart>
      <c:catAx>
        <c:axId val="993198784"/>
        <c:scaling>
          <c:orientation val="minMax"/>
        </c:scaling>
        <c:delete val="1"/>
        <c:axPos val="b"/>
        <c:numFmt formatCode="General" sourceLinked="1"/>
        <c:majorTickMark val="none"/>
        <c:minorTickMark val="none"/>
        <c:tickLblPos val="nextTo"/>
        <c:crossAx val="993205504"/>
        <c:crosses val="autoZero"/>
        <c:auto val="1"/>
        <c:lblAlgn val="ctr"/>
        <c:lblOffset val="100"/>
        <c:noMultiLvlLbl val="0"/>
      </c:catAx>
      <c:valAx>
        <c:axId val="993205504"/>
        <c:scaling>
          <c:orientation val="minMax"/>
        </c:scaling>
        <c:delete val="1"/>
        <c:axPos val="l"/>
        <c:numFmt formatCode="0" sourceLinked="1"/>
        <c:majorTickMark val="none"/>
        <c:minorTickMark val="none"/>
        <c:tickLblPos val="nextTo"/>
        <c:crossAx val="993198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!PivotTable12</c:name>
    <c:fmtId val="2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'!$S$23</c:f>
              <c:strCache>
                <c:ptCount val="1"/>
                <c:pt idx="0">
                  <c:v>Total</c:v>
                </c:pt>
              </c:strCache>
            </c:strRef>
          </c:tx>
          <c:spPr>
            <a:ln w="34925" cap="rnd">
              <a:solidFill>
                <a:schemeClr val="accent2">
                  <a:lumMod val="50000"/>
                </a:schemeClr>
              </a:solidFill>
              <a:round/>
            </a:ln>
            <a:effectLst/>
          </c:spPr>
          <c:marker>
            <c:symbol val="none"/>
          </c:marker>
          <c:cat>
            <c:strRef>
              <c:f>'Pivot '!$R$24:$R$36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'!$S$24:$S$36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7F8-4413-A6DD-9F72D2F70B7C}"/>
            </c:ext>
          </c:extLst>
        </c:ser>
        <c:dLbls>
          <c:showLegendKey val="0"/>
          <c:showVal val="0"/>
          <c:showCatName val="0"/>
          <c:showSerName val="0"/>
          <c:showPercent val="0"/>
          <c:showBubbleSize val="0"/>
        </c:dLbls>
        <c:smooth val="0"/>
        <c:axId val="993200704"/>
        <c:axId val="993202144"/>
      </c:lineChart>
      <c:catAx>
        <c:axId val="993200704"/>
        <c:scaling>
          <c:orientation val="minMax"/>
        </c:scaling>
        <c:delete val="1"/>
        <c:axPos val="b"/>
        <c:numFmt formatCode="General" sourceLinked="1"/>
        <c:majorTickMark val="none"/>
        <c:minorTickMark val="none"/>
        <c:tickLblPos val="nextTo"/>
        <c:crossAx val="993202144"/>
        <c:crosses val="autoZero"/>
        <c:auto val="1"/>
        <c:lblAlgn val="ctr"/>
        <c:lblOffset val="100"/>
        <c:noMultiLvlLbl val="0"/>
      </c:catAx>
      <c:valAx>
        <c:axId val="993202144"/>
        <c:scaling>
          <c:orientation val="minMax"/>
        </c:scaling>
        <c:delete val="1"/>
        <c:axPos val="l"/>
        <c:numFmt formatCode="General" sourceLinked="1"/>
        <c:majorTickMark val="none"/>
        <c:minorTickMark val="none"/>
        <c:tickLblPos val="nextTo"/>
        <c:crossAx val="993200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764590EC-0000-4D48-8DE4-7569E3A98615}">
          <cx:tx>
            <cx:txData>
              <cx:f>_xlchart.v1.1</cx:f>
              <cx:v>Profit</cx:v>
            </cx:txData>
          </cx:tx>
          <cx:spPr>
            <a:gradFill>
              <a:gsLst>
                <a:gs pos="44000">
                  <a:schemeClr val="accent1"/>
                </a:gs>
                <a:gs pos="72000">
                  <a:schemeClr val="accent1">
                    <a:lumMod val="50000"/>
                  </a:schemeClr>
                </a:gs>
              </a:gsLst>
              <a:lin ang="1200000" scaled="0"/>
            </a:gradFill>
          </cx:spPr>
          <cx:dataLabels pos="outEnd">
            <cx:txPr>
              <a:bodyPr spcFirstLastPara="1" vertOverflow="ellipsis" horzOverflow="overflow" wrap="square" lIns="0" tIns="0" rIns="0" bIns="0" anchor="ctr" anchorCtr="1"/>
              <a:lstStyle/>
              <a:p>
                <a:pPr algn="ctr" rtl="0">
                  <a:defRPr b="1">
                    <a:solidFill>
                      <a:schemeClr val="bg1"/>
                    </a:solidFill>
                    <a:latin typeface="Aptos ExtraBold" panose="020B0004020202020204" pitchFamily="34" charset="0"/>
                    <a:ea typeface="Aptos ExtraBold" panose="020B0004020202020204" pitchFamily="34" charset="0"/>
                    <a:cs typeface="Aptos ExtraBold" panose="020B0004020202020204" pitchFamily="34" charset="0"/>
                  </a:defRPr>
                </a:pPr>
                <a:endParaRPr lang="en-US" sz="900" b="1" i="0" u="none" strike="noStrike" baseline="0">
                  <a:solidFill>
                    <a:schemeClr val="bg1"/>
                  </a:solidFill>
                  <a:latin typeface="Aptos ExtraBold" panose="020B0004020202020204" pitchFamily="34" charset="0"/>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latin typeface="Aptos ExtraBold" panose="020B0004020202020204" pitchFamily="34" charset="0"/>
                <a:ea typeface="Aptos ExtraBold" panose="020B0004020202020204" pitchFamily="34" charset="0"/>
                <a:cs typeface="Aptos ExtraBold" panose="020B0004020202020204" pitchFamily="34" charset="0"/>
              </a:defRPr>
            </a:pPr>
            <a:endParaRPr lang="en-US" sz="900" b="1" i="0" u="none" strike="noStrike" baseline="0">
              <a:solidFill>
                <a:schemeClr val="bg1"/>
              </a:solidFill>
              <a:latin typeface="Aptos ExtraBold" panose="020B0004020202020204" pitchFamily="34" charset="0"/>
              <a:ea typeface="Calibri"/>
              <a:cs typeface="Calibri"/>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41CA5F48-BAC7-46C9-ABE0-FA37C32876EB}">
          <cx:tx>
            <cx:txData>
              <cx:f>_xlchart.v5.5</cx:f>
              <cx:v>Sales</cx:v>
            </cx:txData>
          </cx:tx>
          <cx:dataId val="0"/>
          <cx:layoutPr>
            <cx:geography cultureLanguage="en-US" cultureRegion="IN" attribution="Powered by Bing">
              <cx:geoCache provider="{E9337A44-BEBE-4D9F-B70C-5C5E7DAFC167}">
                <cx:binary>1H1pUxtJFu1fcfjzKzqzcqucmJ6ILgkBxmAbbHe3v1RgoGuvrH379e8UEhiVZWBieC9CzEQTlpSq
m3nybufeTP593f/rOrm9Kt/0aZJV/7ruf38b1HX+r99+q66D2/SqOkjD69JU5p/64Nqkv5l//gmv
b3+7Ka+6MPN/swnlv10HV2V927/9z7/xbf6teW+ur+rQZJ+a23K4uK2apK6eeG/nW2+ubtIwW4ZV
XYbXNf397cIkpry6MW/f3GZ1WA+fh/z297dbn3r75rf5d/303DcJRKubG4xlzoHWjhCE2+Tuh759
k5jM37xtUSIOBFcOk+z+oedXKQa+RJQ7Qa5ubsrbqsJc7n4/HrklON748PbNtWmyelowH2v3+9sv
WVjf3ry5rK/q2+rtm7Ayi/UHFmaS/svl3XR/217y//x79gIWYPbKI1Tmq/XcWz+B8jUs/TALr+7X
5xVAUQeC2o5mUum7H2cbFOUcSO0Qzhy6fl/cP3uNzUsk2o3Nj5EzbL7+sZfYnF2VQ3KV3dyvzytg
A4URtmJCzzCRB4pQWzPN15jM9OUlkuzG5MfIGSZny73E5I/k6vtV+prqYh8oKbktiV7bMCz9Yxvm
yAOHE8ZsYq+hAXRr+7lWlxcItBuZh4EzYP54v5fA/Hlb1W9+WIBXdDEARyjO6E4X45ADSZlimmze
n2nOi8XaDdJs+AyqP7/uJVTnt92bd7dldTvcb+X/3bJxckABghb3ONnbaqT4gVSOQLSz0SJ+/+y1
Gr1Mpt0gPR47Q+j83V4i9EcZjiZ7TSvHD+BdbNuhGwejtuGhlB7ACgothbyP5Las3PMC7cbmYSYz
YP74tpfAXJqmDt4srkqThK+KDzvQBN7fpj/M2JYXIgeO5sQBTmv9kdvq83K5dsM0Hz9D63Kxl2j9
UcZXWXVV3a/V/27mGAcOiJ4ZFWscZsG1tg8401QI4azd1Sy4folEuxH6MXKGzR8Xe4nNfWL6xvzz
Bulgk35/1SQIgTZB5kkZ/MxjRVLqgFBpa8mA4/Qz80P/rVi7wdr9LTPglvupVH+G1bXJqjB7Pa3i
CA6YRuyAIHz9sw2aow8Us7UQmj3E6I+904tE2o3Uo6EzeP482Uu9Wlwl4T+mfG1KwRZcSk03ORLd
xgdOCVG4shXlG/d0vzc2dM+LZNoN0OP5zBBa7CetsLxNrrqr8vZ+jV7BK+kDQhwlbRALu/RHiQMu
HYkcamP0Zl7pJRLtRufHyBk2y8P91B6TZbfXdXjd1K8HD6cHQgkqGBM7c1gFCoI5iM3tGS6Ll0mz
G5qtwTN0Fp/3Ep0VCOzw5hXTIts5EHAr1GYzQs5BHOcoxm1nt8d5gSS7UXkYOENktZ+sz9GtAX/9
iogw+0By6ALXv+B72AHnnCnkQjtDgRcItBuYh4EzYI7208mc3FwFr1jpQYSGgJko+97Bz/IeShHC
ITxTDpnZsGcF2Q3HZtgMjJPlXtqtkwRsgQlfMQ+d6DZgwVF7Wzv8GR6ImCl3JBPOj4jgccT8Eol+
AczDXObY7KcFO7uqqqvroKlu6/o1AbIPEBDDTqmNA6HbIbMC30YE6goOmLjHyLxYnt3wzIbPMDrb
U2OW3YRXr0q36QPkMlqBsN4ZMKPog3DMIVJvIrYZS3DyvEC74XkYOAPm5Hw/DZvpXtH3c/uAKC5R
7OEPvv0xd6PZwQSHpGTz/owEPXlGml9Acjdqjsd+KspZeB2E/tXrUjMOjJgGlbbb0QjkLgSaNOnT
9DPD5CUS7cblx8gZNmf7ScycvjYV7SBF4crWSu3MKrWDkI3AiN2TAjNH87w8u3G5HzdD5fRyLy3Y
KXxvcx2/YiWUof8GLR42GJdtl+8IOBWAxblcq8rMqbxElF9A8jCJOSh/7yUo700TVq/s8cmBdpBS
SrmxU7OEX1MUdqiDCukmJJiB8yKRdqPzaOgMnvd76mWuwuz2Pmr939lLLg4YyGUuHhmqx25f6gOb
SsoRG+zUm7PnxNkNy2bYDJKz/eQtz0LwlpWpXzMak4BFU5QzN0wL3TZnmh9QDXoMXQX3e2HN9r9I
ll9g8mMac1z2M0A+v/1eXlXxa8ICMhmFFqbUulGDzBpttD6AnUNYcA/bjI95iUS7wfkxcobN+b7q
TFWF+H+eh/cb+H83ZuAvlY1azAPvMvMzIGbQYmOjY3rTMv1TvPwioXYjdDZN535GM5DO9jM+m6Zk
mvI1EUJcLBX6M/iGYZ4rEKh/pdCyLjbFsh0IPSfRr+FZj5xjs5+962cmq1+VluFozkCRjGrQ+3c/
bNvlUALt4SjXyKmtY4s1e16UX2ByP3AOyee9jJw/BOFrsv7kgKOXCWHAJsWc4YEqmSIaimL/CKof
o/KcNLshWY+a4fHheC/xOL9tr16zYMn0AROSI1bezftTKuFfBFhlZx21IWh7jMjz8uzG5H7cDJXz
r3uKSvfm+CrNqyB8zTYMzg6kI5Bg3tf5Z+oCzl8gbLPBOq/N2yxwnvqYXyTWrzDaGj6Hal8VqHtz
dtuH169o1tDEiUZbhm6lTQg9w4kSeUCJg3Z25yf1eYk0v4bnfiZzbM72Vo3+NmV8b2L+9+gZFQCc
gbL5dNxmVwCARibEzgQ6tqECZrHZpEHPSfRrdNYj59j8vZ/YmPL/TaM6TnQy1PkfHNDsIIFC4dmB
/5Fyo1tzhF4s1y9wmo2fo7XYS7Q+lLe+ec2qDY4TAAM0AGyo5lkWSm1ygBZ1StnMwD0vyG5Y7sfN
4PhwsZdwnN9tsuVV/LqEmkLrkmRwKuh1vvuZZzcIt+V0Smd3NP1SqXYjtD16htP5ci9x+hAn6HJ6
1dOgMG8OA0ybuj+BfjzmojWKO4gMCFGbw9VQrMfx9Usk2o3Pj5EzbD6c7iU2H2+zrBqS9upVO9HR
9+RoNKJvKGkyxwfHOxzmOFNNdK1iqME9xuelUu3GaHv0DKePf+wlThcBLkN4c1K97kF3tDxL28GR
jQ2Hpme10CkVokhRpyOHdz8IwR/j9FKpduO0PXqG08XJXuK0PqH36j4JqRBDNI28dI3DLJwDRXpg
M4I6kJwxbi+VZzdC26NnCF3upzf6DIuHu0puX7E0ygQuH0ApB70ED+bssTtCnxrjU6vBo0z2sRq9
SKTdCD0aOoPn836W4j7f9q96EpQiWGMORxC9TlXnkQKYOqSx8ESbeyNmnuhZcX4Fy90s5pD8tZc2
7Ut9Fdzb/f+dPJi4UXTcgmDbBG+zws7dGXeFFg9bzpLS5+TYDcV61AyJL/tZN/h6W6aohLweGDgw
QJSw8b8ZuYbDTlLaUkvwa3c/s/r0CyTZDcfDwBkiX/cTkT+vwE5nfv2qtAAyUOT8Qjm/8PZ3tADO
39zXRmfswMtk2g3P47EzhP7cz8j5z8HggjX/FXUG7CcaaG35i8sF0NYB1oai+kM22c39s9eNNy8Q
6BfY3M9kDsx+cJ/XT177to6H1u5l65P/7WV3Gqk/dAeHz3Zy02i8Qbct+gbu7/Di2+jMbqP7tVi7
MZoN35rJ/6er7n59Dd7DJYHLq/rq8O52wUc34T397t10cefhbOgmHdwZFqzX7uTm97cKDOcjHKfv
2Moj5xcN/hhze1XVv7/FFYU4dIC78O5uH6AMpz7evulwldXdW0AUxVYJlXM07qBCBJdNzODvb5He
4ro29Cui2IfGREQcb99U09UwuBNRQolxlZuDHhOBGhPRD7c6fjTJAJr3YTk2/36TNelHE2Z1hS8m
b9/k649NooJrQiF3MtaIW5jgmkOG/PrqAnYHn6b/h6RBTjxrtE6d2isivQJ16AzNX2WreVa+i0iq
wsKNteME0ZGqahmK90wnaXfopxpZX+0KM/Dcf8e158TsLLOQ7cnBterAJ1HuOkkZVkdNHNW9dxQ7
oQjD98Lv2iJwR7zqNcdeMeJZX4hou2L0Xb9Jmz54T9tUDGPsdo6y3MCxuoXVSidL3+FEFGsWMeuS
cHALz2vJ33ZWevXCyLrMh8uoGOGhDh3ud+qTE/RNoD+EYX3Y1Zp7iZs6tpUuRJOxzE2acrQGVw2W
Fy98YQondx/f6Li13NcmH8rQDzb3aD788z+fTYr/313x+OPF6RrOH//CSYT1/Z1PfgoHSCczXM0/
NGnNw3f9uExy2qoPN0vO9v76xs9fKMaTb25pzZaNuDdG07ayOWzTw02fPynNzNT80La7cRvFkdjn
ijGc1oHNu1OCe8XBubfpBkpUT1EIx7URzg+9Ae2DXTw1V21Ou2+UhuK6Fmaj8Qeao9D+Y6v/RmkY
QsxHSjM9EQUO6CazFfh0nCbeVpqERmVGu1jcOtSrG31o5zy3kgXJ23D8KkSTx1fcKkW1yoqhGviy
tnsR9AvLeOS7n5U8sxbG7mP1TgdiaJaxtrLiuNNpUp0lIs2xKU3ci/y7iOuoN0tLyiRiC18pTm9V
b4bmIgl6lVw5jsi9a5ayQp77Mixy5qY0rCAKz0WZfggoqbts6SeijHPXdCJN31M1FBDZT1M6nNop
y6J/rKo1GPMI0h2WBcTO1hqhCcHmGuZtolOxXNgRjw2LomnYBDJwbr3OZFFxXKc84ccJb6tSHY+V
X4fdYgxzXDaSEC+0vdXTj6dIxrafjx676ZQEQx6AE116ev+RYRsj5lSSyPAmojGLw0VtmGCBq7Vt
FdGq7Du/rJdlUPs8cC1ujXn2seNsqOwF5aPs2LtaBlkVu8YUrKTnYCILvPe0kHAlj2VUaEZjOEWL
q1RRb5625baMfRBadlAy60ZaZUvspT8qXxWrxOE1I25W1lJ+iwXxalCOD+r2PDbTc2HqlY1EFo6E
zZ+bN4NRxmLOjT9gz0m3JXlS/RVwz858t4vCJvyQebiEuHaDwCDdXZvF9T23Ox6PGsZs2gq0Bk7h
w0MgXVbTsjyCxhdtaJE+YDeWSlTBFqIjUlxBkaz6xIyhSs5Dixp6xuJiaC7jipAxcJHNJFiUpxfi
Z0ng/yYPjFMZ0/Vok3d8JEmgAi+JBlLecNlB5VYDlSONV6Lsmoofho7H5beywRIUbiXBDHwzZGhL
fdiGhuTdM6jAp28vi7CRGqFsOjXwIq+d7Qb4VhINceZde3rMRHlkijz1hkPLSys9HA1O2WOLPD1/
OrNkighcYwUtgaIiRsF5ru0F8PUYCZ3X1nd0MqnUOu7ht6EQaW8C3HbcdBEf+SJMq8HO3V7bDAsh
QhI0l2kuo2GRWbTMLnUapGW2LIQp7Yu0DbPq+9NiTvb0R5DCFTw2TjURdGbimhNoy8yWNJ3nlKQY
++99WZfYBKSJCfAhfceE5fYla63L3I6LSWnqzky/wtxvnsHnp8VC8xuOjyJ+0Q5nHKZte7Gcwq7q
oZLme5YICzY8gvUaO7cdSD2IU+YJ2P3Kb3BpXBqJDBa1zNOSimPHiqw2dosA1nay/EOAUVk4Ju0p
7+PcpM+YFTrf1rgvCS3INi7EtIGwnA6KPd7WPeuyXGcj+155trTSw6iu8qT5WIx1mGeLrhgKCGep
tMV7ZihSMyydeBysyy7PvZNKl0nkL9JxJMNpGhRZ7bmZJhJBViOIlVzIVPtjusClJz1Mom1FA83e
kVEn+NY49LqieEZNKYLkrQ2AlBVlOS0JyAVcAyFmFgM7MyvarM2/KWFEJBY5wVWghet5jdblgo7K
gmn3hrX1TBqO95o7c5JTz8FbfVczWayajj2vQ3xuxdEtjGBEaIqIfdLd2baI+7hKvcDk3/ISWlQc
sip2+JlNAzacsqoZsBzaa5Pxaxr0w6DcJii7IljA4Hfywi9GzzouUx6NX0urqeS5E8opQOh5myb6
KG7EBI+pmMYWGlol2ou8jOLx65jIuItdkiST0wqx+lMUnOkALzLEquNXJ+17YMdENOBXNRK/dpa5
qFi1kqqZsIt7P0SAUdw9Xju+NXSuY/oIX2EQPEDy0Mqm2KDORRpf9ZXMinyl25K2l5yZsX5flrFX
ukmSlna6sHwv7Y99Duf6d+ZkHv/akpZikynHR5zRFplBiPK0bZhbTay+QrUcmTFXErfDzrYG84bM
pzpPvo00rUrf7W2i8srtTGSSE9YUHQzF00+cWyN7Oj9uU/htNPjpn55YlaQKupR1f7OxmTZj1/DJ
/NmViuG8ZVsI+c2L2IhN2NlNXflnCoYF+/RpMaYccEspGO6VthV8BW69tTmi5G0tH1nbFJaW6deU
Z2nN3No0wro1RVDAGgVxldHD0lMm/NhWjg+LkwfC+Ie+U9utcXGQtEtat7b94jTxHHnZszJxBrfq
qGwvasci4aIQY29OsYlI4EaEe2Huck/SSdkD5GsXpg0QXZx4UVxPmt+iq/gD2HGVDy6LS9a3R0/P
eG7XHNxmQSZ23b678h+J8faMY+kFWVdU6kvbZARBrChLG0FsizSuczmCLH4c0K7Htu1jzfDLr+8i
W0vm05ZmTdTZ3qXXy2lL20U4puVxmNtsMpHFWBG6KpI2r8KjUQwxtM7r0immpoOTQjsVLaBGT0/J
nlk2BxEQMm8bVg0IotQzM9UFy9LRRJn9xakDBt2qc38SoLZYM6nunR6jY3GAbF7QTyoOWzmZlDIv
4GisgCKMp72YXjJFjKNiiY4UPw67ZFqHYuiMPPeKHp8KAzZNcfBTWa1iS5VslTtly6rFAH+B6T4z
tVkGgKlpXI9pU6gKEbhLZja1uo+pShozfGF+O1mquiywtcZkDM11TZzYztyhNsX4VdnZ5B9Ty1AA
0ss08YfDMZW09leaWU33BVFqieXoVMSw+1g7wppkoaWxxXiX5JN1a2A2j0M772DWakQkeGBYewT/
Qo5FsRSpz7EUda0Cq16IpImgEoG2I/xrvT6TKZxO2j0Vac901EG4gOhK2cJB2kl+CnVpN3I5yML6
3KbKwDqsw1s7cPo2XiCzDPzsObMwc0fTIzkaxG0Ct4T+h3niRSKDqDXv1eeqodgh9YB7acIj+H6s
D49ybsSh11mmr1yZsAELnrRehpAFRg+r1JV9Un9UsnK8aOXV3IExgEK2FyXqxvAAqQXFr/sMjmoD
m190GZayT5wMugItmuDw434CwopCil96iHR7QUxqIImIY/imWNZTnvr0anPNtm0iJj85ARgJXBiF
KGie2SAcrCyf9MPnIBhk4rl1E7N84XXEi86lPfJyOCyCUuaOq21bR4FblkVYvCNJw3rh5oh2rNPS
Ty1+5qWBYouiM71/TcKEHHdew+UyVplJbniUjOVFamSKv8Iy0qT7wFtK+nHpRJkW+aJA/Fg1q64T
TnteFoHXG1emJKXvGSmpXmZZqeki6uum9FzTO8UYuUHWlrxf+H3cQhnaseyGxO0tEfFopW3a8EuZ
1AP3F6SnTdcc5boLqIf4zfPrkzpQiMwWaky6cURai62Yn/Tx4DVuUeWRXLVa+WwpUqsfP3fS2OHX
hie+t2S8tuliQH5qBlf6daWXOrS7iRBL/GPcQFQvC0O68dTTGSFHtKOBvfKtygnIYR6blH8ZROvH
1hdtSN9/7uue1WdWVWfWBTyGam5EKWX5ZVStnxk3N4YG1Sfdj0l85IVgN1aj4U5qXB0bZgcLVY5V
4XynaeRkN4Gdm7ZfYqsMxa1u6q4jizjpKhod115WCGeJPEAk8shLrViea6qsOD5qZW5XSXAbOBmr
sco9ZU7Jz0ZmWmzpkZZVHnzCTbG1JIdZxvNcnTTaC4PkfSb6uPAPo9avu/Z9Jzw/DFceT7tGXHiZ
zYoTGfHAd1bYK5LFbt6OBG49qZyw065vcVnUy8Arx2g46fzKCsKjLkzhbRax7jgMbJuHjfjLWI0U
1Qk2R2d5i44hbKHnTY6oS7v1wJxefkhspfCrXr9ohWGC93BSiuNxo6l48X1sCm237yJZ5r59THvL
UmoxRCJu1FGfRTRNXMHbyS8SYYWYjs8EnMpV7w24JHcRiUAL/8PQ5V2uPkaeFXXJSsXMsvOTuBm0
036QEROhdgutJ05ClbUI4q/K98AWn3KeVFgpayhgss9gtYtAnFrMK1XynoZFSJOPUdRFjnfYRTAE
/qEJ0bRaLmCyJpGG1kqIfUj8YAiLJcnjqHSWWU0skf1l+3aG56VRovWXxneKYlEi9cbK2k4TwoMs
qAymL4H8CFncotBTTM+DCrNf5AHNmFxFQTetGEvqGL9MFdTWZZaqyeTztvYdtdBdbbABxgzxxlGt
yxSfy9dTDWoxYvmKSOEHvqTy8LQkoEgyMxpO8NCcB7b4kyb9tM4Z1xG4JKuxSkBhZbET8NuiQEJT
rMowRKS16Bw6qGIROoFoLCDIm6L5WkdZE2ZYLysYzVHQjJz2Z06kJpFDIJ2PlxI7C09geKv47ln9
tMFkaU3Ii8HCa4lOp6VpW4qPwsU6RQcZWlyvjDlu5lOWjBXfQbgFeE30uZGXseCeZgveaRBAbq4C
irXY7B5vrDS+UkXWNDmvHu4Wo8GuKRebGFeLUUz/YpWIzxgJS+tys9TW+uP3i7z+HJgCOz5Tdp5C
AJpZQfs9DmUelkdhxgZMurBH/PEr17eZH5JLJOC+0a5YA2XGtsZWQ+bdlP5JRvXgCZfGQTvIDzpt
DFaptdMEH7FzcGzlAjSH12o3JsMU9PqpsPFionxSfNfrFTQ5NAh2bT2nwA6Roy1yk8mOHg+NM2Xn
ZA3tentIL06wPpKHGHEoVDJNvpdDgH3q03J6TMADiRcHUxAVfBmtkDf1O8yUTcu73khjMzSQEpOc
voWGZYVxqAcy7K6qDibR1wtqjd2If5iEGa4OLSKyODoZUT/q8yOfgEQih13YGOi0jvyJ+ag64Bu2
yi6+U+ln2D6VQMSKyZctgt0PFbjs6QvtdvrFW9/BryQjkzqko5jkzxrpB92XJvETP1xlvoPvDQpG
fXYcV4Oi9Slb75UwqnStjjZLrqO2hDh9yGJ8CTyAwcOjPIzh51tajJJ8QeQWOe0yL6w6Cxek8j08
XEQBrphe1kkObjMBYQDKBjAFzYky/qTODfwrXouHRkbOKkaw2A/vmK6S3hzX3JA0XSSaJ2nrepUP
2hBltAafD+qiwi8EjSI5T4sG/x3SDrydIB0FVVSAy0/O27j2QAp0ZYSn08A37VeZeT2yAG8Yp73f
oWEOJHHPChsWximDpHEOkxQuNj3srczT1YnQcFX930T2EeyNnxgTx8cbOjmqk6CMVk2QIN+9HniF
80jHeRRgOY7Ync4UxkmwYJXXxd74lQWO6eovBeuCTh7X66n32q+wRCzvxxgziv2uEodyJBRWri75
tHy0z6ddA75q2uJr/tSp4g4rQBt7mm8dhjZ+ldjg+HwRgn203DAZwSvjb0XEmXZBWQwyPWM5LfEJ
OdAph21FU2FfrUmWkYqk9FZNVpSefeKjXofvGNfUm4e0HKxhIXgMitKjMVLfNEXulC3qBMSEOE1j
OelTzbsQJLwfOzVMJZPeAJ9XDbA00QqZ7bR4TcgmqsBunBhcfJRkPobjD2hhln93CM88613nVWUZ
nmsWTSSlaeDuzlTsMVl/4qCxBu+w9yJrCFayy0VSLUFdoO/UVSCB5DfuM4qUHM5QA/zR4iNmJbN0
chup8KbtVtol6rnL9UpGtQETzUISsvZdN4rUU5/isemsyxLBNFiFMS+0/AZ7i/1ldfmIFYg4mebg
5ZkF44/0cmKpkhDxKiJrnZou/yb1EBT0O+8TmZxLWeSDt+K2qWrrny6kUe8dwqOxRLhVAv7bWjgJ
VeVXMJJdXH8mfhH5/sITAwv6i04htiludBu2hf135TmgJo7KuGlTvbDssYq/jryxuXEbeIceyT6l
BjGlUkI3tMEuTyNtL1q8aKnWVR0qU/1yM5M1lkUegSBeoBA9TNO6MzdJ0k72Tw/+ZE0Q/U/KG1bp
9Insjr33Int6TVBi4RODP0wf9BjYifQQmftU2wgTL4cq+4gWvfOxHmh+GEFRJ63U6fTOZssipoQl
0mgvxltrCn4yp5a/KPuhZMqldkmcj02g/M64HclA2PNh9LR90hXZpOW+NU50YIU6EX5xhGX1STES
7G9OUH84B285SR6HqDR+2zxIlBourcBWsS7XGVsWRqOK3SjLG/4pXhuseE00FrguBbvBSoqJhKxK
WXK+TP20MJ4bFLKxLptQ5Jhz3aGK174LbX8K4wLe4xmqTSaxmjuFs0wMP+J6opmUPLenMuMy6/pp
TypvtOPQFUGVpelhECXQxtV6QcADT0YvxmktfC+vqBWdBjZLlPMM8TVL6MHlwD5gB9swbpL+RCsH
NWoI4Kvty8AYCamV7/fQhs7AzBYWnzQoaUG8BG4bFpPsz2R327nd9Hjc4oSTM9ON2nj+jGctm95Y
XaVAVa1NYwQOGFIgD4AmPf2oGYEObSJowsGzQFnhv3JK6x/VhTonLhwPoeT9HiFxb8yiyD3OP+Au
w2l3axlMoDZhBIQNLzkg2xjHp2XZphDQioX94+BydzR8MHSfMntbFq9lNujbyL/ErRYwY6GgUzxe
Vbhe/HA0CJ2fW+efH4iOYhAH6Am3QS5ONy4+nnwclIQmKfEuij6Do/BjePwTNcQwcxvNfnqCdN6D
ggNPHHUKhb8qaePuzTmR2ScR97M6kRcbi9EF40TaD5INQqx6XjntKsq9sfzUdGyIlmmTTfaclTAN
VjVy+KNnJNre6VhzpFLTdW1MaYF2uHlZbNDE6tTAiotkrVQd4jroeN/EHux66LQhIAh4M0AzNYNz
QGhhBZMgUc6KZly0BTL7lUiZEcTtYVqGBUx9gY9DPzx6Hg4M+eSiW9ez8rWZfXoScxgBHP6uIMGt
Z6BkKf56wwxGGRS13VvteVDFk2Ua7wKhvBJZ82mwnIbjvuWXU10CBRActsHfxLlrXpuO524/T/WI
RnD7XXO+cXu9HxSRSwwsq3HLCteK/nfPA+U/nfCBYuC4HP/JHLDOAxPdhtH52i0hSJ7QUHECvciq
YnIYTz9wsi8/qpDgZ/E3ALFRp6YUVIrx7+0JdsPYh+Uo4mOVWWUsFipNFfsmSyjMcyr486MAnYMK
Hk5nIMmcm7rUs9Oh8aV/vA5FWgF2BPvILlL8enpWm1aMRxMDV4hHaTTIEHRPOTjWuz0xQlCXUWFQ
HZWjTYLq0Bb91I3Q4JKpxvxTjRlq6AtT+eBWtZt6I7JFtxZ+TdNTeGu04PgLE+dgft7bHNwD+Zh6
wvfN8YDYQJhzrw9j2g8Lz0bJ6e+qKFKkQWVk86w4TJNmtOsFMURW6dIpBai296ynhsmPel3PiyWS
EfbBy1Ja9GexH7QaLTNNK0MKTiRCq8YxEg0VpsvEinJAsQlQlIVhgRuvwwpE6A6chbwzY+tUI+4I
THcXpDZMN1LDKQzoWvSHWcfGdpAnZHaDDyDEko06Z1UyBXPWOrbJURyFtpPcoWPoxlWd0tHNqlJn
4VLmKoka957yKOA2A3cTyNxFUKisdVjfsXAmJ66KFswScotY2oe5Y/DINEZW0b4jqFaE/iLpU9zJ
dQQ+P4mSLwxhr2bnckBDW34SSWJNZEDVluBZh3UepruhYsUyiJsUtCsYGIUqgxsFtWO8hdUYvyOp
W+CYo7A/6kLnCt18BZS7+CwG3Y7mM+oNU0ULMSCx5bmpKxQRPoc52GZ/iSYktBOsgrKgNFqkFEHn
PwNSz8p5J2Tf2d+o6IfaOQdt5uWfMq2j2D6MssoiyIRxf2ZfL9ACiVr6YWYGYLvsenssB5dYYCba
BUIzKpzFwAevex/rqq5GF+XoLkQ2rZ0SddEwINURJ0ndfZckjYdg6XEE3Jmbqiwt/8rAvFiN66xL
bhtbVKAe7sv3Tgq7Ha2yIJF2gyj6Ls4C8T3FiUNWT05nvTWSu2gwU0mMlK3U6IjJ3bYkMqWwZL5R
EMOOY9vtYqvVn2HEjXOZZ9pKVmkofOEGvt9diiEU0XIIO+8o5C07DgkbT9Kyb4/BZJgLVUp70WsR
nKuwTgg447b87GFTH3M0I1YutC/4HpV58pdPQrPsNUX/opOw+gjJLiglOxOnTk6+mRjqmHW5fC+7
MF8qHgRAl1jlKlI9P4xM2HwYo6Qmh4jK60NnICzBjpXpdZA3lzbl+WnJLf80bav6UFSgoNH74h+3
ptHLQHfOJ5UHBer6eXgTVoW3TILcdweeZUvh6eKdM9rpavAyVIGzXHB8tTNkCx5latXhK08c5GPf
y940R+h78G4KHSdHcU+T0R10JFZBRMxlzsHNuwkomsq1mPG/dP3oXCVWJpDKN+nnzrHDQ2LX5B0n
Ogjd/8ve2TXHbWtd+hexCiTBr8sh2R/qllqyZCuyb1iSbJMgCAIECRDgr5/VSeYc28kk9d5OTS7O
SUWWu5tNAHuv9axNGQTxLYVMt9fLjMxcnzUfIB4y8EpLXHwNYfWgnwlV+GijvmN75cdgF85ieZwt
heCAraCevTOneNael4lY86rJiqbLX5iNCn8DAsG8zxHtw500akGbw0TnS4tRVd/yJclEHTSBPokC
OEJNw6X/4GzM0ScJeU7mJZyqJu/kK+lndeswjOw8p+H1Dm2Sq4fa2vXkUM7ekYzbG6jfwYnxuIvq
HLvf13BdAaduWx52aJtV8HlV0/ptCgJXRSzcXue5lxGIAgV8cNtm3LndoIYSxJQ2tdpW7k6paae2
JKFiFx9m2IjRUlV2jYf4hGzGoE7aTXofKROdk0G4Ekrvc7L6d2Ka5kJDLB87m6WGtEhY2Tphszrx
Mt7RbBkvqqP6s1cONRmBvd3OpeFgIHiVsTZRZWBi+gpnWpZxNIwHCaGgjIhYPrhw5B/mzi+84svS
fpo6P71op0RUTs64qgm16sse7w+Oaw7NDQvPdVtFXb4+FNHcDdW42f61F2orYfKIZzwSYyqVsuGH
AibCjYp0XhlNmhNlI32d89Td9tD7LWwHCmZ4aZayMcGEjtS0t2keSFYOIS9edYCips5Rn/Vl0s/T
Q7qmfI+NPk2rgm3ZcQll9wBOB2zH2ulPkRzVwRoXHnpl01cdN59W9Mmftkls+WFS1Jf9JNpvHhfk
0C2ZMTuUgf5p0UXSlJpOcGx5u5Sks/YmLbg6TKhDw7LN5uJTMS7FW+xU/LHXjXyzm92+Gdzgtc1k
dEcBFhwITop6ctPyhPoyKJN1tLeBnvmXjcjxEA9hAzILcvKl84TiLHPYkUjPcuhBCU+PmCDdVGoe
+wNPjP4EtivG+7fRKSRjvO/TeP4MXW56KMZOH0M/FE9C6O3czv20cxm2XLTBgl1GSpaTNnR9GOdG
f9R5Tt9jbrE5RJO3F+oFFg80rfswXszZ6Wy9YauLJXSbfDw0qaA12mMQlpA9ipst0M1t03T6wxbl
3acc0snnacuXjzjw2yMWW3a3hcEChill+6Fokls43GFcLaIY6nzzY4z7XY/7rQ3kA4cE/9A6qaYK
ZAjZ67WfPqvF0BbN9bbd6oKaM0AlDnVAyI9tvBUCe7Zwuzjj+TGE51dZtdH73LYxlHkdfA2aCAza
rU/oxorKC4dat84MJO38liexzZYdwSijYSmHQjW3a6DaB6gswyWgfnweFv2K32kh9LLweRaoYHqT
9RdX9MAvExWyUyFV9MUEjVmroVvJHVAf84lF1k6HLhpiWhVdmJ1pI3W+L4gYi5PoclXDx6VbaeF3
13mxiazst6WwpYib8SID+P1nH0wZrnVK1kXfToWF0RM6Ha43I53Efexo8CEbC6aq1OlO7rpC6ce+
ZVbsYPn67iwYl6wO9JgAQmyaMDhkdp63R5+P2nSHa+lB6mJycpAcV02uLT9x9OR6qMIMlUuVCNPY
O6gl/VzFJmw/rtkmfSXJkN4C12vCeg1RIp4XNOLLc8LQ/WnsI1otSYrCqR2BFR3tkmanJHJk7D9u
sW8iW3o3kcKcImx25CancAQO0+BHXXd2TsxTEbS8B4HTDoUuddC0A68CWrgnFoOaKaOODh+kD4Pt
sKLR7CuSTRG5XYvejVWkoePfZQO20xqA3FZLKFunPlpYhecU8tMSeDf394MP0mKLcflH4kQNnUbw
K6WlokTcLwvt86X2aZ8OEQT2WWI95LA3KxP6SOxoaIbulndwZ0sxQuattsVNYxkLD+MnMz0/jowm
ctfCKLzjDDJp3TvmjnFLw7xOc9JlkMR6Hd7wVivYkSbJfBmtcL/TJVouQVK4rBJ9Q+cyozyGFAfN
7jlUgf5qC5QmMQIT0UHKBoGJ1naRiSqUcF0gK3jzQNHWMuvSRx9QmaEwM7lnQ4WddMEfkCRgGKqG
TWjK012nBlUm7RS6YsdFFmbdTkVOJsldiNiG+QQzVzTHfsrpa2vtl23r2k9tp760hUr6Em2CeFrB
duyavNEHgsODYJNINeyvbDsPPhouOmZmbztdVGpSmyqR2yGqFCIRT3oc0lprhE5Mzij2V7uI96Vt
tn0mB9h4rWvu4DDmpArdvE71hsOGPhRzFz9lAIh0zSy0HtwPuGFK8HDr11Aq/kFN45zv5ixrb2c5
yiczzUu7M661zQ1U4zYrA+GKGyH7qY7GadjzqUmeRk7CXbF08sybJLiLuKPnSMG0lO0M87pAW1RH
UYOpJiYzh81F0VAi5zqImhR2mncqTOUF/OC63Ci9NmUxr8RVE2/7iqazVWURigYMKYBIczOn+HA7
D5H7aWvwYLsGvvd06OGv1RqLci03z/UFpzwOf5byoWY96gu8heYRpw7bm6xIKzOq7rlnbfgFypvb
A9opDpIUYp+prH8IeqIrK9LuhYzi09CDBGvRuO2zqOk/yzVaZJnEUn6OSaNPJoobVzba9XnFII6e
GhXhQ7cECjdztkKzG9/3aEtOdg3ZO+/i7Atv2vCFh/F6a+Hc1oma5E0MyfgZ4nvEr3uaU2Xck+ku
bZoYdSs2x+tNSN8pvzbDfhTXU9tF85u0ecB2Q8pghEJMlunNmIxMVrNmboHXtEmIhdnah1U8YB8p
04D1yd2g5uit67qFl9GA91D2Q9blFcffW0H+wj3ReZXciNREWb10ADk1ai3enoSSy28KXVtXcRXH
5AsO3lWXRZCv9hgsPK0X1QdHNiXRpys3sA83y03JfKDuk8T1b8bmCscDOs+9NA1oKNkk8S2sO31W
HlBJqVuUNLduNuqNR4tj1QyZ0ZbMDu59WTzWChYl+jSjoGJ+tXCtbAlHzu7G3sYniNQtkCnmNhTz
wEa/YRK7bfYi65Yz9ejfygDlyFIPzRQku2ASYH7JZpPnZR6Gz5myruJzPNcDCSZyMWsWPsFdywtQ
QajhynRZu+Gwoqg6Yfcb152buq5HKVeg9ATFEchL3K1hUJnmSuJ5QRK108oiYQAiBTdRRTvR9ZTb
fWtTWCmCVz1HkaZ31zbWVo2fWISaOh6b7WWczcjvIxmuc42uouHY0opUbqrSoWkHfwhI1I/0PjVx
k5c8nFj8OgAbDcbKBrnrmz0MM+7IHe9kKosK3bajqjRbJ2ZTZThwE1938K/yoTSguamvR+sbwc8+
b6KYVLNBA6YeBgt1KC4dMO/C7LVRE3tpW05lW69YKrBRkMaJR11aNyGRtm9Rq403pjOB+D5Ps7PJ
rgP/JMZdMsFre2pIBO/loABKLWOtPQ1I/9AbxfE90AC4lOlBMsMDsMDc8fG/iaDICK7j3I++LlTn
kpcELlP39IdYG6ir4bAMxVUajcLGqTPCf1frHrzA1QfBOtyyry1tiEsP4Ko3rLcpnAv22ai1C7py
zCF0Behsm35NcURgO16eTQdBIb9dUFC6C+kL4mll2tlM/LDB3cK3hSOvl/1bnJvRijoZFuPHc2zw
8baSSVAWcwXoJRbNU7wkiqW7FKAqi0/EmMlLcEhsQY2D3qGd9krlPfbjYJE1B4V0FwHmQumuCuyY
vmAoonJ6YEsmvFdQYS2UVFYBqTLDSnft6CgbdmoFcVNAOxhlfruh9Mt3TTCkDVww2xTKlCGdCrrL
/BbTA3w/8axyM3wKQNcsZSQRPiupwdrZgTYRX8nIUWWBfu8038l0LrraanAqrtyiCebjlhr/O2V/
KlhrHyCW2iN0YHYrSRNXPErNXR96L3YqFoC1bAEjWAXDU1+4NbuZUMJlZTwqT0s3rnw86IWAYnS5
WkeEcyz/qjbScGytVDRlinPU1Eu8+ceZBatDgRAMO1Sg6BCbXiXJQad0EXUjcvcWbI3zqgzbdQof
c854Uq94SMK7xjOXdDn3Fq3BuAUW3Yjuw26HckLPR9Ml3H5tA3dVXFBRR2O18a7dI6dlm2AvTJgD
zommYqwaQqXcUU/mYzjL7PNgBxrOVdZErawgKLIEHWrm54vIU2LqiCRmeQH6AGwCDCsouwpMx2RR
IIURuCKIW5cWnbco6YQ6/M7BcHPlGvNsl/F0OAXtLIGymwThCrB1SgDdiLyZ63xMClhSCJ4ekFvA
F5O5NihjsHXHSQ1TXxkIZm8bgAXcG03xwQRE4nNuap+Gyj14fNn1NcRa7HqwFd8CwEsQD3vV3gbY
hucvaC7X7kPWC32tuuKIHVHBpCdNs4S9YYuM/SG2tH+Ua9zcAZNsv7Y6xJXP180BV2sMlJFtY65U
jKyfcpeYh1UPHT4CYmxwhzMhsZtmAmEFnhSPIeTDrC56ud6EEC1YvYKN+W2NKXKECZ/pcaR9DzxR
J09T08r9Eo3kJdVzWBYZOMRODxsI/XnzJSJH/oJMZcTqyMwWoa5hBCBfMFvYmzbVoNPmcQMO2jar
w9sthisagW64UmPmoz0cIvisJEawsG5tbLH1Bsg7sHJRGfDCuJ0R5m1HP9/FRpnbNgptXpOkVdke
IIT6uLpsAXW8jPiUoAGyL1R3eVsKFOD3U3CteGdMwRlL1NSelSlvCuAofGJdjQO9B3kFueRhE1AA
yi1VKt1xC8Cujolgu21y+J02AU4HbESo2sbq+zp34y5qZletS+I/Z9gt7Nkto1b1MNn8cU70YvBy
STKhIWBQgUQk7+Khic55N/AMmFDjRanDpjgHQRe9+YHxkwvU/ABWr6/AgEWvSMWYET5DVviKJXOv
q2ylzNdm9f1cDhpx6p3pWD5g/9XxcO7DyCf7JV2T56DplLtAueIxxAApfDkoEX5mBYiHUgDEuEgQ
JmSXrYhAV1sRIdUwNSQROxH23UeeOL1WODdR1aE+r7tYT/n1uqX3a7xCho4j2VzyQcQvEyiLtrRm
+BzPQr7oRcoSQ0GgPYKoBCjVWtzyg/7cBitpUVu5oApQedxpg3jPDN3ly9ia4Eb3WNS1Zjy7X8wi
T0syIeuhM34LXSA7Bg3Jn6EYswy3QZu+qWiLd46S+dFqH91wPFYmqnqbr9dqjQigMyMknmye8+Mc
d2Nab0WAwkmwwh3GJLLDI9KyrNYQt2qNW51WU5yYHcqX8Dx62YENXMOXrvHupWiWsFSzIYhOJnwn
8qH5DqyY1DShy6cc5f4hpE34JkGgvxD8SlIGDhcOyP8LMjf5nYPJf1B2warLzSsA5eVBGeKbMl8k
CbEOtoeiDTgqmpCKA84DPaLNmOM6zwCn4Ldv1ynSv/UQO+rcoVGZEMTfSteF8jnIB/rUdzEVFYWq
f6PUGMIKA2nJ4/jdG6j/escV9CD9hgOKC1vDA0eK6QUdrRTqUdNZ0uR+6bsJu/yMsYRgk/SE/DMg
Aed7McFrgOEo76kHSuMPa4SsRlTHkriluyGmE/12A5DbL58a5tbkPRmp5Mde5mKhVUM1WYI6twld
NTYvDpoFnhb4iL4IWUpqgHfhhrIxJ55VmqeauBvjHVTMMo1csqd0XPMv6Tgu2FQmxQc3YB9LOpLU
qPPAKdSBT9sWQAsFYwUcGWU8qCqPLDQWDTB2mgAF7ZT8RqbAZ3MNQxOg3m5Wq+cdHEvWctBCqm2u
EDnuwQk2SNu3G5k+2Dhf0MKw2KVaP8t8bWxfw4jN0fchMsRcf+l7ORtZzyvm2IY7omIzT2+Gbzb0
Jf4WxXy1SoqSrNxUh53h2CAm2RcVFOvrJ6FpS4rh0LXOZtNvJmi3KCkZphzgZ2Dhs9Sdg2VGw3zu
/dwMaeVIkWd2/y/23M8BEZh/CFBjLANqTLjSGBXxi407EvQcvVPFO+mRIvnT9Y5SnsB+0rFoQXuu
uR1FRQTVUVZmekAQqRzgo8zVEo8u+9T/bnT98/v62V3G28KchRRx1eL6LADk3n7xDFniEU1qWfaV
S3XNNok/wA/BiwE3YiBhl/2LUfmzJ399RcS4cTWu2WFYvtcRAz9iCRAN84UgL/FN/PGK9g+qJk5G
DWt+zjpqAMFZ4gJEPlgPs/KPr+LPqSMPfziifwzP+HGewo/jFf5fnubw02yeH6c5hIQgZvEfFOAv
4xz+1/D69vrfIbnXARB//MqfkxxyipmqOQJAKTCEEGsYt/CfI1ByPGMS2AfGmOQRhDP4+f8ZgYLR
hJiCm2QYxXp9ehuomv+OQMHMSAT7MVIFmAFm5hTh/2Saw69eO/6WK38SIkR3dcB/vZP7UEV0jmlw
LIKA9iXr/XY0BZ0//nBN/rx5fpy08vOCwWgVvEyGSuk6mIwg9f7LgtlCWE0Q84MjgJXwI5ITKGEM
ye/FihTuvyyV657wg6F/fS2kURHyRwQX8MB1RNqPSwXfBShdGzdHH8rinqTa3mFngfmzEfegUsH+
DY2Iw79+vOw6ZyEhyHnh0QfXubk/vqTjczIBVGyOzOsGMvskl1sYUi3kfkjsCYqNtXgmoGmiPTEo
I9EiInl/SKEhjYcpaU2VWEvX0rgRB3LP9LGQLmAwCTV5GwFeQLqeiwNq3eKwbpodROqjCtTueEKR
Iz4MHGHZIdDLp3BJxxMiqmqP5Dy7NH5hF9oikF3H7dgd/IQShLUzgkDLLD5E4EC/weDdnjtO9XOm
2jtiPNut2TBWBubBcYtifkcpWI2q62PzIZqN+L7Fm7zf4rX/FBHWlyNphn0ydSOKQ2ErI8f1SGSD
ZO02RYfcEhAwiOLtwg5q1rDE8zkLF3lBCwM0FuXAKxna4DikV3lSB+tx8jgHS+qKJsVxFMn3Ocfo
jnQTDlbX1pmSTCtqaJ3TPZkj/ZnxoFh57TqdzWiC/Apa+HOB4Xl+vu1G1e+zMUOvtja4zyvSYXgB
Cnoxvhmdqc89Uha/9QWPHguceF21krn42ueIDZXAizPYlpGXHOQDc3ttc1SKALq6N94NeVLBaRvu
yQApqwIdIG8zRJPOHorFc+43hEIbpiF4Xo3HfoNVSCG53QP0fewcI1Xjev/YgaLdzSHRnxGRs3vp
yLLPbRokpUO+6qsWojt0Y/fuda/qFojiuS1y+PHhlnRiN+PidGMz3E2D2H7DqIPgQ4xo/S3ZgMOW
sws51FpLgpqzviFlIMF9YojRTYPgHE7Ocd7FnvFb0rfmazunyxsPfT/stnZLx12wsOKESzAj1ZO+
T8tQrZD4LuNAIMdkw1cSuxWVNz03weJKzttPxYx6cmrUcAhUjgoGGjEK6XUEfE9JhZhRWmZqOfeB
plCRlhZYGMn7VxBoDf5w9iVuTFxDovJw2tLpsVmH6Dbt5ofErWtY5niUMm5trB6HOhnzMSjQitB+
cyIL9okOljuEKre3BSNiKnyzyZuCL3uPxgLY2bYsjxMiQBU4h0cgxmxnku0lMDq+RFsX7SK/zZcg
27bdWqTr0zgWpmrDwu69oB/GVfyWxY2MjgzatKXlAr/Av48pAwTRWIMyKzWAVobS5yrqyw3CQs1b
wYGsR8bzyg9Tut3m6+DdzVAQzB2pOtg2pGwCFFbPfF4RSwDgZOa1xYWQU228nfuPFOGBdhlKgNG5
XT9mful2RThnLQxpaDEVRjexpEwmkpbFko/jYbVggV5cQBHTArMYQbnN15nUbAh8vp/7mU0UoZAF
zD5ft/bR8uQa6FLMtpd0gqFVSqAv60ML5TePS5VOc3cumsDCLAaun3yOFPxAcG1jE3Q7pCWL6LkH
FJ7soXwm2dfMQfQEhoDE0Yl7DKHQT1yAXUIjUsz8c5Ao/lRYwQ6ajNiGpciSoyXL8Jw1PrhS0lHj
y9Wk8QkQliTlutnVlEnQFYdkiaHqRs10GzqXHCMRkAxigUfXKbYi/Bh1su3Lebr+56xJmyfvzfqe
RiMU0TEc1R4eUHwjBxA0paGQD7kZ6I2ayXhCc1DsFmG2sRIYqoXFnq/yPFEKtyqzWbgP01nWmOUF
3VIVSzXOJHclyA70gU1TfIFzKKppCcanbUbUskzGwKAZt6v44GKqvlFUkrd4I6zdcwDp0LcLsdXI
nAzdTiOifAPXv7gfEpa+DgKtP5JbFoHnORMfgpVnIAaQZxkr5LjxsyRYxHe4scNzTBb3MPA+RfBy
E/KpFR34iusD/0JsHjw1WLdD/fs5/v+rwH+ZhIcUwxVD/L+XgT8PRf9hqNcfv/hnMYgJXddKK7w+
OSSNgFT+txjEj/ICKWPQSyiSMlQY/2caHkboXQO9IBN/Lx9/mIaHQXkhqNMQbQiw9P9JGYh+6peq
Kcc/6CswBuiKev5lKtKksVhFUchjkM2wgXwnn3AoLmyHvJTYIUjzAqDJ3g2BYiUk+pehTYIbsmaX
SBp4y2LreI1kmfiA9T0+DIY8Jw1pWXlVH/eSrnm9mSC+0UjFVxSRi33vcXzkc3ZRwObLyIUPvVv1
axGLu3Qd7uJgPTSLaupFJwVm8YgEeL3JS6vZd0MMuwhcx2rKFCSJEd4WCXIoD0m0loxsZ0jYD2k4
x2Wh11dQOK5MOKwVCt5JL+z7PPS8FjGC9pnML1nsEFXNIPm14/eCj3draB8byDA4sA3iKfzO+O2B
9v5MWvwp3WPqTsdevYJEjwT/e7LwE1bsu8xSiE7zXg4Npt+ILv6tmZDK13mKbMZc7OTcAJMM8ku4
xC/cDq8Z2cI9addHovnd9QpgE8pryofvPTI0FcaE9ft48LKOBWgN02bIFqwWxMb6mI8OxVGUtjd6
KN7XhheHsKPHtvVnbiJ5sw0DqxAYwIUhpKIJO0UdHG7H3ce084+roi9dzE+tG1711L/KLblk0NLS
MqXzjuIDQc/7Lhf/QAd8Vz5e9kAlYZpRftqoaXB6g7MbI2y5kcSFwiCvBnSJXpAsJ92OcWyTBsfG
eYHQsGuD67XsxCu8f6QLr6MNMagIpz9eS0E3hP+2PeCcelii9QBV+hzmLfZWS84qk0Flefc9xsTD
XRKyO9BW5whfzjGX4Bh6QHmlpP55a5C7H5YUNi/ybzWf8UKW5T0gPgrkJelP0mOKBZ0QS0ncR/hx
tfPjWoHyWepG4nHpcBB3Q+Tec7mdbdSyqu+QtuJT9sIcecun+L4Aq1OlK+TcaDluoIeOk7Mftyk5
Mqbgser42MJgLAOSo/Zb4CoYs51TYCS7dcX3iWkq8akA5rRzqEfKKRI4YmfyjBEu70W8Lhg8BYFt
aYdTmNmPOI4/Iif1XWAuFlJucqmNcB+Bz0OYZ4vaD/BpdlsadFUYMlb9ft3DEUHwgr7Iaez3aI0u
YBKz/XL9PXzOEmPzcCvG6QvLtD+mDrdjELqLigL1BSnoosr6ztegRSwi4rjtBtc2lZ9oUvlisccp
8/Y0ycTezCLNb5BNCu5554fdtClxPwbK70k3WKA501xFwRC/L+H8xSMkeRsi1gY/1oFZo5A1gX3U
hZhiAOvb+ooxLToo4TMgzN7TaXzGGLBn4QKcYBuFOYcSnFWuA5w38i869haTe4ad6xAr2GJWq8Xr
3UShOtZI26doYp1uT7lc+jLNpssQdA+jpHK3BvQZtEALNzNJEMVKXt3o9fsI0Bmrsu9gnk9lnvm+
RJotBcsqYNjAnXsIl2SBuIvbf+ujdwlAAnWGUGVnCbChKNzHmcT3htYPlipuw6kJSe0wtOYeQRtz
ALjelCCvX7IgvcA2Wm8aq79D9D3TlJ9+OHT+ps/+tfeFChpBNEBBgdwTMiXXn/8Q3WF9Cg9p5fJI
bXAd+TJhvEfuLiyZ7rYGpOw/v9qvbe/11a7TDTF1EhkEOFg/v1pBVzOmPhuPLZZ6PYb8hF6nK1Oo
qf/ySld94MeeHq+ER9dijAimvWDq/++n1w+fa80yF/eNksdo4a/FlV27bsd9uPoqRqMjb/BvZP/P
n+7nGFSCLABeEzPE0jjHo9jx/z9/ujbGNKl8bsajR/gfbLD9iFkVmBwW0yMqXvCY+LzDsJ31jN3t
n186/nmSx5+vDcETJn2IuW+/pi0UAq+wefLxOAsd170U+YNvwINhuzjDaeZHUrj3FY76nq8WgxDs
jHVbAAPUaEy6FCNIxu0MpQGnbpwci0JgXpvRuyhfz2uK7TtPI1Vx8EKT7O/GVO8FBps40T4TtJV1
6ujF5AM4bylReSdSfYbLlFY0x/bwz5/0b26hGI+KxnRS6JtIrP1yC0UDQzAUTM2xi+Y9os0PpNge
xAY+419e5++uKA3ja2mF+XWYO/Tzt1msIWYX5Nd7tUDdPzuYniHDFD04ReWYFn095/xuaa9iivUP
2ULEh67FGUq39vtksS9fS5Weo4AII3fGDBDgSav5CJjugijWocux3cPaF1XbdulhcpF7aZPIH6BR
K0TEPTsboudHYBjPTuPYNxGjp4XlSF2kizzTkX1vWAKWncMe0i6XBxf03xuJQWat2W8LPABgscfO
J8euQ5a8FRsmJCl35tl1nJPZHjDaFLBxhL+7yIMvOuG+ykLUWP98If9mh4FeiGdAIZeXYbLPL18Y
hs3JiQbxeNxWTBdBOeGwsyUqSssAWZR/fi1U2H9Z9cn1KUZo7cEAR9ef/7DqMd4K4zBBkB7hxz/S
mZ2E/LcN8/eV9MvOAmkds3ev/1tE+S+vwbqJI39AxqMsrNrPzEUVbbb3607PgFoeFt2c0LVBH40u
cM67XTbCh3fNb3Pfv+WpHctIWI1oQh8fbY9DHKkB0Igeg0HC9vuGgM4uaxg/DnG6lX0SQ+Qj23w7
AAKBbPQpX/CfU4wou6FoZashQd0CcXOppgLzsCIdoRssoKIZpwApROx7MuIWnBi/s+5KmkJDydMe
BWqIIURJqECCdAzT9ZZHYCcdbMMND0D7T1vzNycM/ZsVi+8CpgwYCfgQSfTzlzJG6qqwiPEYDmgU
bCdYxTBoqIwCjs/c4QowlFv14POLSFKMH5o1KTGeDk4e7uWGQ1hKR0wHaq7B+DSUtenIywojDwGA
bCu5xcQukwHNa5JLhwlVdaKxE4GslZjK4Z8xN/AdbXbJMvYEnhpVFUiaSgfuwDvy7FGIlQoWM0Dw
9VCo9bFFmKHsNe5PqrDxzanF8BRI3bVooJlGyfYM5NfiEbL/dJH+ZpHgzLj+g8Eu6N5+uUZrO2VI
6NjxuOYjxCe0H9mKt0OJAcjT/ss3gjzjX9dJjlMY2xqmMOZ/WZOYt4RAJTXjUUfzCGYHagV8zxP0
ziOISYaRK7glN48GyUbYpv43e+e1JLeRdttXOS8ABby5PAWU7epqyza8QTSbJFwCSLiEefp/oSnN
SOR/pJhzPREzERoNi9VdBSA/s/faeU4FmIhrtubIeurY3dRVIAGdqmYbMGbFn44MqJr9L11hnDXl
3wBa6cI0oNqfqtoCy9C9s1y9nwSITG89jLnMEqt4i8e1Sh1ZeC/6dTNUSHZrOIsQyFUPyaLnK/1o
Lxd7sqLM4Q8GbXFytXVFLke1k/GAQGNhfTv50+1HExRXIBrHvqhP1TA+Zj2NpF8wMGe0PG6cZcR/
lLBatwPMMurRLIxbltony6JaM7whyqpijtZ/0Er+TYzWLozloHaG3Xbb9TbqJudSe+Mj9CcaCKeA
OeBKLRQN1RLDHHbkBVJ3yZ9uNeelyeFbgQRtzoEzvbc9tIyBDzgX2XVm0bMEE6U4qOeXPFX36FXc
EA8sRJrypKn8tJRoAduEG7jvxYmmeF/GnCyIprgwuTvcsb8WhvM57cbqVBjORXUqssx2DtfGiPU7
SKWmra+Az11Eb7+YLdOvf7hy/5fbm1rHgYwLxclmWfPX21vMVt6YtlMeOo8RZ6fuO51zT9FmxQ63
9Vp/fbTaNXSpHWJ7zsP1nq/SfjeP3Qg4iJfh1IyKvsq3QRGwYm8tLxJ9glbJ9KttMA3zQRidRoNW
lGAK7WzbVCJ5h8saXMsWedmScC72Sxqc4Y1R5XuMaTWeMXk/P2FDQhffAjZz9WwIpwQ5Jkbly5DQ
GHIeplbNFwKZ4ejlw2OveIK2Zn/f+rSkwSCumdfe286Q7WvhTtusLayogfCFh+AxRzQWlYjiV67/
u9shj2plf4/jNT/A7LkoDhGazOHRcqfbtZrvvT/O1/9O2P5hwmaAw/7TpfrrnhVma13hkv73bO3H
S/4VNUGehI0hmh25taa4UAD+ETVhsINlAfvDZM/Qjcfx78M1y2PPyquYfVHT8P/wMzAg/YiagKaP
0ZVTjvofmKP/n8zXTPOnbgL1g8PPRVSEqTPM+8XmXzZIfqbCHSFeScysLlqzvhSUlY5b61e1VD4I
2bzx+mXYFyCdSv0ZSybSjaKSZfdolna/tFjDLNBhosUZOeYMpwHS+g+Zi6TNZeCSV5kxhHKc0Kjb
YJBLqoFgPuTaODImQF1EqXJEKFp2CjkZEq5eXldiziuG1RkLo8CX1dlBcHFiban0Y5658/Vsx/Fj
bjUSD6r7onW12o+18lYSH7Q8J5fnvESZUuYTc2fHKczH1M0YV2cpi4FNwOQqASKkgi2cpmZkjL6w
FnW59+4XdL5vujSZuBPfoa5Ba6N/NtOemX+rhmzhkZ7oYl9NSuwnBaE1coI6O7ol5ytzjl7lYTfr
rJw0DW2XK+eecq1Qw0ZbYcxpaRcHGbfjLl9aKgvk0PzFKAfjCcFGrG5MJ65e+3E27kdo92rPxACC
Xdexi0nwhrC7SuZl0xVlG+VOo176lkFTvDDmC9ukkdNxqiGCoEt1+EXRFA/mC0D1BnaeIfad6ba4
XAq1dRPZGJvOaM8jAMDVo4rlGH5lKjdZMTpHl0n/U8A49Gz2Y9DtM2Yg/S6lbBJ4Lg07goY663eN
W2xNlgzl3upFHLq1M3Ge570HfibPNTbIOBVp7Oy2jvQBcRHGi/IAhyWNsG0M/s4cx5EkkLwO6UlU
sk6xqEeQ2UsnNDoxfqdO1d8WCBu7wuFu3K3ryy1QmfmtpNgxd3DinP1QT/LBqNr0CjKheKnxoG9i
XRljKLWkB6dJ9Elktt4NJKQ2Gsw03mKsAv+GyojZi25MhtomiWh2s8K/kXptcDM5DS7AuB3CAbHU
KQ3iydvUVlkAfbRwVTrpwLox1+ojKBDz2JdYUInOiD9zN2BwBPgXfIlLZbAw73pV7JO+MR9jkQ3H
sS29Hc4GpnJBFXcPiCHf9dHRIkU1FAFWR+rIHZAdaw9xMt7ISQVhwiT+XLrCPhWp47+ua/u96tau
2unIV4kcxoObjg2UFXVx84jtt700vr58EX0ZR2DO5qchk+UhXlh9hZqmB4yUNGSBSmrdzVxP1aVx
IARu+jrPs42psjh0OsoMI43rT27S9JtRC6ojvrTkuWe1izC1j8V9YUsz7BYck5h89n0Nl6D1YpsF
mV3od07aDOEMhyDY1ZVNceQ7sRFffcjJB6eXN20ZB7vO1cU3JhfzEUVBzVQN/4ia5mBTxf17rmd2
BJFtDB3MRIcVQojbxHybxvkZDJYTVkUSTFGgTK8tInSJfI+QlZtUDi7zW1xmvC0UrGFuf3Sd/z0V
/+FUNMkn5SD7V+/xy7H472Drf5+Lv7/o94MxWENoDbIDTI4fhmgBHe4fB6NucfwhL3K8dStlr83v
nw9GCkCAsn85FK3fkLmsKQ28yfq6/+hUhFz0187FADXjMUMMDH4Cw/pQQP2lw1fFusgwmpONfj+y
bLHrU9Xv8An4XNBVWqOXTTSGq126ONuidQftU9o7+VdBUCWYgAmj5Lq2LYMs3sOgtNpHaG/iyk+C
LL9FC9N+ZmHkvToIGk6pkYirfsyh1mhFG2HvzsqTOcXFzi0CFXGcVOdcNlr9WiHLvFbzIJd9ORt7
hnEqTNAJyF2pxjZ4VRBs/AMeRFQofTO7L2qcBkZ0puNFMMfTc27Wvb21GA9UYZBIP3tTvZa+DMgT
y0Pd1kWyQ7hbuOceVwWgZ43zHgOIXmTptClH7I7jRaRk8Xg7vxGLvNTsdTsG+F3rhV4153Z86BHi
t9O2hM6jlafKYYyC4c+E/uWw3PZKZNDmgqN2Ews+T8wvczmMePMp/cdoUCy2Qx44hv4+jqIbl22R
0pFB0qo6h0qjgqTMWu9HSpQ7VLjyq4/4qOlHllTqL43NsxCm8hIWLoBbNmPM8FOv2PiYCJb86xIj
zHUKXMrA7CKV1Bk0OhOpwx5nYNxevLJfV4hVe6vjN9gghLY2yCvaTY6G/ZhqmtrjqTcfCjYB2cbq
dM47oxrvIA47OzeQ85sn82I7ikGE84rCyOoOfJ9fFudWy6w9qNjyWNc9BVWleKgCeqF8V2I4+qig
vSEtdmVZsV1z0+TGMZEIqVRM6HCTIrJ7x9rkoDhRrAXxHYTU8jmutF5uilj4iDSUvBG5+wkpW3Jn
JU13O6bKuxN4l15TrCdRArHi1GJRuuN6qDns6uxJdFN8y95mfmYDglBzHAacXrgJIxyBa0VTxE+o
460Duw3thiHT1G86gKc7Ba78jKgBYU2uZQsNbVvMT7LxHbQOwv3UuNC6YDoUBpQFNLsgJhtroqNv
vSlk8bUcKyYgq0qkK7c4qvojjIl2jxY7ebJkbV0Fi0c5YkhnfLRRmMwbX7ZxDmG4Fd+N0XahsHqL
M20IYKu2hVnDr2AjfUuV4B3b0XmkcI26fEDWY1uTd8b6kSQs5xYKXI51dTMkiQmoHbSdbQfYD/KZ
73oQXXsHjaR6arup2qvYk19GM302mlZBUPT9E990uZ0l3qi5k/71gjT5Lna79FTBj3tMDGt5Gayl
LHcBHJX3vG71Kw1gD0a8xvJOQOCDHdDvbypo4gPqvWabTgUjptjLWW77w4vu5uJ5LpbsmfVbBuqv
8YvnRquCaGQ4fmAwgSOXpcQ28MZ+l0n3imQFNyz9TOxzNlE3VVA5p3HqVtfGjF9mw2u1GyPPmLc4
C4Rthyb1tlpLaiwUExjSBN+DMpikUFqgpc56rYtsrZm39ThINGoj8pR1/OJ5IsV8pIfS6cYTnlQU
fLNjPtmkfdz0WvspW9qHXGre18mp0SHhoNWBeYyW54SmXPJHr83tqxI1/1kHpLFx8y6OgFQcEXd6
1/PYNtwaQ/ewCF8wYtPrdxdB5kaOS31rkcHzBfg3U3hDE9NaxMsrROM2vmWWgW4jTHszls0cLUuQ
XNumMbz2FFU06+AZi1LHL2UYC4hvbLGZTN5wOmTfxAh2plPN2Rziceu444RXfbBeKBGzg6V5pk9S
yTifzUmuS3B37BiTsJrcFHaqX4xm0nZtbWDSw55W3xV5hzxH9gZbW2AUjEqyigEOJazapCXYnwON
xIQhye7wsyaj9aD62P9SjKWGyTHDrQtckpUv1IX53tZi/1yrynkbHOYrgRu3Lnj+lTkzIHO7TYwq
xi/ppx0Oc1u/9hCgPuKe7y5eEgwI6gdrjAyLGmnTZemRdY1C+TAb/lkzTCzNWVdwiTpYy/XpnYFS
dW+M7nxMtLgL+UuTMMljqKqFDPY9m8wzAzE2ur7030GdOt9rzf6aycYkvgxMDRvZ1TUT5NsGKQI3
uVZcj1PqXwdWUZxTvWYFmi/vqY7hsdFFvbGn6VOttw8TeKHQN1pawRgnHTzfdJcZhrPXsyW4a4y2
ZjRrppCRu7Fjp5deREGfgBMwjtqqNZ5x89r7PHH0Hff7e75UaOnMbgzTRsCRADnDLKiVpzEvwCe0
sSOunZqa3+kqdV1XenLAr7e6nEq339vgOO+4csuo0oPxNpvr9mszAUramNIQlD22/5S4sX3iJ5wj
cyS6p3YkzYAonBLGFpozwXb2aFQMD/VOn6K50zNIIHjTMWXU+36Yhsgepv7VbNs0Ej47WuUVn/vO
+JLj1wgXjsczIq1kYAA/pre239AMdDVK0jIFJ2VN3XeDVeYW1cLwkJPStUWj227rxC92tl/7+EO1
+CFTRndxda/fg1Zt+Cmy9kYlRDVsc0DG6FjN0scvlGpHtKFtZqehU41fWt0Wn5tpHHYJvMWvsKGN
7Yx1j1GW/zn1xbe2yLqjhc8INENBse3wTzGC8Q1UQPegsl4/6rmwI5UZuNQAa5wXfLTvAVxInp2p
tu+RoW1svBl3GNGsk9nloID6vIH3nsjt0IjgYNl1t/MmKi8NjCVjh1RdZSXylY2YZBP1hqZFqDV6
Nk+1gg7SVe+9M8IxtsVjNiRGOMypexiVBdzbuV7sUWLMg5CiS7rF2nDeG13eDXgXyHuq8PDny55H
tLaZMSCxfJs3KaOCXUb4EgMBHW+bXl8Ytd55MK6CrtkvY4nYtyzGSE+rex9b+Smvl2SHmc3fNAze
N25WmShL0lO3iARaPbqhUtPuA1Sne+EO0KTmPGEHipKuqG7JE0lRQ4D1WWq80a6YUSsNBupYsExd
L+uoX2QVoeT1157T2FfKWngIe9YNElcwFoHmPfY27sclj+sQas23Jna1rYMbaYNcoNyYmXQ4yIqU
8wC19GgawXuGS3PL2gyLe6ehulDVnctQncOYYDflDEaoY8k9TmUbHPIK22aSLf6p7Oc7QFyfiRH4
9NEg/LeX+qdeirAi+o//dy91+Tb+n1cwNX+eMdI0rS/6t37Pd1ixeJgI/pDp/d5LecFvnqubsLo8
dwXFugwA/1DwYeYA2wZY0/UMC5Ip88ffh4y2/psNe3DNitH91Ur6H6n4fpndryN7z6HJg0fp/wKh
NJTbKF1P6iMsCHjTRZU4N1Y7ygvBGP4/LQr+2rnhm0UXEaxLYGSLxi+dm+p03PO+UR09azQui5qN
Sz5YwdPMJ3BumiXY/umr+F/2jr8oQBy8M7ZJpBuIvQDX3V/3Eq1GHKn0dd6vhD+BoE5yhOXTYlz6
ybaO7GRca2tNvkHAR2Y+/v2b/9V9hRwDCK6Ol4TxresxSv5pKYKouJtqgOTHhZXPV4azcIsETt/z
bCzTPTqq4Ck29X/6lX/ZIvKufFpsiTCXsAH/aYvYd33ejr5XHtvSmG4LkfZf2SStY9GspSbR5//4
DVcLi87bcfUi6nF+UrzkK4XQBON4SLW4vvKoP6I57QOcpZaGOF+5r3//sRq/fK4eBibXx0QNPvXX
5fuM8WFJ4pUJWLNn2wyMQs2bZWmo4fyRXK8QY7qBm7eyj95cGPeNcqqnSsJsDFO3WKoVGubd97OJ
hKvlUQrsTKYdCvFgeplN/x+uArjaP1/03rph5d63+Ta52ZmX/HlcUZWkxOVlPxyY9Sf2o1YyQr7q
EqEThUCCcgTb0xhP8NJmsdKuHKxO2JrvNWzGB3SRrnvKOt86ljBV3hLwe+4mddcIUpIKiRoDendB
nl6mJ6WbAp54q4xLacKegYHjLAbT1I7GQWsz2Iuzufg76VD5UiNo7XbwdJTlkJnujZ7tVJwFFK9L
q2rni68sOUcuxH61he1s5let5Uy3Lk8JNwLnW3Du6Ep7zgWT1/umhQdxpPsjnWvjdbPGuB6PhGF8
4yqdsmSD2jCfrns7UPYdCrrxXKH6Aw3lMNEkzNo20QfzIGC0yn06qW661cZ+ug2KBkLdFDfydchN
+bq0unV0SSNowkkp+eqXlrrVGXOwRW0WHl8TqA0MHq3zBnuMSr4VhrlhcC9frbWy1xrNeHR6BLPZ
kjlv5CaajEznYHpFK0mn4doGE5Mudqb7wW75TWWBw4osLd4QUGn8ZAJcYULtj87bRwfhL4rPrcWf
RoU03y9+EzyRyu28uRrLCkxTwbaxRsfazXXW+6x6NVrmjoyJ+x/XaponhHOnVjYO11kxdV9FXuPh
QkEhX81ZyW7fjQQhUgvi70UHGmflEcZ9U/YYijH1bKks0ucUHeqTL3meRj1THOY7s811oirXfqs7
X76mCcCGpCmDczC3wZMUoGs2yIfW5XzB5toG/XbV0vfRs8t6uh2GWY6RcgGowynp5Os05QRIJHWx
MCwhrzPZAFezwLTk2AdGuf6uI8b4jZ/U7eHj87en3gFe5tvgWzy4DL6WdmFDKubl48/Ad2AEN+s5
z40lPWj8rnep16toTIJgBzqKCzhdbw+XQBp5AOEYx1dwHXQZqm4EZ9tMfnBv0Wi35Pgx02dAIHw9
v/SN20lnw0DHnB6kW+mU03E9xWoHi2nexJTHiLdEZujH0eg9xXwCNBTFIKA5bT/rSCGjhljH+B73
uSM2KVAuyaqacLmzCfn+leyI8auCEafCMe+W7HacNXN87vj4031XsRPqTEL3Note1LhCFOwpRnQb
UsAcPufuUVpxuoq7cKSzaCOuTYQEEE5HVl32Do6LdXFA2oZYQQ5xME9XfVKjvya3JUxlTCNEHtDF
hkoYYuA1Xjo6tkgS3YWWdDJuNDft70e0tMmmj5XzuSdmwub66kbSsINsulJAfg80IklJl2rWsLTq
5eJjO/yKVdy44HT0Tths3IvUq2DVptrzmflZyRc+scdDzZpk+0ou/dcAGdQYgT1LsoiLOzjZMSln
EUglmMeG58VPVkWqVWRo9icycmk62+atMmD45UJ37END6obiD1pcdDBzuKTmwum+pgb/Yy1xp3uO
Oa5lM0adxFgl5pRe1Qysa+SrY/TBUzmnwH489v4YmpRiOYjg92m1E12kbcjXuVud56oY31i6JU85
W9MrhIPFYw4z6DlvCdYjlMEhj1FnGZmBsT76MgDYFQQxaKHRrx9dGBJLxrKTjAA72RlW6TsnB6t4
8Lx00vhctpq2HBec1P7Rgu1gjaEhu2lnAYVBpGJa1pclUY67bSuEn//iHLZdnh4xSTx6adr8/7AO
iTLzHkzXLzxgbOPRsRDOR9bYGOGfoYeVWd1MgzmhBbRNwlT/Sj+0Z7OBySZs53f6YeVp9hcQkfx5
yYnVfiLyyoy/BP6YtUzHZFzvFr/OxMZMisEGglJo55KNGR9dyahjgXD9Mnt+fcjsyr/BGqBHOXfV
niYf49kMYOQVNSy1iOwd/2yNmRYWhuJrJTGr3SIgsnlYkLHWXlq/m4+oSvwLkGmOBZhxoBGE233V
RR6wbiYjbVO4CxdNM3CldInuR0QrrJfSgGc1StLauBBCy7O0+Rj65wF/j6Ln3bs9EpFu5KsJBQMR
uCoDQ8eN56Oiy6TNv0iLiktwspLg7ArkmVFiFjzvW9Ue5lTxHFRO0tFt4l8+Q8tEJgsmWiDUM3lo
oRnAMWzx9q4zNmLvzZzjNQaSvRUv9tsy44gNPx6BXjqwuiaZY730R12kt0TP0/cOcrTPjHn1PblJ
i2JboHVfK4vx78awWk5+E/vAG2Kx6bbD0T9GpZOJNiJZTDCygLVLxTDToux//FgGydhi36Q5lQTe
QY4vr+Vp34i2PbCumG57Re2L5y/YGsxe55M5mm4FoxYb43RNPBJTL70N6tfRbGTKAlzxU2el5HfF
OshbViiKvHsbZlDHaeESNlQS/pU0BWwLX1eEeSWT7Z6GAhxqyDhofoi12nl1U4MH69xq+XmU7QQT
/H/lXdqL5Xc8Fz3jQdSafpJDqn0nGDOAMjoGE6ZWQZWTaV7wZE4jl4UvWk7yJuiNRzgvHE9JO1XF
rgXoSF8+ZesnCnMEerIzc6wP0nc4MFseVQ/x+o3mOTjeZSi54kTH10hoGF1Dby461E6nkysxjzWp
/mRoM9AUPidKywcAGtrwoNxJoBbLxjRJ/XtRkGjGUSUhXoI1Spo5281FpiUGfEeq5WQ/jT3TePjf
90InZTKDM1uEsSiziOgTUHQ4tvfwy6hBPDPVT/it0wt7GRWSgDZv+W8TTbYTnES+yGu+/ua+9nmy
FCrVcHQG2UkD6wiaOOXoIZL1kMAUgAKK91UMo8Pv0biM0sA26V4A4q6LQ1RYd4nPI93C3LUz9ASD
BEJM1MUTw18CxkiIFcZ9BQK83lCGsHhhWUa8GBVJ75bFd4K8HNzIdXwIlrqEedQg82ftNoY8Fb5X
bfNdE/NNMNnjkeuawmBo9Jugl/qNU84qUnoZut1cHqbBAXYPkO9hYje8yzlEo7xJoeaRKGIznr7G
+1rd8W1zLleTOHHylXsmSRqiDbSwfulukW1fDwUwT4uP6kafZfJJshd6bWvTutSqRNaAWIQCcmr2
IhCkOSmARcY9lR88JBA/3x03dhAGgpNaHSVBDgSxAlsU+wctX745jcsXYkM6KXYk/owpQRvr8JSK
QMlQ4wTuNvOg1idIit8d7jQSMg81xdXQmNoRiGojr7tCcJGWKU+bzG25IhcV893Hk8DFPBdjjjSX
svsfWvG160D2xq5lpU2sZgFE7Z7lMFgwGEH8bMNYlJkHnHjyIJ2Pol+Bwdkwfp3u/75d+6X74Y3W
MHocCToZMT8nlUAI74e87uVBVNAjNwPehceG/RS0mMmor9wVaXj6eBz+/fv+0vqvv6C+RrnTmQKE
+anroiUXVo7s5IDF2n3rtbI9lN0kpt3orYKhuqzme9dNeRY3aq1y//7dfxJurZ8uNhe6Ym5wfoif
LTUzwkwxAiY9EIlJAwKe13z016du7nU87fsEswYTz5a2ZK28sf3wcP/4Ef47sfuHiR3G1r8d2P1f
Enyr7q3788Dux2t+n9f5wW+4B1zdxfT2k98WWYRr4MJFyIDaldkbV9Uf2gf3N1wHGKlsenw0sAzl
/pjXWQgmGHYxXVuFC4j5/jP9g7+OcP506xJ5zX8sHacWqgp+0p8ubdJ3TUQ9g310mPuHg0NgTVv1
ar8Qd30SCdZCcAD4/2oWY1/JRfDOTmGDGOU+He/Z3xHBxCn2JjwB3BMMy2Uh9uvRRVaUoIdzqyjp
bO+CKa+7n3OVPZadQwABj7FjmbjG51rGRPvlXn7CT7btZxBRcAfyw6T5HARZPk4stFBBvJNSStEf
J4Q2xFNhPpBoU5wgmVVXsWeJ/YAJywIyd1076+JKxFR4OQ8Dg/7uWGUldVapuVZkaol3IpkQYn8s
ppta+mIvhR+c5y5RlP+46e4mbQgIhSj0a2PO9OuZ8DV6iNpqdqaHrs6ozeTFCLLgYmjFrcGBch2b
xiOrkzoy3BiBXwNUFkSItL5bM53ZWM44ZQ1VmWFbtj3BKoYNUYGcHMt2AP+1a9XrCF1+HWnbqPbJ
tm0yyqxqqItPjZ3jCpyEne9lOeWHoFs13/YIstibjbA3zOG59rMYNlw63vXUIu/BPM4v8Dg5fEmD
OEDXbi+ulU93KG3YnYAi3AFLHq50Ak2/lNYwRWBhvZ1UQlFeF/wayTRt7KISCMdH8gEKe/iqBdbq
q8DuFsgrs8IuQiDqdiCamazPmp7Gia/LQpZHzdeOYPyKCIoaSBDVNvuGsdn3BJoiIvM+gzSO8JxA
0/holml5ayzegrZPy4tTStWgba0lH64ki5OnZM6CV69xCYgnsRSgMWgMqcbmMYjt7HrRXf0a1y50
1gFC9XPc290559B8sGtb7gHMmcFmJD/54EyCnTzGJutumb3sOknsZTez4Sa4gWrwvsqkgYyvZ0SQ
dZZaozz0W3Zn3qlOejfGTWCL94GIpUvsuuJAdoV15fZgRkrpgm71veyFcta4VIl07sDgLQgoZlCt
mrKuTNauh5bYlxuK2e4xX6wgJFJGHEttOMoqXjHTleNfKIjN1yow3OsmsYsjIb7ykLNgK8E2dmI3
2qlzI+R4ZaajzeXYtAdN74EcJv1bOsCIoxQrjK0pY++NKRHlxFQek1nSjs2lc6yb2N79GKh6lflk
2cX7PFoyCbXENl89v3qsWTU9dZ2cAXhW+l3NsLDCZk7uI6neax/LSPySKs7mcCRe8Y3UgfzWS4qG
09ey2DKRucG+ihclSyY++RnFl2JAsqUdL6/yhC9xtCzEswPAcJ/w0AfP6nqQtcCCNn1hPPaUG+j3
3FMNN7AiYyyEJVLiTsArf4fATNw7sTi489if3HipjiD7wMtJVPkDD8vXvg6yo0dO5A6AcRN5HUwY
vBv5vex0+9sCEDi0ijwNlxT7A5zW4oXQn+mTV0ntTpplHfKFeoRQpgXpDkBJb7WWAx5L7hVqED8P
mSQ5fV7u4454AE5s2iBxp+JYvWgx1qDCtYy7XE+sQ2X4eheKUVcXWr/23WKYsoltPYIl7u1hKE9b
JYxBQ3pq+S89rjm5kfoiMuh9c02I45zcLGyB99rUk240z44XtmpyVzQeKYtJPG+HaukQUNesNqMg
UJ+SZYadJYoAxibKYB5zHZ21GEpABDA+r+cqJvPW0F5ys2j9TZKgBc1EAL/EbeDitJUbCi17LoBE
HgW77C2q2mbDfLL+IggQvYrrNLhzQMgeu86Zyg0xD/0dypGCPKKKdbLs3tzcm/Y5QncqYLfsQwke
/KL8moV/XC60+b5wtwRmBE8Bp8ZlYWf6DEApO5eL+hwsvXvgRFxC8J3q0uHI4FIa83OXu2SZzlpw
Lpmh3vZ53Fzn+tg8aXEmILWXclsbHbOUAAT0YqZy63SN9YzIwjy4Pb9lG/v1Lp1y89viJcP16ATy
zbaa9XBhHPWSMnL4RAS7Emxyi2Bn5UGyB0sNZnhOxlAz4vQWd/uai4mgWSXN9KAPfPRV6izRPPdy
202mjx9mBfpPok5vLC8fudCQI2PycghI0YdlPzOY3Vdw0I9FsMhPYiCTyJD5loT45bZQlr2Vimkk
ig99AZWrVTY8/2nnNrW6GCoxT4GRFJ9hXRYR/TQMCoPjFk/1dMXgXh48rKX1hvF28Fq4bhaV1ai/
iBgcGE+m9Bj3ZjSbrnO7DLn2LsmQO8ne13ZQ9LsbI6vE0UF/gl0/6e7EPPqfUATEtGuN/pCqDE2O
8mKN9ALN3VnIpS/t3HypYNu+68vA439o+wXm6mTTgrKKY9kNucfstCun0le3Fy39RMZmPTqltjGq
ge13WWT63aqd5uzP8+SR9owsmRxNANEpVtDfNUkjDnXKLb2ZJPIDkEYtMGYv9pvvAWkLRyVS9u7T
qJ0zwhwwKpe3SlXFoXeGV6d1GEgjxUs3/jAOX4refSXX4k2Ph++eWF79erqvDBirRD1jprIatg2w
drc0+I9mk8iTTD3vUcnCfCrysXpf1w7PbcwLGYJrXOrZjMr/JBN+i+Ekm65R/R4/AeEo15RaQFjh
Uhc6LfiHCNNd9ZjTqswcPkSazYdgs3Pj78OHilN8KDqh+aDu1GDUhXGt70mrXrWfqwwU4Q2KUMkD
lNoLmaixCkabYk7KE1vWFsImglKKvOLKSObqNHzITWen+ax7cZLfxlMqrrzUMVCmpksa78VSCCSr
E5JL9hPJKmb10XVqn5wGrAWQNBWjFNDIHTk2XmZFlabPe2Y21U653TPwp5EGPhEIM/gm+8R+Bvk4
HtxMegSz9MOFPzntAvJPQxI2Tllrnwc2b7QoDGo2BWkvTzDX0SGY2adqScU2ZaNNWxwQea1lCYFN
wgiTypgvKPmbS8u3eVp6tOppNr4xgZ5PbeBqm87Whr1RTTPo6rXcshZWcHBq2qssOxbxjrzMOWJy
0B8I7WK+2PjZvmPJGs6xfQcspmMAoCXHxU76I7lLSCWBPJx6nWgiQwg0L4Y8gx0jQSTxms+D5YoQ
avS8zxqVQVZmF0MIEtaCTAB2iG05beq04CCLJZEraHEPA8YS1ghmuXf0WP8Os4QyWhaS4A58Lpbx
1fUr13/u9KHyuvfB9lixfYLXQsXBYEtkRJf/t4mr+qyf/6GJw1r1t01c9E28jW/ttz83cT9e84fo
AvmEHaxWRDiVoDBXZcUfogvnN49sT+TogWH/cG/90cMFv+GO4q4my9TxdPhI/+7hwG6iWKDFcx3z
f9g7k+W4kaxLv0q/AMrcMcOsrReBQIwMzoOoDYyaMM+j4+n7AzOrWmLWr+za1yJlmZYiAQQQDr/3
nvMdco/he/6f/w3nNPpe/alD+AOD+v/++2eyJRr6X2s4ikRrZXsSDQzoEw/ZB2VClo5xKhevOShb
xZ/wEJU1ZGIDr9EMlsufnbbod3WjbvNKX9Z8o9GH/ekhwhP1jqKshBhnLPJTmAzwz8uScVCCRPv7
3NsrnzhOeYVTk+RRf1u62ppnnn82tRb5GdpK0uqxDClDECo5e8TA8CEmh7CwrIeUFvTVzCbmOk8t
vsEuxvOD03Qh8GNA7idb0obD/gvKDK0pX3Dknqy17XlGV4hIj6A8bbbS/cTJ6RujteujsyThsYIz
eV96kXmiCvycOo32KckL7TFqSkzWJDHsWXCioI5q8DaAFG/AqzMan7u70Y2+WVrGRUK+Ryuo35m6
QhnpZfGW2Q35sSTh7kWU/agpKCAFeRCWSrGQzFfjR9IbsDcNEoz7eNTvbGNeXeD9pSdnazPo+l0i
3cdwHC6gy0uk8uUD01t5NU+gHHMU4OyBpvWP4gr7+pXp1p/CAu3gIvsZWF30GdXncX3lb9Y6BdDD
58Zaa9KqephTbXnN8lJsayOOt5lbD7tBwKFJErZfjvc4G2GAqJg5Rmivp0DUpsWvJhfK2DuLI26M
TNN2WJOgtHVe/lypwXyWs0FeWZnXPp1RAxA/UDlg0s0mFsRlLPWtsM0FLLN26k3VvFUmr5Aa0xsQ
85A+vlHnAdGApHJM1iF0FxfDT9/cgJRuP5mZ+2h3SUUAHVM29NwsqyEhAgvC1YPX2C7pVu4TvgKN
UHBjeiIRIzqZBf0F34k6uKBeOHzVRNOWvtMI466H63JdJA2IHQTas8ti2yxBHpcPBgChwEAdGtMY
Nu67vMdj5DJyM4zYRrBIjzpNxmQb59pIlM5Mr79tDHYQUS3JfEP2uUnRTjH2He3qWpfzcI7Y3cIH
wG795JhTcjYLW3w2ufBtB83UL5IUmL/FZ1ntpNuSvGjMSpwnBd/xWLEFxoSIT/gH+YmLtndbEp5+
KPTbl1xvgdNEpZkFOS9WzJSolesilQ//Xej/fxZ6POOszP+zvM5/y0GGtWXy9vNS/8dP/bnUS5y6
KJ5M1mZdf+/K/WupR3bzD4y6aOhMQLks97xU/qmvg5AnSeF1gRDhQ3zXov3TxKv/Azkca54r/rD4
/kewZMkxfm7XCVKeJT12Os6GMEz9nY3xE5CEioZUPYaU1+VkeME4AZrAp5iuiEZnGpF1WuqUIvDM
AiGynprYHJ+YWbD/7ryyefnp0/vzTfTLm+dDP349G3iBOmxwlHE06Naz/elsgFjWmRcPI72LUl5H
6KEY8jsVkUzzSDkOK84cXh1Mh8mmLVymEcTS06sOl84xfQgv5Tev78UNvyOGdJXn8mmxNFfulW2F
36Xim737/Rm/A1t+ane+n7GNPhLLFy9lrNAfzjghXMr2VH9tzHgH4Qwt+dOI6s7YUYezPR3RPaTb
hDpjs7CBpPrOhLEvxhY1DFKm/hsb5U4yMautLdNo1uq+iJnvOtBuoiCq0vg2G7xT0XlsMBkpeM9d
3JwzVkic/p1mX5KWoe/+91f119sADZ4XNsLPlez4kVLjoJAi8DDvrtEges+ow3lbmmipaSuUjGTp
oXoPdSjzT78/7AexJztg5ivE3Hs6zyJ/rKf10923xByZdReV16WLCFJm8XBNBLOfkNzy/PsjfZi/
vB+JTjjCS6ICPPSPvx6pxgG8NJh4r91amG+rLyQHzegqfZPVcSCaAe2FIZRb+alhTcXfPTTrQ/Hz
Q8NV4k6E/oMs0WZ1+HB4xzESwPfArNct+luRAm7L8vUcrKXoApsFfqMEtx47U/PeLq2c72RAdcfJ
U+bVjElO+LCqyWdMHWLcjLbWoQy7Sn2vGe1t0bEWjo+x3GwPFpCe4Y99/y8bxl++pn+9UWxRWTZg
fjJrYKjw68cn7MEqLSvULnIIi7eE6BM0dBp4DHNDg7qMTlOcZF9QkJCWuzTxzq5M0s5oijg/eojE
la/iyPHNKh2/J5A0vo0WBfLfcOPwAn78lBl08BAxKWFt5du57nJ/epzslo5hG/fGBfd5HXrutvfi
ZT+/+4n7cRj8dm7E3Vgoa0C2H9MTkyXqqLbe50ww/Cxvivs6t/AqO/kUvUxpUR2R90DjsZr6iaRT
dxs2ZQgdfPU8k3eFWjBMu/J6Wk3RzWqPjiAuI298d03rgIUOJGLm93oa3VJYGzMNNXB+sFce+3fv
tb3asGWidNYGc1iWjZjc9CpfLdt48c1TvNq4l3dH9yRickh46BL646vne1rt33I1gi/p/LXumv5h
EBou8anoHdC7zUCDXdcf2fFM2T50NLzltKUQ0NA1IYSubLTPw2pDr+uOkBcicY+y8fJvyVjbfO9X
6zoCzNnZjKuhnU0K1mw+h71E23xD4uMc4CRpdvLdDZ8zHiJydYrcxgdXEgZFZyBMrL0b2r+46XHK
9AdeNTq4ytVu7/ZO/mkuRHzWW69+sIweW76Xajru7mJ5c+2qDWjLp8sOey3eUmJR3ghHnH4QYl9b
/vLu+y/fGQDzigMwVjCAikYYAe2KCwDRXhxQ2ZI//U4TsN/JAuk7ZcAJJ/jK7+wBc8UQGO9EghY2
QWSulILJAFiQvLMLUp4krLzvTIMZ9dcVit0lD++GqemLYkOepirbb3EYwyx77SZtdigKvJalvPqq
qyLt2aIN/TDU4rrPelLhiRdrlv3oId8jSRzm5ibV8+pBoBE4pspg/jtwD2Atkow6c7sK192WIdg8
DDHZ1AR2NkXCb3N8XTdxg1i/OmTKYdKv5tzrr+yuN3iippCW5uQPvAt30DXT8IYGoWFHfoMemgfO
yLpih+iw9TbEphCaFczkS0KC9hhNblQIMMGH9MrIK/aGKaSH7aDl7UJ2BTuaU8XiuwuqM7/Umev4
RbzOz0d26B0KIK0osBcl7g9tGJ1EbEWl98Snu4N7beGuD0+l4fSOlfrl3DWLOnRgJFriRqPYKYKw
G1F0em1XIk3J7UIdUNMWtQ+FDnmuQ/ck37dJg1KL26q/aHWB2IZAPyxY/CM0/KxCQyvUl+ULClGv
OBqt1+f4gnv7fhl6g3hkrdLlOZ7iDjC+E+Ow24ftWOM97UmzI5tGz3ZDzRkEVZ9HS+DKeaFvnqJA
vRQuCegBNpi63YZSDidEyFa+pfSJhq1TjtzO5H2iXi6psXwnF8BjUMEJFFtDgRQ9SugEhyghCM0n
fh54aFJhTFuGMCPXaGpr7zYNp9T0jaRJF6Kk0kU7o9Qwd7IOyYB2Ys+pA6nipTrGiZyiADklPp31
723WgSKJB02ElWlGzLZsSJwEokfiktLInMxc/VouoPWTjTuCv3tUq5vx2q49xo4lyUQXayh5JUWk
z/ADHjGIxi5MYlm+LjJHktqoAsFCN1lLcpZ91D+aBNq8WfNqxHMlD+9uIKzGCDp7Qc5ExNwqWTKa
DH/gFAaJTJrXfJrYWaRROj50uCe/1G1sHEZnikJU3RaSj5I+gbGz8iqdsUihHV8gBpp37zp02ZMR
iQhJww3ZS4UWc9SLNDm0hLAyoqXq02/ehVelwG/ul2nadGjWOnQrszKRO4tmBbnEU8mJVaRmyzNv
MO+ZqRRPd8Eq2W5Bos0gOjov1G/Tllz0e3BPnnmczRRJdD/36+aTwdwtlC3QSxVTggkT6oKKa9aL
fiHa21kvfj31ifWJ8yIaDIFsyVUMDbMl5HzIln0vG/nq1Dkd4LuydfjKtwO7gj8kzVLvy/imkaYC
rWXU+CGP8dTOw6VAr91Bhx4agl4FPaNAjQ3yMv4bJylXxAJCzOW6T+7LAkOH4Z3wcSYU1gQC8lyQ
H/w2laQ4buaW6Aajn0V3Rq2IoL6qyyx9cHlbIBsW8rrxoubVRKtDNW/GiX5CtOoN5xBI/bhVrdOg
KXaUsa/BwWZ0Oxv1NcPYeDsPHcF8Db2F7GWCc9MdcDoWP9TirWsIfUnKbBoFjI90FSOlswvvRRNh
scOhGzUEHbPMqXaK75Oq786kiqbW1oIiGLHsWSavo1hHgplqYwTruORrsmih4R3NspLN94IFWZ1c
ySMVkFXOM5JamHx2hGaOAS+ZqTnLdtAp6728H3nTGqNg692kn1tv9B41xTb9tHh9K7/1HZF4m0Ji
WCX3XOdXzYVc4+ynCGR1zW1hupNB2V2qcewvs3KIgxyBjLlOdzALYqngSxKe4GcEOS1oBKj24ZTO
JtZYIheDuCmL8RypqY591+qK+JGdCIpShP0185KkGzcZFDWQRtPoNrwFVPOAnEImn2TFgGQESKhl
6qnuScPmlzFMZRxI0tlJC+vpCwgbuhW509kMgj0h72jPh8u+HdBVB8mykokSvU+N25lWvnVd2PUa
tVyPwr6YULhnvKPp1AUTydBMXV20+WTCOgjo3K7LA/o+c7sdcyD+e0wGPP2ZOUfOVoXESEKnI9j4
ZbKUfARAzbPGm25V+UdFd4vbXLLA6rWX7twitkE+Dq86QxZXkr8xOk+oVtFxT1aEpM6EUzDeN2GH
HldFPNFBnRjcTQoHUEOJAVLvygFQYNySK57bx3BeE0OTedaiS9Zqqxa1I6CVIW4xgKVD00EZ6QGu
6GKXft00C3FUjcn3XkEYwecQxs4fGMX/6p7+pmVO43rl7v3PrZSX713/v56TNko+dFP+/Ml/ds6d
fzhgHWyP8Tz4F9Pgl/7ZOXf1f9D9JpiKiu5D6xxPoo3IT9BZ9/D4/WxXBJcGwgwZHHUCZry1Ff8f
tM7xRf5adJi06KnuaNCjfzI5yw+Gs0iZU16mUQxQ3BnOFSmm+Dn0ujvzxje3udkzIcsGQ94j2d+o
IsLiwPyGUGY5HTJ2ToSmwwrdtb3XPngufwcHhvecuD3JdR7h1eSme9W5mq1mNzAVzwDWxtYRDL/T
7oZ0CBff0swJLoZr5RZFu2VvR09lWwutzwHJxql0EUttWhW1WEvc6EmWvN1wNLQhm6j0kzdNz6Cz
IGiaYaeeln5cl7hc7ZJRE9veTIe7aKrkCW0FQ+y57KagJ4h39Fl2m3uLjOcrfgQmWCvWHORKu0vC
OiVwZ06nQ2s01WWZFDKQzhAvS9uO55Q6+zGsFSaktotvdY/FYuOxmG2QvGZdoBfMnxOZ5jvbsWDT
xpMqHqLYsna6Mdd+2vG/HdHIMxmHT1VGyyVy+/Himgqdb977hF1X5JxWINC6xOwfsjp1btkQG3ch
PRCGbDb+qB3ta644d7UFyW/osWiPZqDXo9zYwHe2nHO2NTpCFgkhxhOtOQ4SWOOFHUF9YJp/5Zho
oeUQ30R4rvqtrjCUbx3eTb5poa6BBbmYVzAuVixmafdAzRYSkIv+4E1l/2R2KgWolSwy0Ea9xVau
DETNXWlxP6zhCl//oU/FK31iC84NzvUs7J/DUomTN7VPKiO+2VOi/NxOqTrJuHbQ6LjxFmByEMne
2uZpFN13Jsib7ehU+cUla/KaTRysSl7DsbOpi8q+iYbOvs0MLdxqsTO+Mu7X79Dtp4EV2fOVWurv
vU7CBFyQxQ7CJoluFzxGpxlnVZva9O/ZHF/lMFg3Obq17VBq4Z00+k9E/DJU6J3sGNuEiZ2nXuTj
3exhMHxro6j7jP5i+JGko7yzi9pC2tMYD5kN0VazyuHKAothkwRY8JFNddFeBl18hgg4XGtw/gN9
Et8xVn6GR1t1fmGVzXFMQYjliSFuyN2SJIy3CuhZFA+Pi4ZTKUXCHNhNmMNcLYahOAhzsNJdaFdl
7uflNH2Oo6WiSsWriR5DI+eb5OBWbrAb6YHl9KSHwBGld1CtkVgiFld1A3TRn6UK78Zav50s+bp0
3qtocXHS6wpaRxT1wWOm7fmmEzftngJJZzCk2y9W6D5GYf1dQBFRm9TJyVWHVXyw8hFQbUwzApu+
u6Y32Dqsb9YOfkO0QewUX3dNcqb/OB1nWRYdD7NJnjBJ3pN+6bxuifZuSHSAP6DlLegxDvdtrxxO
qaPwGcLbkaAR/AZZfVGjwTQChwBjIG+vTAOdfraMzZ2+MF86DKEsKHsGlZ4zQ4AoSrq6zDczvoBL
ZzErcowqPsZFKIOmZjJnO4AWZM042mxpsGz65VxS1R4isFf7zMVLGmIV21mhGoGfqGkHxJDg3znP
Ps2WQQBS2kxnN3F2ZtkX4I+VHNhqmNkma1PrLq6KLKjtbNzYE0FF+D1NQJNFc0ozY9kiYoInB1zb
H2URXabRmvgE0mV5bLB2Ha3ebS+EkmnPU7QFwwfFPIu2uCiRcCZwEoJZM4pdWp9tAmnJ5bC3VUtH
ZF7CJbD4W+fcEtVFUsokYOo09KRN1eiYLwbLcI5wo1xWqra5M7zWeHQtN/ZtG9sxegl2iKpe1D7E
XeGgKc2y1yWFHWTOznS2CPnDCDt+xpcBSmccwGYxiGt3pISSfrSM1/kSqR8oLhiXYVvZxVZk5hsn
qcljCLuvZmgTH0tJmOHALeW20sVwDAuV+4yL2qskHz6vEOrd1OfjoVwaVIJ5WK1lYT1NAICKpP+q
l7xtAmiO3ZW5ovXGSD5ENL9h2RTinIg1KqZ0033uEHEYL+0BhJHYSF6wQemQfiJL7Ht6WwLyULC4
QqagR3sy5wALukDfOIkNAxB319VCvxoc6Z3n0kkCcnbvQ3sB7t5Fzn6qvc6FsZSsapaBTijoAmpf
1t4JVdXWM/QG0p8sYI+jFdyK2bhtZeVr1awr3+IreonrKLlOxAwlJ8c+SjiLR8mQyBOOGroXQ3Oe
i6IJBFNcFMjtDHm+noI0z+srWgLklQ1mfGwX7wu1OpJHC4yLFw3BkE1fisIcAiGVhDnF6wbyzNFt
u+gwTLmxLUL3epThPaWCgRFGB4U6jNYduTPFroWsE6n0fhCddjfF6S3BJe4JeQy+BpFfR06x7Gag
bbwaE3A0G3vs7J2FSAlukBeVOAiH3m/NWT2ZmXpPFJvMexLpI/u0pL0aLqoDkxDovDlbmB0zlp5e
GCoipYZcGhHY9NRFEIdevTwUifC0T1Onz4rJhEPfMLGA8SOrLIGKIvrMczMg5FuqQyOjhyyrnHS7
jAtbGewg5vWYyZbHypKoslBbVRsh2+K7quRM+PywNDd6pWvxtsbD+GLUw/xSEGB8wlkiz0NTdvtG
YZ9mdOrMti9VNp4EfSyW/rzkMxjj/qAKsQSyYMV0qavfVErqDeOxFBe5NxgbS3eKe5ei5VSIoqPh
YwXA9ifwn0zjqX81yCeTddspt9lNbkOaSdunxB5SM6FpM/iAmIXPu1hE0bOpQvil+Ak3iMAAONPn
WAOOFnPcCgJxNhPZY9OGt9sykcpTG+e2RtMQ9BRnEnSSGjwXVfkodlbHu21DRwhlZ+dAd0MUFZ/g
AZToCN1uHI4iVsM5jzPtqDUN/DFEPEhNmcp5N9LSoN1W/dIkkEobgpVcb2mJAh9sYvca8dpZKZPq
ORXpnYuq4T71KMdoZhLkXNGk23dJSJijK+zDQibliMJ6ppIV1OUd9azqXwBfelsqJ3lVpKsjlVwg
9YmsGXNnd9be6EMm/AkAXeQWTAL5eQieXWWMtKc0NAZa0kWwKLTi2lQ2JkR2QE3uFzgUjmZiiheY
U6kf1Zi1fMhR0IRqZaJP6LJe4Kzt+08s3ktg8CERZCW/mKsCT4FSKFBEDGGDmkGgaQWdTrAQlhxF
+8PS/Z4ogdo37ZgsnqZziSpiJhSQXXIB61bDnyp6rIgOwFnMo6vQz7Xuupw+TdBZZb43iQEJPG7a
yR2Q1G2BLqhvM6riz3iNkydd2c45NGO0qokanatOsDXbhpGMvAtpSoavK+dTXxjdiwrp89iRZe5y
bYl8fbbEsSVgsfXpINuvRm2Ok4+TvT0khsM6kOvehTRU9V2nxen3TSLfWE+TUzJpMJEaE7riSJ6T
n8FyDXcaAXkMJ8Sio50r2p0qe+N+kJWxEsUQziknCzIz8fbeXAyBNY/jeXHG6RqHwXTfOWjE0nKa
/RRQ8aZifvWmmon5rF5VNArpmtibWtbkCSGd9IsKsZgR9g1crNje6aNwvumlPl/VXYLTmtijh3qC
vOmznqc/ql52j14p8k+RJNF0CxXII3WKri0pFuIk6rDZOTyvZ9FE9p2BqM6HYlIdcSNyANrNGKjN
OlClI9n7g0NiaDT4ldPHjJfzotxNNnChNNfKI7X3vKm9fHpkDmbsNJScfd2kN0nUxps0LcbrFJzI
mUVihMcf82VxRp0NCyufkbWJH2tNHWRFahOJJtEoZaNqSGPs+K63ZnqmURAGECkbNlB9/jXObAvl
UI5hL2kG+wfD5embXYAcowfnzZdR12djN7Vm9cfo77/1/9/U/9JDl/a7+v+qGpKOTLK3n5UUf/7U
n7U/4dLkBYJWper/g+L6r9of65NYFRHQW5mn6syj/yWlWP1NOuNWeDPIPhnTM1X+U0qh8ws9dtKe
A9xcsA3/j6QUxgfTIiEWCCiI/rEcS5rAaT84nwhKnoYqke3RKkPH3UKwlvcCVdGFlmu9q5rUXfN0
HPGl05zwkZ1aeyR0JDxBPwlPXauPvkO1clUJu9xnJrJdHVV2QUhspj26NS86gJZWgpK+98CcpvMN
263hO0EgKMII9nk29aYPakiOfsRG/FIJaoFtqTvjFn1S68tItNO+L7TlUDWF/TAwyr/+6Zb9G/3G
2tz4aa7NJ2BiSsNWTCPZ0bFv/jpxJd4JScNY18e5Be8D+sbbR7whfb3v1+vivH9/vA/NlvfjMZ7E
QimgCWHh/PV4uiaRDFCCHycNbAYS4i/RMqFhC/kMfn+kD4qI9UiOoSPJWZ1yBJx/uLJlsOXSQbY5
TmHTbdn1qA1sBsRYRpg8jHpu7hVztfvfH/TfXB6zdUdI+lo8pmL9/z8NsFMBibAoMfaANcRioq05
tZ0g6mI7zFar/maq/++ORpFhAwKjh+Z8jJOKVpBCWaQ5U6nJyi5l+74jbeV0M+Te4++vTH5QQKyf
p7eyllF7CGBbH/FTc0ZSbJGJ5NjEc07nIA67fNs0+G/cVi6bWMXzzdAO8mrqsvGw5A7GiKSzu//4
mi0B7wu1EXn01DUfbiuRHQ4IYSM9NkNWQJXvVLe1I9IBPLsmrPf3F/3XZ8jCG0kkAUWfCzTog1QI
KEBu9K2dHmu5LHcVdcO21/gG13FNnQRlEceHU3qZ+zfH/euNXUlfVGGSvqljiw/rUhalE2VCnR7L
qRmZJXA3J2OY4PklAEp+f40fjoXMgt+P3kKwqOKp/oiTMtksyjHGN5XIJto2TEFIjhKtWgcbxtPv
j/VhvX0/lgW6zjTxUpt/sTGzZ7e1VuMZWtSCS6QKneJE02eU298f56Nder0mZDKYpVlkeFz1X7+G
Azyr1mbfBIgF+ex2nlDHbcjwWpOyDeshhrndMz/DKblZ2joNA1FE8d/EL314dtZrpYpmoUMujh3+
47MDOymDTdFzDmMXbfEWNmwWF+YaIX1lPIUu6jHbUH+znr93q39a0NfDrp5hXOouuYHI1X+99DGy
aXGFTnKMGcS+0OQrTrZhqus6LeM9gTWAOHoK7xL1CfMeP5xI+T5Odjl/k3betF/r0StOWViGB+ZP
xSlMQv5YUu3u93fo352nxY3xPIfdwb8RrNOBmshx0w4CPdAXcrLN1h/hgXKLcnuyD8Td0BNVKX1b
5vVTdhEjEoKNgZbiOGSVefZ6zKMzkPJrT7M7Z2ePcZVuManRxP79uf71qXUFn6ZwJbgOJhkfVgHm
eYwA8gm7Mn0vtsERgRvkb3d98Pvj/PWbiHiUW8auGKUo0sRfb12i6XwouPaOxIwtd16yoJksaY+f
AdlYD78/1sflnOfEJdfRRaiK+BXPwIeLUm5ndeacspwDo9xGbkj1nNeDjxE722EoQ5VM4sJZDrPz
qhUlvq7K6v/mg5WEK3JNvz6uroFuUeDK4UavVvZfXph5C4Kcb0Z4cIapVUcn11lMe49myDHC/XSn
Gbb4YgFnRuY+FO1G1RDO+PcMC6NNyXfGsx2ePPhiYGc87D9dk9at3xCQhHwtK5YL1IvwFONxv19y
I/wxzkP+7Kp8uSx5S3CS17T2g9OQYwci1zqPwKIAqhWTfm+Bxn+w41oceomIK6YUHbaiTrRHzZmW
O2oqg5Z1GY83RSv6t5zJ6ZdFYxvXEUILH3Euwx+FS9z8iex5el/lWIeHpZMmnVxQPWTqUeazR6gy
kyYbHvw3yHfyazkUxtP0nh0GZIzMTHjt5o987E2GoSjh4qADyXKJDL7ZpsXSItsx+TLELN5VF+Gx
rjRX98uCbePq7nAjf0rohZGKa5v7yRRshkqHNprrDHpQwlB+dZupde8rCdV9w7cf9khWeQSV1XWr
3bk69epGdIPzupghgcX0ti7O+rOdVXEaWCbMoEkmUrecJNcevcpQF94z+XPTqOnm/eMN7akP9DIW
d7XRxNmpWqjjjqGMbJDAoogvJHpQJzdLnNa0pdfVapDqjKeQFYoJhfa5pEqO4J7NUgBZksuBNj+f
nSIipPNbIeJH5Irmy0BjTvP1SJS3RqY7RL+Z/B6kjfEFZ2+07TCzfWlBPa9EeAZqew9Nw7IxLV4K
gPOMJ7ccW32j6Xy2haEnX5h46zuY1OYb4TtopPjSgNcGmrfcWYjFer/PoGCKsZlvEmWO8dYxZfI5
txGHzWhunuU6VQqM9Tkspiqkq5HS2abj1CfbZZZsYKh8l1055jxLRBEsl2hSK6yF0ksRODEud4Wl
EZ69FOxzhhhrtp9yAcga0mmh38MDFogurt9iZGUHaFg8vdAZ5tsWeEN1GGIqBtuqNAK36aBtRESz
NdLy9ERHP/AW3LszLcqbSiMLp08p+omZqAK0CMQta1V7F2G5Owq3Lc9TNJlwvvNka+sdXASjXE4D
ArYD6IrwMeqdoDKH7K2xy+yiOJofQoq+KRZnnyW0hJBdzjC+U+PVdfna1WaxF5XqNxqjVeSv8+Lr
1Hy+tMt2h4Kn8M22JNKdT1V/9pKRrgKykFR6OwBn1PlDXJ0IGiH/WBuAsxeTBzyIy6IV3/pxluVb
NfbDRu+Il+0t85WumnGJiuSmnXvMrKMB8EC5ps8LB7VSkzzZIeZ0AP86wwKsf0Nm+XVfTvvMgySf
0aKjey7srUfSxCbx4vsuVl+8Wn+rB60LUo2sOWWb5HAuo34ke/sT1EAslKNREwsxu7zVhlr/TKfy
hPJDbkY9uQY7PW0z034cx/BcoX761Nf6ArBMzac4L1iAzXWPVOjq2k4M44LDtrmTUM2I8bMyqPf2
VYZmx603ZgEGxiPAqtGj7nsjmHAqWaVgKMKRTh3O4xQeqFnJDVJO52qA80HfKWeYuhlBeD7Rgjd2
M4AoOnWj7p3pIzcIDi0ThYXNepE5In9qaxU9McebHhDJs3+omCREm3pc1CVzEM6Ghc3sJ+vdb2mR
tEe4VfMxbryCg7KLvrSRuHetabp3JqXAOwxDsL5/rM1M7FjsY3AtbjukxsR/W01+NDVQrRs9q0K/
VexFMhdfUlbanQ/lPGEpAoiIYYg3AvB75wBebtkNPH/bgm3ezluEuR+m0WT6ga//phP9M67fBrVt
Ml6bzULHN8pBW217OzPTnZXqxVmrAeSXKQIoMcwdE6EheunTaDob0DH6JJxO6TSIfnVweZ9BaRC+
a5X6OrNinTyWXhufjIZ9+0af3O6wjAUPZsregRIh1zBVtw4YzfZTWbnWTsDceh2g2v3ozTmDPF5K
/VEvLOdlnhYPEZqFQlLhFQY1ObAfK+fmUJNzcD1rjX1HgAsMjqpakVCNc6CC9g7eLHV0znJov9ck
ygVEs6lTg5TaKcgK8Eggy32TXjJ0r5ItTOnsByf37vKwgdYVGqFB8Z/GJm2KVj5qiUb3Af36iZvq
PczWsGx5CecYubXR/Dovortzeo2uAcOBrcswbUtAVRDaaYmBHaHjfnI0xv+M9ZEeJeZTprrqlkmi
QTSITI9wXfULnyBUsGIEmBTK/WhZPNheeUFIIvyw8HT4orl1sBrHuPIYOdPtXyyIao3cwpar9rkg
GTFfOvdt6LkkFhqEy92UEKnQV3j7s9By9zHElXxTTjT+oy6MnktmT9eDcKsbsYRs+z2DNJa609Iy
UJlWmetgIN9j1HNeIWLSxKma6DxrADS3IWD3IxQC9b2nHGfsNA13PcNEF32fN3YoyUre6SbTfb+s
Ruuair3eZ4XjUADI6pRL1fPt6usLqvT8tsabd+OSAH0wmi72MFu6h2Je2iNKLTIpZeieq2YOL+lQ
unszGosvWdk40Olrr3kxI7QkhMxnPzyroOtfO3RwNRJVgjrN22enqz/Dppoxs1dmDiF+0XMfvcn4
JsARonjXOg3r28Be1pWClN+4tLZw8YezDJlOYGMIuOMJvVn9Kxlg9TYZauLxIId3QRlFiuSJofri
yHI8LbgS0cfyDmxiA8aBpcKt6Wb9rRRj9wWnD2v2Hz7mkEkBrmbSK1ePM6FvJY5nJMBMCoVZzvGP
WFON3ycdLtDIhOITour+0ZCJd5nJ37lOUFU8aVE4fjHbxH2NBogV+FQ9Ld/OYnEtXnuoW53CpyNS
HjTbVCcdJFkUFPb4QopGci3I+dzCT81xAzaMwJIpkz67qOhaMTbY9vn/Ze9MluNGsiz6K2W9Rxrc
MS96E4g5yOAgSqK0gZGUiHmeHPj6PghVVklUlmTZ67JKS1OWJCICcHe4v3fvuTVVDVkHB6vMlMGn
6tTeLBL9Gv9ftka8zTujlNOU+1nf24v+t4x6ID612gsyZ4901KoevY0sWc6mOXznGgn9TfqF/cGi
EaD7gurQEt3jsfq0s/YAfkPfemnJc+OlsDP0qjtWc9y/VJyNOGFEGcb7nLuAL+JzQNEfMyxbnOvI
qehUOrJRe1s3gg9EshhPmqy0V2n341XgTuGDhYLZFyU/VpnKQzMUYzslWORzUJkx20nd8xESvmdj
HCAHsnVUrfW9bXyAC1KsppnlFWgcgyonjb2gL+Vq97BtoaY4xYxW1N2as2avmqKbfILfckSAi9sJ
/Ch4Bwi5Lmds0gdMAgpU/JxmEGx90lXsVR9hp53scC9BBiCIGr9iaPN2nOVNv26kt03xG/lpbhMW
kZMJSLLFKrf6LdJVQjwIf1o7AcNZT5Q4TVYOqEM8zRU/OCp7dycnCN6E/tFJ6mL1riZJxJe9G14n
xfCqVTptshmcjD0M8gisQN8AiFDwCaZs7+mUB6QaJuZz0++qqNOhRgiERYbJW4eN0NHsS3PTYgBA
6dq1RNqo5CoVhD7bNG2h8CqfQ7W97kZ1M9q6QHWr7L3V1JGv52QttDVoFvJbeEGUwa0SrQ4bIKm2
btd+7Rqt3FRaOe+EHZervPY+N5NGE3qq7BNtFZhvIVmYY3vXG9pTbJtbTBIT+xTvjIrkmGv1pzGf
b/o0QOdlvyc4ifZyScEoi7sT1O3XpA4/YFy8d2SBxiuFeZFkT54ej7sZgcbK6bxn3OqtP4NpJJpM
WO9L7AUbxP/P6JHZWGkhi3wkDxlMwTWsum3SVycVOWSJh/ZLPngVIeRUtVeWxokgHPv+I47yF3wJ
Bzvp5ZY06hg1hTeFH3UsY/Oqadz0aDbVAN5mWqGjN3Zi3gx1/KgG1e7JR72y6ve6O/QPtUuDNWrj
dxDPo70zeqnf1EP/qMkG8cc4dPuBM8xV3zcaYvJkmeYIrSwjdh5tNFS7OMduvG6RYB/i2qY8StQ3
xwnHi9SuHAVbaCJ4TfS49owWztKabZSre0va3hccGpN2xFpHQWeVonPQd3KQo3Hq3ByI9KqOAHbj
6l1+nqzT5Gmi6DxSuBBBdwjxdntbwqmrZkVV00yIT08ysQVXEwFrYT+0d4ze0c5d3znxugWzVq80
j6Kp3Y4cOVOPVPFeBiih0uC1DWwmIFelxYACiYOIdDlIraVbciwKGfb9umR5oc609DSmsg8+9SEH
hECrOWOUEp1WPKtzzTvug1sH0zV0Gk7JsaNtuqm29XOiWfGw6byJY0fvsCyNbWL4BcoZFrpYDV+T
WY43iT2JK12k81aEDcCudAw+wbymyB0CT7gXrdVtbAtLBvWuQX8uy9G2ronUW468mOknP7Kq9mNd
DGwdMs3WdxUY2gN7e340oEygSCUHdFqX4bzFgMj5arS7z3aWy3XcsP0ja6W6tRoS3wCqIc8PE3/m
lX+QacuLtDWCoxFZFAVaDvkuvebTpVNzud5QmdpmQkB4IKmBnk0K7gzLYf54+SOem8t7lA32O+QT
3s6x6DhKI62e2rzjDKYaSZXANcabcWbbo3HYpNczF/Y7MtOmxdaJmCLq6u2lUFwR/EXfmYQeAsza
NQzWClRAHHk7MGrBkahneM5zV+zs3Go/ArzmC8QJP5F1ZL5rKbzcguEVjxBAeepFqvOZsXEeGqsg
h0Gx3521SN/PaT9fq2qaCMjR+V50rYOHyuLYVw+QY3wawPWOrRpn+77PHDTfaTCmCAeoilC8ZDHo
MXQEAHnXGIWtGm6KTpZZhJ5Du4KoVD1R/ItxRSRUFN35hDeqlbjWPVzwvDs6OAoo77ZA1YEMZ3Wn
ny0sbacymemQzRbFq2BOj5dxp8WoRRD6LXS3LvuQNdl8FxEgyDFJacvng0eOY36Js9U4Zt1l/XJP
MuLpHMF/8qwUKekDt40ipW+Kar6WBQbAcinFtfCwrp0pGG8uOSMlEDxoRoyAztT52eQE8AMJy3sX
AnHeeBEA1Corqec7KL3QNOmPRPIQN1uYzQEjEL9bdtwtYatFJWU40/XADyIeqfGsdT1q+mMkLPSO
aZd6u7hl3Eca22tw5NCiL4UnocngdRYmRaWE0WTM/NBEaeUTpcQCDGEhB7BTSlx5YgyOA7GrT0Gk
q9spiJg6Gtzyg2n09CbHLgB7J8qn1Gm7AzwHYuumdsh0RMFZADtX1XzDQmJVWAUh2W6wOsZihw1B
XnFuaT523nJ7cz1Lj33JbRraUt6PaZew0+KDyzaNvuRzXj0ByOHS+D+GY9ZNwaGj5ArX3QV4BJHM
D3Uqcl3N3/OaOD2x+D73Vjv4kYg5enTVS6G7nk8KprtrhyY46h1Pp+sCJruiVxr0k0fFoiBfrBk6
nNIEOxuUwK8rAhU+NdgN8AXaszhloRQ3hWEHRysz+OQdJx9rXbAc7nRibFqS14mSsZZRMFaU5qzK
oqRgmebgpy56DEhdPaPEmfXnUE+qJ1qRWunTi2VOE2UWrEtOp6gmWR9BIRc77CDaw8yBgPRh3BKE
Ii1jsFngGo5VIZ0I5eKQMqZ5rzng1hCtc+xz7Wj46tqck30OGOqxLWP1WS24s1XLhryhlFqFm4ht
BW/GKqmvRDsU5wixzEOMS/RLNZjBa1wq7zhYUUZ+28ibyYxHQoktZ4KPXzACltTAT4ltWQUhjEZD
el5JgXsNRbycvpWf/yt0+I3QAaEZVef/7HPwiZP8+tLFL333vdLh21/70+QgYABhwqHVw4j9pmb4
Ew9k4H8ANLCUt80lsIlm1XfMCMjJkjzsP0Gufwod8D9QlQcqhP/QoWP294QO5qWL932dnTYY/nzS
YnBO0UB9242yUE55QMiGfVlA4JZRDHNrLjw03t3jZKfPcNWRs5dQbtAYeH6asAdRakpxYrFX1Dv3
wR3YrmlZl15TQb8aXCjYjmaDfaCPn+nE4zoJ85E+jkJDyUJvGrm+hqRmrCJ2b9sKdD52BaQFKD7u
qmDAWBpRIUs4Lm5E7RCbIbgmVuPBTwQ5rrpeg/tP28el+9lbbIrrqpRLwsuzzU6eFyp/PBWILsrB
aQ7V0DwKqMf+bA2EpqJk2uSB8wHm9j0xeM8DYaz83eoxK+GDhB3ag9LBkGrLOxGROi8Lvo9dqW6j
N/WjLRJv1TX4Sy8yhQJjoq9y0DuDRtRo4x5ABHV4Xbk1A95bNGAGQRbpq0w1tbJtbuVlC6DX/NBs
4BaYafier8Bt0N1DHrftGssqodfUsigf8UaMAonrNZLlPmFLvCXDMlvbtc3vpubd6PbsxfibCaBw
qo/0gGeQ+qtw4hZUtKg3Vifmu7DM7rwpGzZInnkm4WwhUQZLhDpQbvqaTYiBAhuRZPienRKlpWUt
g9T2OhU1fj+jkT7qbvCC6YQF2cvClyDTBPfBe0CL020umKBWTxJS7fF1Y8iEwUNbzm8Sr30I3CC9
quEX+ZWWzdtqBvQ0ugwOAwcbdjDngDfm4TJIYqqW68mkslg5jAOcp3ecj9jq6vS5oeRytOZfdHfu
hpgPFSapeYAi6m1F0rdrokaQpnqd3Ay43da8ZGBZec45bgURhWUrN7g4Ep+CLv5rXH9EmWJABkZ1
Zjy/Ko/sUxr+7orX8DNJZjz7mf9KQJVTd9GK9di5re8MVNfwH6tVK9ggEPs1X9M68fymbR4vzzsP
iVYYMoZVN/J9w4ghg/ibR18DHextNzvqInxlkjOq4bxxJGZ0kqRlrMplLoR1N71HUmGsbDd5NgQf
hJlHbbpK43PP7XJM52HC8rwZa+aJ47BJGF0aCRG4Ut9z2keHBAffdnjCiJaTFUFK58vNIE2FKBmN
P1ql+XNejnIT6E59zGRrbQgEqPwsZfc3AZq9z9uk8iXFwhXttwEnfVVt51zKTZNip8gbk1uq87Ie
w6g9ua2meFmiXjJqOnJ1N8tN6jApUQpcxSOCXXDFjLKC31QjfQBXMlENnYUAhBgm7inMNlgRXjGT
xHdDZJ0v08tA6L/XBS0lhZ8HGhi1XqTDiJRzHreJPv4I7r7YKd1IN4QvMw1TOB+XZ6vlfH0tKK5s
MpBYQhgCBc4OcALcm8sonx0OKmXVeDuQoumGIpG3tQ1KK6MG9eoyAJYRzhS/i80ZGNbEMuYNzG+T
Suz+8pi7HoFtR30H75bsNgOHu6cqtrT9pTPJPpzjdC808nUMVi8rfgbqyCMQ6St6dwNDGLNH15jN
uYGiik0re6OmL66w16uzpaydOybPGiAqKGjw0oJULngoZkQ/6zgwLOZpOVviakKCtnVsBlmRG8WV
Ri3CnwuWL+TQT0XL4oA/fBUrc+dFGdskTfHDBPoqszVs30FevgZt0K5qAtZo+kNEu2x1VZzre720
jI2WhSyKGJA2wcij0xy2XEEv7yLDc3ezKKYdblW5QT07+FbN1w4GPsLYL8Jq9jz73GUFy0Hlf1ub
pKfk5jJpoRMMcIYBtIku4vDGkGgs805OybSzA42oS2BBvHZGBlOtKiASMc+vzPQ1kAQIcrapzr1D
wZOkog0WYa683GvboxNCVER023MkwXoCA8JUHYcz12IJNIGvUnwPbqWYAQyUdYa7pn6tHf5vUlo2
THoOqTHriallMY2+5sXVNWtTaLAwytr5kNM12aRaRHpYf3ZKdr7G6IbHKVZLBlrWZmJNmIS+kenI
tq9QGvEc5Id8Tq0sx+rCjsDe4AlEpT7PTfIsSRDAY5N4lh/r8sEK6VO1Lmy4a9ALPWJjnUdo6EAW
2MgLfAuJXuMs4XB4G4WmHSBphheG17BVQ0LceKdviLNp2g0o3QqtdV1rxyron7SuLL+03vBixnrZ
r0JDpa9ubWgz3A5tnluf5X/cd0VTbrFnK0o3jUb1E/k/cz4xB418CUnKhnCDaw8xAvEeRjG2Z4BC
rkOrw2zzfTfNnfY4hWy6oz4csqsg8gw0+Q1OMr+e0jo+WwR+YWeTRaDdFz3bh8ixH77biv2FfnHR
B7zZ15iL1MW2HXbxOEne6Ac8Tc5m2fR7J54glM7Ra5zycjEK96FvSowHHbPOjBnpv77uG90k+iVA
QNT5dQnxC4nRG/kEUB85ETLS7zm7LYsdc9CI0y/FqKXQatPXX1/trTLkcjUEYSg1haf/JNaYx1Az
47no99nEAFl2AlQctE0IlPvb9/rvIeA3hwCJ2I5n/J9PAdfxSxSHT8X3R4B//qU/xc7yD1MgVkZs
aiHaQ4f1b7EzCavIhzzCDxZlGsmW/z4DuH+A7NQXGzNSFuOiifun2NkUf7B+/evcQL7K3zE6v825
pDAlDOzXjo0wFfntW0EsZQPV1VkrTgXLN4CJgXa42jfWEO+oOxR2DlBxysurJBXa+D5W5F1SV4oo
XbYeUZFOTC9NrEnYM8i4sxLcX82qMAklOIVy0UaQcYbngoZg0/5GJ/RmstED4gO73FowFha9jOX3
v1PVui1eraCZmxPhOupeRIXmWyOxXVhAdLYQS8rgd4/2L1YVlHI/riuLRBHlp2MSiIEZk3v24yW1
ODMqjKfhCYHmFZUgLfGzQSwZWKaJuwdTklbvSZarPnmkjdU4OM3BMbGL9kOwtcJIlAdEeNQuZuK+
w1VBKMS8kx2hmJAYQKyUC5UtQpr+kEkBdcQMCsJcWgEDAr89hkGRLvHvdYNyyIclDLcnHHFcnjSb
XDpa2exJBbGQcF7Lln6Wy6W8KACp0TiAVdlvLzkx31ArNk+k9vOu7XuoUtqEPCOWD40wGASjkVlP
jZETg2dqQBrmrhKkpZUk2DjsR2BwxB4kjkucJ/wqYsHqKJQPQmgLf+KCymmbpP5EHhKBkPbIx1Ay
dsFxWpLEyWGElGJTGI9uVJTziS7xeNPieHrf1FYEyqbWpHiQeKXakyxNR57nlOYx7ffJrh6l0cOt
6ZqW8RdSz/U1tNTD/dwU8kEzcER9pP6DPsiQHXcublEpA1AvIcA0lbsEqzXAMXzisbl0Vi2ZgFWP
lGAjE0JsfUhn1NDI7gPZR5OWJDTIkWhyzNHg+ydpYT0h1wk+9ByeP/wzpXKkzbeuY/suIsSATlhb
c5NQqfAUbLPr2kfoNEO1N2eqqBvuIzwXK16KWDESm3GtrK6e300kWc3+IC0INiESpOg4L4/EQUxF
fS8GhjSS+Hbyag3mYJx1mkOI0zBeR6hz7jRXjxSpw0xeI+QVhQg7ZsPW0i+C9+8twcSN7YzOukTl
zn7fCdcZXfOEtpOaHuxOdmeNfqTj50nA+RTLXPkUJp11PcGW+aANDuCbocpuDSMNnyRWyD3qINP1
Y1k4T0WYDh8r/MRqy1azBMNExXKgA+P6UTIuEStZQNNXKhvaoUWH5QM5EW13J1Ez2msLKsq8GhqH
2zvGud3c0EMjzLS1Qg0jd95j9ZtXE+lFs7FOGJE0oHOEDasYw9b4ymaxJ+EI7VDyijqRjNBch1Bi
Z6ClypAx0lJUJf0Uv9rDJJcnn6XoJTgfjDzbdJwhocxOWX3izjC5KNUyKdOqBJDV6sg/HpE9EaTK
Et/ghXK4wbGspL1LCVM7WeTPViAE2mZPTEyZbpNAqlvTsGpUVjM0E6PoufVOyXFzQ6MGro1gtnkb
pZaoUxjR1BBpwJYnCpmyeYBDpmkftN6Z6yu8iVpzOymPT5JNBsvvnI+T9z42CZ6/D4ak2atca2q2
22RKztSygcdMSwozRj3updJHkDOeF3IjKp1oKrArkJ7IVGP2VDVFK/8ykFOl8eDKJQqYaLJlUnQN
G4uVGpfQzMIs5UPca4ICMqUU+1Flbi9vksBjoXBDUmFeHIMszIgDKx3epaOBfCtM1B7IfAOARzRj
SB++D7svRuB26ceGFUJAAg1mq7khIgvYOZ4PKGUbJwuJBeGcz0/SGU5HpHk88y5riPCmI6w+upgM
068WSSUSPvAEnniTU2yQN0T0MnFpZpMncggKvO6ImUp4IYdIGnOzsoQz00GIQ/1zrEgliOPQPReo
xB9x5AZ+OYt3zhAqgjXzsn+/sLU2KR53KqtVS8AsIBD4HcHaCIKYbhtpmCthiMlagzez9lpLlfaq
NAHHxx/DyOzbrVlZNvjsspo4pmcoMSos1h9aRAs+JbDPGlSxVYeWbZViE1zF0ajcvUhl+Jy1gfNV
hUawotJb3HSZfYUItp42KcrUO7t0ws+WMRQbShfmuixa456mXfFZEHG2lYUeBr4z4wvV6VPcEhac
+k61nDYlNtbruAqz9zJpHbz6bUerqIOwPSjl05ynyQqp6YYYYNIEzAGb9Ohkdyzr1We87dG7wcxu
Rwd2366pW3NbcyCjbVkWu4EmLexoO3s/5iaJGw2UtiuPFxjqiHqmReylW7rlqEjrEZ155kDkiQej
fOClUz0WVl5F62Ruiy2Yx/Ij4TLLrc1jWuw25DJKGXStKhvtRRgPRNwFTvsaNzRhst4095KkWDh2
Up4Jy3TMdYQuYVqpie3Aeuneneo2L3duVuOfTzKjPDiRktvQIpElKKudruDLNnzHxyRtKqBFcrAP
xRSIgZKA05/rzgzeeVVk77R2BpJHF9bXQG672wm00Fmjr3diwYZnVxQT7iXhHWaaXkgGm8bvJCiw
GtTCPipaBH3xMH/RSRY9UeOdT4Cpvew354837gL2JyBH+R8oVM/j8P1GN12XueEmGb0J1eFhTYsA
ScRo8BK6QNkTfShPyO6a/a/3Rcuu57vT1uWqFkhkydFncRm8OW2ZwRw5EfkpxzpjFY3NmIWh6iQ4
t19f581553KdxTXBdlnCxn/rf0HJb/eth2nVJBOWNVVvWLMLRUyvClgw/v7FKM/Tw2ODvLgLf9zq
ccxutZBN4NHNiCwty8g8LL4xX4Pb863F8h8xrD9vZLEuEgTDXhxQv/PWbVcjVaw02rRHgxb6uSAC
bWeNHuIsJGun1qFX/Ouv9hfXw7OACY5TIxl0b0X+wi2ZtllOeMYSZPztFYQMmzeGVbRL2HI8cXt/
fc03J3Ke3WKVwL+AsZKH93azPuWhCQmpA8xPVjZUZG1pv7Kg8gYuIOwFK87zvI+0fODXupbw+vj1
B/h5kLoWIR6ckjFSSJodPz7PsjBrHSoJAbF93OzHETCnEmN5+n9cxRHgr20MYj+ZNbJAjpQ5W/uI
MIgYXxhZu0vi79+/CgdKPBowcZl4b8amTbGtJqzAPnqY6dc2Hm4kBdSjf32VvxgmlmdiwHA57dCm
enPHUjgsMQ1F6yhheOzQMTAohmkEmDcFnTh3FfC93xzpfl6/WNNZw5ZQRINfvfliqNGCacxs86iV
gf0okGgdZ31gK9JnpbcpkO9INDAzQ+TXX/XnlWXhfoMi49t68qcZQdR6jG7Ukse0Z3YHJetkB/8F
Ai9Jvb++1F98RQaHg7uKqc6R/81iCYG44VK5PKoG4s2Uk046t131KTMZMOTeIztYRs2vL/pX3w8/
qAtOzbJt6209bNCRFkQA5I+EljX7IjeNQ6YTysZB57cz/a2Hi6nuUZ2gr27ixXR/nmmR27g668lx
blo6F4nILdrwiMXvkYU35zIhnGEVTGyT1ci+bmSv1Z6HelDB1tRak8NFSQx2KNsvImqJz0ZLQ2i1
m9qk6v36tvw8wkHFGY5EzS/h9r81ehexNcaTRvSuXKCo2I3j6tOixWhX6FEYajSwfveuFD+vQx7S
IfaVhocP0H3rVA0z6iUB77gjaYjsdZVrcH7oyEL5gmGWVyZql2W8JzGkzj6rPw2DtbBwY0/d162k
VF2HkFnQ+Y7xrpsEQq+/f09YKRkrwuDZvW0J080CTOQy6/PZZdOtW8lnEWrGsaXWSw5drf+ujPPT
2LSh5TIblpiAv3DT1mh72fRP8xHhg/lEI5Ea+lQXDFO1hH//+tv91cWWfGCdAg1Lzdu3gDvDDwhr
kqIUQZa3SZF6VzqZINnK0itOSb++2E+Pmm9GQq8pdGN5411cbt8VqMiIFhWcyolQQouDZRhjGET9
GnFK/PWF5MKZ/2EHhlRgASNiSMZBT13sx5dbZkSxsitnZAfRgMXVOcP1vua2XfqeEPS5PVWg0pqN
GZruFYjkHGB55RgAr7LlNYik/B7OO3UCbeSw5Ldirj7NDsHtdKcoZVH1MrZ6tlQ/xhph2W6UIca6
ovSIYP/1N/n5+YBcIFoXByjWv5+2QnGBccVBy3iUM/X6kcbhKceotQv16W/vumxrAUaajknB1jHe
vt66UJfdoKLm2ECqPkDK5fsDACO9C3neCfH5b+uHb/ZAuNJZD4lE4N+IZn96SsWcG6Kmv3W0a2V+
Jf53ODYmuQyXgojttFR16jlDYquU/M1KJ98OEaAa0qYfYnDlBehgGT8OETMLuhjJOpYfQSVpXuuJ
a6fEM5EqYEh/hKbzbIs0NUlGa0V7hunHDCSdPd7LjpBImuNwhfVLXv18YSHXjbMcLAiVA9XrMI4a
pBfJrufn3zoEM0IoLMfY2gO7TBMKl65R3llJO3+AC8DrTuNlsCMtT1THATkznUK7RdsI3LfHlZBS
9yOqkRd9XA8AaN1wlOm1pS+pdmhM87uRasO5sTsNIXts35aT0OZd6RQYuoeuALjv1FK/oiytF37r
WL2H7LoBC5YibQPPUc3jupxqGHPFHNNAj4VvDpnVZ6teYE8qVn0dWwDrEDKM5ROxs0XJnAFeOft9
JTLxBW8kkNpES5gvnqqWYugUptEtMSH82kFaWx7skhLlzmtIJ9/bQ8qpqKhp2mxmzCvfNp+oLqm8
eNmyr6kr5lpUZNb0SrUcUXSKjpaD+9QgTjgg2FX3Fald0a2Rl1l5BU1q6O5ao6WsKyuH2V2KvErv
SxQWpA70nYDhr9vqPtWlexXadpneO5Vov6hW51uMRmLNXw276M3rpgbR5TvwTsFH6xj+t3x1COAj
H/ddJTBqb1KZmFcDd3OgogEfbxujcCSGspq4PHUQKlfdHFEId4k0NjaDsUDmoV0E4nkejeJQq6TX
3qky5tJ1OvPWQlgP52QVZQZ472IcrO5exBpugZThQmeVajNmIxj42Jm02DwMQ4PldN13g+bPVQED
2JYs4dYcMoIKVMM2veYxdq5MfEPjIVIahslOiSE+AyKipkUyFrhm4pL5tYw9qowhGtrmQRQWdHQ3
thhgBRkw8qzFDe+Gyz6Amj2jbw5tSg0RWMnoiNjLmIiW1pVbU20r1avXzcGtOyP4/laCs7KeD2NE
SnwjqcdBBF2+7dsRcORlWtmSteWSDTA6RuI+FUh6G4rzgJWFElFMDlZMbV7iGiHcwrYYRbVrczKL
Mov7igWC72Akbf88xeU4bFVMB+FbawYkyFNgGctGAl0D9bjSMZ9ykSyV2IbyPEx5jj8YZqnAX15/
jt1TZIyoXRHg7dCPILQ5Vglq5RSEeO6FTNO80ug0ZACZRrInBmyBiSfD+K4taj6IQLvRbCt0JPfF
LGr1GXO4QTB25lhw1t3SA3BOzLJYsr8JIOibIJ6+kk/JkE3cWpp3k6ioAkeAttFTQGlzct7HtAEQ
w8O5W8aKSTcHHKLZGc5HNuZph58ATsOiZ0KaqiWrIJhzavNaZuFJaIBur6eMoiS9+2J2KUkgkYIx
pytKbVTIEelbwAGHZPz2xv9vn/Q3fVKPg9N3L/r1U/f0j6+XYK7zU/71f/+HWI2uiV+6f5Sv/yDL
pM+ff0za+vb3/1RN2n/QzWZ/Ro/tIppkk/CnahLIM+weWn6GwYadvc6/OqaG+8eCjKB0ZpCyxbuW
3/pnx5TfosBisKdgy8fhn9/6G2joBUH1/WaL043O25sXKYAkdl3LN/++7ziJIhX0tfR9qko/D1/Z
vt4oZNHJkukxFnuojMeWAFCC6h5FSnKg0f5mj74oUX/6CLzM6dzynSWVgB8/Qskhr3LdxdrdTPo5
MB8nEnraId0U+TZMURbrXY1fp4I3yYv/usIMsXOkWWxG+clEmjdH6KGAjqDmx2LjbjtswhUdnjqy
qcRY9BkrmL0D/iW9ejGJdY5LxGtFRGH/c4KUbvnlZJorM57et3OJk6ZdtcjgLW9vlh1CtzC1rzhc
Uoqd9Q6tidZwklvrKVkzRvFhctFRMyb2isp/DqiTktEppN6M0XK+M7u2oo+ApNHVri0rQfvS4TFs
0yuCXe84PPYbVSzkQtKAbe+TMLQNuNEncq8RdyYCmKIBapBGVu1hvIg2fZmtB5VjmUnvlRY8JJiC
Nmmbb7BdfiYPUt/BVL2lenxCYfo8h73fJamPISjb2TMfY+y6hTBSvOTK1Hdp4hKoro8vhRmuQwqS
V6CzwTDqlV/ZLRebeTcaN2EOkOIyZf67uPxmcZHLlvVXq8s1ytjln6qKf9RhXP7enzoMFBWE8PF2
N+A2LPXPf60qHooKk7mMQuPfywm//HP50P9AoE2x1JPUaG2HfKq/sXzAhnk7eS3SCEllXdYOj4LM
sr58dyyMHQBAKa7yQ56UmFMIx9tqsuVNj9cC/0KHfaerLcEIJ42FnTOqKXM1lLKgwVRCcofwWa9o
bKLGLVO7QWIhJvZK6dJ4bGKkmVjTOL9VaQOIsk1IMz8FsTP1mwKOwcZAV3DtOawdfMolkSjCak6g
cjF8dRKXzXcdY3ghvwVDRcKp855uM4laCZwGdxzZ4yzCSbJGp53Dgf2I6Z9NBaCg4oqPiR8Bj0n1
ZHhIvVmTkV32nAwmeiAA2CNTKyrESlXYN+9EMPfa0VXRKFYTaATCw0IjBGvsOZr8oA9BGG/yPiTO
hLgMzfoU6eTZoGYYvS46lZ3BeYJErLoab2vp4CFzQncMz7OnRe62TCcR3oO+sDm24u/FwB3muruV
7dAhX4wQ3ByEufzJUEAGelRNWuG4qnUO6VoaWyvSchtQFVDFAKmMLnAGX6S2CONslduoZpFgFOFz
jvvlZnCmEpTfnMUrGGR1tRJh7T7Oveq0TSFGtWEXjaventcd/7UcKJoXK6mHs+Mmegt0PDT2Gce2
u5lM8PUYBMNjg2Db9bJdjh7ympoQu1Mk4s0AnmCggHdq8nFbE4WGuzqVDBgcqyvANqCTJw9sObjr
92llpY9walOEjkXkG3TzcVGn1letUMk9hQG1qj1F+oinwc4oRHzoeLF+Sqw2XY1svMAJNwUBI0V3
JKxjzwk6u4+yJL0bFN09yvcgWKCQ7TQx2keo8AflTQ8OyT4NRkWvfbZK8Ml5GjlrZRikbhNRvtHH
Lj9RBmQpp1fvo/LI3pcDgvVaE9EuVKX3YiOMhUEfNMntgELgKRyEJXz0RvrZIxaNJOBEaMeCHiFu
ZL3Q7xrQJ7uxrucPhsweEjjyn2w7xHUpzfQllrb4YLtMKqQb5hbnsnkI00WBWSuC3Y3xaxAACphV
KjYemLiJDJqwe2pm0B0zu2Q43+YqrcbTYEbWDerobGsMM0B/yHLlvmF/fUBTYF8DARefFIbis3AK
cNxyxI+VpNkBNpCHBKhsH1pEQzfGaBHrZeQG7JlJnWnGL0Liyrqrqkic+6FKHusiSj7xRLOdUr1x
4m2S7fuiqM7pbGYvVdghpA+a0MGcbMy3gMSGq7yjZkzTXQyroHKd+ynp2D9rmsGyYqj42p0a4w70
hY2Ymymxz1QTaKvKjeNjYYfGTe/yDhsaI/7IyRDisDGNOhLxIcacmdYPfdqP7+LYro4IP4qNpmLv
U2lOyYdmsLtTZ6Fa36jeSY767MxQcfIov6UNExyqWUGpnPWQUoPnbnHmWq/W0NQ79m7TR5VI+FIe
hIy0yg+dFVyjpijWQR/p+LRQiYBbPkivws2tT4uqd1WRSfalL4hRNNIi2+sU8FaFVZVrgYOK9LDC
2UqMcgB07Pq5Cqz+RC5UvM1M4AV2YY53SWnV5yh1J3ZNPakR0zg9wvmcXxBFDXfckOAG6gj+ZGcS
EAnGfM086UCtqGQ/ImjbgUkg0iLvy/R9FXNm5LEzWzSsWZ6TVl8M0M+72SVNeqUCIpwUmUDgZ5ru
1sGRKv2Bo7GfkB4IAN+Sr7MkB2SlIwFjKBPV5SF4qlQ6XEdBflsNnXeGvh0+4knIdrPlkXVkTJyq
9CnWr+04hd6Bx/CsQYK5m9SA+YMsZURppch2XqZusrqHgy+YqHS8QnM9mx5HR4gE6hBTWThWZVIA
+EIHy80orvu6W3mOwVJTZAVyMs5RsjbFO3vK4TfrnQZVqLanF+Q8gPJHogpxZgJN3kNarJ9T29ko
joFH3iX0T+pSfk5oYx6y1qJgbcbxg2iS/2PvPJbjSNYs/S6zj7IQHmoxm5TIhNYgN2EkAYSWHh7q
6edzVN0eEmATVr3uxS27VkUikSHdz3/Od+RN7Pf+BXISpgOF0rWCNdHey4q0+uT6OoDYGN+aWpm8
0azxpkjBbKy4e/wzqhzmZ8hDGajluHVPqsodj0ZcDvtIWsPF0Hcgo2iNwkLQtg8j0JArOuUi0iTs
Xp10Sq55szVfPE2oCPrKf53RL4qVp/su8cc8j/mUbbG8hKuIHu+xDtTpPEl3A6qU4pFaMzFCjccg
9gQpw5TF8A0+q1Vg1sIqt/YWg21nItqHSOM2ajzvh+CNweFqHEclkFTwXbePQVx53laQVfnuxHGw
rzTMQ2msx6ABH4VGfSQwPwgqQnWYbd5v2NX74oK4angJ71ue55oYogJZH9va6M+jnq1zRj3MBWV+
uNaGSj3SaoMY8oYfkW8oEqmpJE0sg7NFk0pMRxVqFaqU13WoUSbF2Bt3SeJ6X9q05tHzxjyp3/gn
PLQbD5s6WJTeBJDi5yDxUzOqeCwNM33jBQF4DPPB3n/jq6BywFohTIu10EqomK/94FvOxGtnps43
hur1uRFX7m2g2S2WOTlnYx8KHoOzfYUeR2A9qs71CcRM4Fj7pVfrYa7STajZMCros0NsY+Dukqq+
qmPbufc1TWbSXJm2rd298QabYQuwRd60caCkuP5rpznMi6bTULXwg8ksyBqrb5aNGofw1nKhLVQM
V4Chddad+wa8KckaX+VvGBx7mCDiaDYOSnQNGNs5C97AOZ5m6LSmRZjYowGyt4MtElb7kqgU6I4x
w98B0O2fYBNt1lLTeQDXy6tmKZqrfG7akyyx7ZPJcSviaZB9xjfIT2R1/iNrAftuckLwtLqN4jUo
DfWl1IwggjpPoJDAH2bhtWN3ko0aRF7WHZovZL+hhrI+S46j5g95bygi5pAg7bUo+SNtOrpipOYW
2QCM3JrX25wHMZcmBLpSc46o+crhjfOyVm8YJOJa1AY4b3ikiYfwBa2ILdC0Dm5OV15i8wOoFGm2
Eu+7akf/XU5PpzHvjNTyT+y6CC7f8vrATUE0aSwjFhrCPC0EJwVmE8pxDtXJtzorP7hFbK25svEa
vRGgOqFpUD55hS0aHyYoIx9vvA6W+Lg448EzZyxSeTtynzD74OII/WcWvslW0HO8z00eK3gSWEwD
KgRP1WtS1QAC/d4kRnIvSC7sBNQVQcatbS+bvA9Pl9xjtRK70cH0G1WuCAs7WHtr3mA0LEaHVA3d
ssGhlR2zPgzB7Q9WqlhihoRc3lhbzj/krZwBHSAupw3OooFICsJTR3g5aanjls65EN18AQrP2oR5
Cl4+bkF8VeOiq37ip8ULTjM4YLEGginIYIwrLb6lOJa5b31NmWusIJQU6zbyEKz9koG5xozNBgHF
YUycTashZI2zfOuS+Ts4h+tAY8oIuXubQqPLZJuadBWAMzMdQ6xJp6wnjTqDL1BuaRq657RQ/qiB
aKEM1cYpWNyQiLkcROrQFiO+WBqkRqM3YRINV8s1Zq3RwLVMo9eKcmYjr3FsiJAVaS0QbQQ+dlQm
0+UHvS2Zhf3gvBHdggm4G8Dsbmeh4KwXjX6LciBwi8bB1XDhfA2IWzQqbmZCs4cdQBSP/FGogXKT
Rss1GjJXcfl9M6S/xRIc3WFv9k4aI5qPrg2eLtGgukEj6xYNrzMkGDuAL7i5ZL+sGdbBtxMKDl3d
xxeVpt+FeTZfuiZfLgONR7FCyT6h6fo147bPIMYfVB02pVTCi0Bgx6cTXm8cf9oYJpGgDVUF6SED
d88SbvKjYwfEiNIQBX1CmFX7g5RQUPHKNvNPNKV3kzcdQbDh0dra7uHAqH334Utadd68NOnBmuru
x5J11VmTFsllkIf5zU+786u/55I/106/m4vqj0Kj43969/vR75S2aebh++ajGurht9wjIFyrOa5f
/vw5H5U6Poj5Hlxqm5yF572TyfJ6nkWX+/EBUtW8w5cgDp4ie1ZUaX/VdjnT3yFMzJSTXn5r/Jgd
9bjEyaVB8S+b6yjht/vzr/TxFOM2YNit+9HZ0/rv9v6A4oKkZ5fBQATiAp7ceU8fIztoUYSM/8w4
6X5MauA8W5AS3j77f/WjT/Qji/k7x/m/D/HsqGRPn38tLPj77/xHOzL/4keYLmB62GPQzpm//6es
0KeR0Pa0omNbiMykcf6T43esv/APokk7/DBo7rpn4B9JyRZ/6cAK7gBAQdx34b/K8Hy4qDygi1xU
rqudFObbbfDTcyMeNeqMdfOJbWOyxt2uV/q82sIzobSM47vczLmn0mrzRjj56Vj95m5+9+BAY8O5
EVgcH30rk5H+9anVtkQVhmXq96Oyhy0Ydo9VkA1p00/Lk//BR1F4SMmjIK70/n7unIywTQlwWFg4
0nAYj8TIk2YLJq39d4/Dt2/FoSR9xZ2q3RW/fqvFmnKab0S/L6Yp3U+0k260qX7dT746/PlbkfL6
Wcz/+6P4TthSuCg+uPn06zMvXA4giJRQozcpDqbKZOI1HVdRtvZrx1i1UcQLjn7Zf+dR+efDeUrq
q5go2rvv2eMAjZym7/dgDj2wdVOCaiXaT0xvH68R1+a6pCZAePZH05OMA0cObaT2XchSlGuzklRo
TK0/bLOm/NTl885jx5ciIsO9ZSPpcpm8YS9+uiHcdrCdxOoVpRVUNCZ59+I79msQY1ehiOMUpGWz
+vM5fPdKe/tEGx8ZlkUkZtN7NxOKEvaFGBzUHsMU4BemlpyssP7k7aFPxk82n78/hXlPGIDG1vjh
Xy9KQXlflePAYUurgXSGcUbW83K2WDBNJiPNP3+n3x1F+6dPe3dpYDOK25hh9j4Y0GgjxFeAkxB9
spwFXRgS6s3z73/+yPculbdvGND94lLuitb+/lE20+eDysxtZyWeuBSAKh9igDxYKZbgBA0NA0AL
cXAOYHkL+eyxJz02rnOi4q7eDyoctrzfx1U3+s2PaXKMA/jdcGWzDbtdKNoo6FtEyW2XTx5M7119
+vd2KK7RDR9sJz5ccYGEf1D33EbpqCg3FMaY+6tpcoctQhyAL2lhiQ/qceNw9LZ2MYmv6GUT+fSg
ufBJttC5FVMfFjj/TI3+W3O5+5tLE+c1PnbucNZD702OWUiR5+IW/X7qk60dJS64NJiEGApIh7Wx
vJ9SJyMm4JFGqIulOk5V1p3JqBzA5k79AI6kogZaQ+1mkI8OlfWbqKIusMIFxtTO7i5sBJADAb16
gyel34zgkcBAdOGDGlPjoR8CKmmdtF13wvB3eOWIgjgg+lQ9HSFlS+QkGjz7yA1XU+GeJiK/V2xm
L3IxY39xyF10jkohM/SXYI6Wkzal3W4W4ATwaEVnyNzmIzGoYY+hwVhHGGjy2bnpiRohacX5Se8l
/SU/udr9+Wr9eIPgwGZhwF1PtcKHxdwEV125TAcBfSUXEKsBfAbmASLenVqiZkshqfWvb0k+EYM0
zkU9yH5vHg67aSA6kvf7jr4DNl/bwop/hJU46xycFZSWP/35G358bgcuHCRmX0y/WPq8e6zJOBzY
Bal+n80FuCpE0UNcj2grdjd/8sL9eJliXgRGZuL91tN9/d9/embHysWOMdS8BYMBUJzRWhQeKP+T
A/jbTxFewDIFRy/H8NdPKU0q63sYZ+hEnYn/0Q+NE9XGwdWfj5v1zpDJ84Bvg4WWZDLaBq+jXz8n
Tw2okfRfIuNb9aa2ZLbzpjLeeJKeVgqZfZYUXPgwBOJjFzx2dryvRZ5+9ljSpr5fXxi0HLGbcwOL
8SZ+iV9/DRQxsaSDL/diQjEiklzsojHrd2Ls02DtiEUcrGqi1dasX4p69G+gv4372DWH83JZnKML
afuTM2D/9ncipkS7BEVdRBh+/Z1iYRjsrxy5r2JVHczO3YYmW+6l6tuLSNI1kfhItYXLrVwwe7xU
TTqvvdS0N+x8a9AkxUthTcMFgV1o5+NXlRk2Q8u+uZ0r2hqbHs8htq3xWM3FhWH2n1mIf/8FUKAd
okGC+1+f+5+uVPS5kFLmkYOazDdx5zc7NYr4PuEptiZVmdHOCHiz9L2eN1ZXHudk+UYD7p3svFDv
RKP1RL0WCLg6vKbzoL4LxPKyuFF1dAJALmMTz8CWICg7WV/surRtPlnzWfq0f7gsfvoG765OmmP5
hXHd72cji+lxCatjjzq2yQyawdOOh7zyKDDOzINTg//R47pPrgLnt1cBYRzyCLSNfEjSBzPPktlV
cp+RoWvIdwTud5ZVV76QxCVD87mG6/iIcpf8kCTp1BCvs9pONrlDeGCI5c42Zb3psPeuxtQaS7jH
qlknfOB+cmFRiSy2XubKsnhU+rc+iCCXsOLGM0Ky4QRnrcE1zwzXKk6Wuv4Gb4pJBx8UC0utmzGU
7ifH/OPSLSBrSq0aKwQgv+8TGC5MVryePBDarHisIobnWbExFjNZgfBxPlkn/uaxjZQDVoJ1PT/4
fWWMJOYExMWSewxAr2EaRLy1QUGJafnMRB18vJL4JB2eEVhqGHz/ei+0UazwnrpcSV18l1tO/IhF
FnNjObObcOe8wOfoGfTjeuiNf37G/ubtS0UVfgwUM/bm77NCfUx5S8QIfa/8+UvUB1eT396YwBPp
GPvOltf75AX1Xk3Sz3QoHTZgHpzUOKjf3TXhYMiJuhm5Zxte3SiHdc8cUfBA18uaufCLGZV3GFyn
TTw3LG4EoCY6nvArs1r581f/7cXkkrYkTecTRHn3WE8xwbrJwP07BnW/MRv8CCIB2G+kNTTsJHv9
88f95qXp4YHXuEH23mzyfz3JHrPsuFQTJxkv8j5urGi9AKz+ZI/42+NL5oTckD68qKC/fgyYi7i2
RCP37JE7usCnZDNUWQiyLTAOo6T5MGa2sAEIX2zHKC7XqAHFdhqMU0ovPntGftyUBx6pAJtNOdb5
D4mpcVbukkgM8g6WkS0m4Hgnu4V2dQ08LS0Dsbis9onf66pWZX5yA1u/u4NZDXGwtRQs3l9rPfVF
tsN4ZT+T6/7e+J3hrsYu7i9larklBI8a1Hyt+AHMmeDGrQaPWgQm7Q3dsWXro4ZDQBnPh8SBGmX3
vbLWbuzK5z9fGb/5NSHVIaxy67POeYuC/fQqTIwgnd3Ka/feFHU0bSzDVkgiFKzl008OyW8+CpIm
kTKToWsQvNd+0sySDZEDqMVLVL4KZ/avlyqB6goq+n/wtViDuthLtaT24amGuxzgSSDavWun3TVx
FW9HeW90mnU9KuJ/CY1XH6Xw3zzE+CRkEZaI9Ba+VyrsJYqzWvFJqYNRIoLbclvGrb3l7UaGYSqx
WILf+eTx8dtDyf5agI4CNPxe6o9js+rDxG33s62Bii5zlTQDo92Z9mcjDVI7H98QrDRM3ejmwxp6
v+IOclGrGFv43hOdSW4NJHW3ThMx0h1SRuA9vE7aG481OZMsZxiNHTtHNW0XTOTlNeVb3Fypg8Z4
iORcPNjNgCG8q/JAbZqi8IAoRG3yrR5d4zxntCFBLha45iSeJiDUfCVn7Xs11txwcDGEjyRA51PX
ALhNz6u/UE/UJRCP8wR/urKJThSCboYdqcXJ2zpE/+2ncLTS8sXLEEsgxbCDSSDcd060AXfcJfey
qK35UFS6vjtJrVJsDbOxyM9NEwXmKh/khVsy9zoXtHJH1560ikrPwYyRwoBO5qAoRZhXmyofRMy0
snL9DUPfOtspBr23A8wB5kCVUUMWItJPcU9nd4zx0odSMv8AzCzq7ODHUDbWgapJl825ZvSUzVx1
Z9nAdhIHTNjgZ5USSP5mGtyZ0ophjszT0iChhu5QNvamKV29uEqDwP7mywi9xI/6iVEZKLVbGmsN
f1/3MpuvxsgfbqtUdP12NtrQvzHrMoi3dAbG6sAidtq1wRSmgPdijx6iJl6WNVT8cF/BW623RaTl
P9OwcR230g3us4QO8qkoa7JnIqHaIWsaF2qgukbn3anBbR6jxi6eCiA3N30FICIqCYgbc0aLVhvS
azrrAf6O3oHqJvIRUUUSb/OFHC0+MOqUwhxftBqODvlluJbyW5Z7gqmaHW1URkE08c9nAWBli2MZ
DJ7o/L0nR5PO8dTbi3CpwYIyOs2qMD6Vopm++z1pDIGtcVX5w7el9dwTyqOA2EzzijDHg0lHtoeD
7coNy25rmVV6lTu0dyjiNadBWSTnzsj5YLeAbTCNHqbFcfeuYV2Dgqe9ap6iQxSKfD1luWJRIf11
wVtiI6WviefTAS4F0JBldvlHfpmjLk2j6I45ybHNYubtduqZIGagn9a5n5eno5NsUs7sVRSIm9JI
8FeNQbIDP7jQ6NWrTWTPNjYjz7yJ4qL5Cj3SPKsS2o/nvvXoUum7V89oaevoh2YTIFjDzK7dQ1eE
y8qnxOvgmKl9kLMfbBEpjrY17VK3sXa5O4NQV+1TldLm54rbVM1P8BqwolO4tupU9FR6RtxxB5bB
YVA+BgKjjTaQeu/yMIAWHzl0i8V1ACJUYJEZW5rZsnDZJOwbbtLOGK7amKI6qbCpj448g1DuaydN
iq20epFYA04Cp09PUlmWRJ+D4VVIBtZzOi4oXPjc+mVeq7qtFoetuW12IGXqNOzv8hrgEGVTYf5Y
MjadNj65rZyXKQ+JDLf6l4ZjfwHTJEUeAfIS5NbBVPFMMWVf7zxroawH4iIRXw535EIJkWfBTGGa
/IK91JdUcNmRGOnsknb3Bb7Ojuwr5VkGJo5mjwu2/jHBrGlOHIpSFPVGHQafuSYfcWZgNcMX6wdd
vCpmqimOyLOmRKRt05Ou40itekxyG9xow12Cqn9lF5l9F5VVnh7GzOu2Ln0lF9ZoY5aFZQPrp0WM
S1JpfvfMiPUk+i6le4tZnDa8ZH/0Mog9CJtxDTIIctXZNEkm0uTXXkPEfWhWkOLYfGuAM8nN6T4Z
gvK1a6A9rOZSWl+rCWILWzT3MoR8/gVnKZyJRM77nhXLXTCL7Msg+TnQqqZt3dvtccEEsn4LNdnC
kY+ocIxBMtLJu35QXAk4lNunJA7aH20jKCekA+uJ0F96knVRXxycqc936WzKR7duZ/aH9UhkLHLL
fqMWPV4vbMPFfotfOvY8dw23yTkonNkbeDP2ll1p2O1y9k3lSQm2vVj1aTw8tNEIKCdwUytYhbGG
PNLODVi2ZDR4aKoETPzIc+QYh1lyS4dhgfWho+ZEcjiNBxCZfEV4PGECHW/hV/Xy4WGwJzWeU1Yc
X6YBXs4anv55DUb5TCQE9RunSffCTL3bobfdZcVKpKXrIEkus5FKJ6Q7e4tw5l7GHbfqtoIhtlvU
lGNjm7RtwvfjywLKmb9uXGys3EQtNxVnFxG+PeZlKC7p52m+d0PcXYsFB5RMOd5pls/7ZYbtSr1L
emJ0Yj41uDSvG7drvrt6h7muvKUZNnmbpdBa3fTEnUp+rAHDzupEe2zgZZ8tuPq+93PTPQ2QdwBt
+e2PWicbCWBhxMJIXUbHGDVir8JePoejdC/F0hojlvcwvpxSF57U6FFj8rxkeCcm3sCjI0hkjPRS
nVm8lpvNGJK2wM+NMT7GQVvxhFIRQNsaEFgDpekydevovvGSmNpDVX/1YuDTPYAuWneMJaJ5L2AR
6ZKEhdodtMe5M6NNbKgBrzVfngrs6T7AxfW1iqP0xNG87MY04ksVth4l14HLCpyWAyYWDi11XR4R
XO1DRJxNSg3KMSl7/gBQ3GAVx2PRgztqCMUs3OfIWJV8nGdE68Af5LMfC5eOxJn2bmgpXOXUXyhm
LrZ7m5bJ8EC8RvlrHIqAm7Gl3AR9h90+S7xbI1zwTjfVmFzOXllZKypuuqeiXaarwJPqwcRcChqN
0213UXDmQiu+aQm9HsgozThYfTKoLDKSSyE5apSJzldmbMyv5lKne2PS3n5E++jGBgV7aM0EuLIz
8hPrhWApTr57WAvyeRkHYUB+QBLfGmUyv/q4/StKHiiyWKG3SOiQnjGCdTJI6/IkXygkTQ0vuhEJ
Wy5AfKDzDuUweFQrKq6kxWg7Hr2e4ErjmZXgw85qC3PhUl8ZToaIO1CNiZQqg2Q4eE6NPSaU/WsN
XsFldlFm67Yc21fMo9aDiMmNDqO0XqCxK6yF9tRe87RYXmtbF8R6doXVs8tc9WIHanE5Zz7XftNw
WDze5HJvUg/WrcimWXeLXRg3YQ/sMfW94QUAS3vdRxXCf2s3F/0wN1+mLGqvrT6ILyOvhdcQgmxO
ZeAceI5Bk8NZ5RwqI+4fCV1oNzuRfZ7xdV66hxosxisrav+cPXG0a1TU8RCj5RndtKd4p42c4Cs9
d/1FVDbxfiiK4UTgSDy0vDbPHBDdCuhGnF55Qja7BpD9fdcM0UrDcPu45l/Jpmk20dA4390wdgGW
kc1tBE5k25mqtTs43t7ieK2YaAoKTTruw94p5xurJB7LIoQaKZFFD3YRU5hp1Lf4OM8HX3NvTTNl
L9MRaVVhdtGi/5gqGTCFNeREZe5dmmMJMM6HL+k5C+N1MzXOJ/j9l9XsRrdeZNcHCsJUzEOXilyr
YtjYkhI6uGl/HGZagFLuzXMzpt2pin1tLSNpxlKfJWDI+A8J9VvoJrTW+BUB6HpwnodCHLG74Sid
A/7hyHZbeRbk7l6cguITj6y3TYzYU/09HPWcqe53CcryocXdz7QsYUEK329+xIUW34A3GXf+1Jx4
ddFuQgw8MUH1+iQYl2/of+WXvPQXn3cOB8k2RMyDnh3O2sePlECQzOUhN0xnNUSGeZmXArC1Uu5p
GeHIFIVdXvN/fET5yLhTLX1qzhjGN0ryIcqN/CtF9zTACoccmg8yIyTM/ODJvjhJU/9hykzqz4ju
sQ5kKQeqbq5XdTom52mAcFNb9iFyFut7YkbjbggMc9+DDN0EKV678a1YmI6zFYDOcBvDODtlcSEe
M+HuK3eqaajMeADXxPhXsdeGOM3D8HXIlf04NcK6CMtwwbVQirsmmTIIf6HY0aKpv5osHizX96/n
gbPkDnJqdz7rwlXXd/EWL3/zsjBqstdkHFK6qLgM0grsOC64Ch97A3JWF5pKwiBZt2aAsAqX3l4r
32NBL+LsWzZPAOGJX+IGLbKVK4yzes6m68W0H/uUzjRuxV2qk/wrZmwsyKC7lcKN7ou8Zpkhhl3O
I5C2C0p4bwITh2cOTO1UwnBaR2ayTVzN6nM697Js3LpeJ2NoMbQolsM818O559IWyRrNyLnhvOrY
xFN2WWTAPlZttpCz6rqKbWlhZNxGzNAGyjf77Km0hbeHU1HxypnAKbSggbqVSo3pKoyc9mxGzNb1
AEOar1SHwT6EVHTj+nC0Mn86iQa6EwOZnxec5VNZkaCUosY5zoCHggfZn6H70iMqsxN4qOFTyMyU
fc63DtDsukxcwvgNBHba+xJdf9tbTxOOuUNt+9+txXuJurr9yoq1+FpA0eOhJY17v3ANYjAq3va+
Kq9njxULLaYkIQRB+HU8RfDfS3M6GexySI+GU48wJXxT4oPOLeLilfDqS2OMCadXs19fIt8ASbeB
R9aMAQoeQjWO7K9lmVXXdhuU1x44smKVzjxAM3pyngtpm98rmSXPbYSxfG0b/MAWF8DR7bL6Fk9p
MD51rHg4bymbnBJsG28JA8pH0QS8UeA1fOFtiXa2AAZQiP78pzpK7TvWx+xM8zIRxzinDbukhfGZ
5L6GosyqfM1Fhaoglz76asrM+p4nHW/6mm7eK4mV/6udd2zCRZQa4bpZIvlMz7dR6vrf0N8uuVvd
Fu3Eg0Em01jv/Lgf6p0IRxQNRUceTHdCRGTEqqK+TTzKhllj1tFX0oz8nbCZgAT4WZhTy1mZXEaV
M/f5ZpD8ltvMxS61qXBpUYRGiWK5ylJRydN0cXv2jWY1QNwcG4podyxe+cmLgeX2IEbkx00iwtnY
k/NjCdAzIYVIOpXhWZbQwbnxupJFaxF5nCVj4VW3LiYVfR26gVbHWAEmgkrvlq+2UnwqrFZ8jKNw
wq9/H0x3MGK1IpNpUUogwd+ufWuZ6hX7iXrvhG68dlpP5mu0IA69Y4nq1sU/Vu0Las8etLMgZYOZ
T/lJY6ECXUI+m6xd7y7u6QwC4BbkM9UVsWDeuh6jlu+X+y56SNdQTnYqcTEM+3LG+HFOe8PwOnho
oytlu01yDv83ucvnwd5XZKweS6iK17lPtdJaszrv6IqQMxFlYUWXQvGlT+wBaiZSu+C3TmlRZpc3
T5XB/K/GO8054d5F+0/mDboMR3Ewev78ggf/OWX3kq74ZeFTy0G+pJnMCOqormWAEZZpRpdaak/r
wuT+WY2czgUAUimOYyoN7T7vWdG5iWiyg+l1iCggjAvKMMCUdNzqMG74uwbvL3C5JqyEKlDYquxl
WorLZKA7t9VLyAJuak+ixE7urcy0twAbzSMzaYB4JZGoMg4mgP15+rAsyXg/2lD83/TO//WgfuZB
/RtX+V/S8AdCwv6lhqWDevw3NuHw/H//D6ZlkxnI//egwnbCTspNCCtLOIzi/uNBdf/y8INxa+Px
0X5F/tM/XVLaIvaP59Qx/8LwAHEOYCCEQtjm/yLFTFb3V12XLQ+IBg2iR0JGvfa0yPyT9B/adRVE
dVCcOEH8ZcyTadVLnkMMCZ8qw7vtBuOk0rpPUFpP84jyqvx5R0HFsdcaEat6++CM5XyQWkEiKOse
CD0V+242mw1JlWrdD2H3Oke4IGutQ9VakTK0NsVI2bwx3vQqrVyRSmDdSpxxFxFu3arYv8m00jUu
KfEkUizVCEwHzUBvGdt2Kw3b3sxaLUPUomW6vJyl7eIbQFHLkNbAzCzXLlGATe2PPgiaUd3Bi8nX
sVblEq3PCYQ64ifuXvbxoyfKdGVrNQ9uSXLea4Uv01qfqVU/y5OILVoJZCm/FUiDColQaa1w1qph
iXxYKzDcA9r3ptPaYqpVxlzrjY5WHpuiZYmg1chO65KjVihHgUoCleu51+ql0DpmqhVNFjXf7AGN
E5nuyJui3JUpQmWmlVBKJeMtZ5V8LyppiVzaI5uislxGWkdVBo3FjYMmN/m1dRNqvbXXyiu+nF0Z
jteL1Zc3Oa6Xs7QIOrXKmGiTkVbFedc48bi1g4GnTNXmT4od4zWDenFwpNGvHadiGdzEQ3fbOkZ0
S5uFeyrymXeaUbpws3uv5anTpBddXYxPUcjjEqNq+DCVJD2BOCuEG2JkZ8kQlls5UvsEGS+49kca
KyuwZGhg9uCe9E7QfPHTjDdU5tNlSjE8VVcFSr9pF9aFqN7e+FaBQE5lYXeGWESfY+pYHLzQVhTz
6mC9tJvq2Mkook2rNqtjayysUtug8gn6UPdsrKy6pDYaZe90ZuCxs0c/++rbrC82U0RClplR9JDZ
vMIDKEjbqUzrWyDZ1oVDaeSp0G8AlrvZ16aJeCOEls8rK80Xi/CVMRGyc+h6dKEWqZ68LS26YtpC
P+D8jRC8nX5kuk4d67zpWlA/rekUDzMy1/dOAZUyHEfpFumeo9rV/JlkmK44gMYaYRpOF2gT6w6t
CJNfz4/EM0E5rFlBcwPnUzy4iqKvE1cOfHkA9vONX2hMa1nTr4B/nBUm5JF87cychyYo+IEWBuJ2
W5C+3c7kW0k4lUCsuP/2qcdgDQskO95ogoi68hPaPRsapy9mCtCe03YZ9pZymhd3Yj8ZqRr2tP7N
Mty5wW5QFj8errN/HS8JEoHbud6aNuXgWkxaGjP68rXQC7XKrdSdzMS4pjmSqWiqv/jbRpUZbn/v
TyV/sIgy++AOPEQ22HTnrRmSGc5GkX19u9Iyt+fTFuxuNNrO7FfSCehvIML6cmxC1jksztA4EVge
WK7Zj2Ol5xh9KfzrjkjhgX5dGihY0226jl2JHStaHwCc8dRTJJ8o3eKs2ZQn7Yqx7J97PyHOZdbe
JamV+bSNLPsmAsh2M7ZGuU24IvMV3ZbR19BGJxvdMkFeiiZ+0BDwif6saUxxYtzWC67HxWPV28bs
xuqiD7dvZ6scy/o2jWc4UDKPqn5t4cJc1yBqaIsS7pnV6uQWbWTJgLjOj1cjg22/mLjqaW8HvRJ8
IS4zr+22TtcyWy5klQDpnK/IlN0NLWv1wa2/VimKVunN6zA4t3vFvj6+SgYzXxV9clJm3Ssc49PQ
YUfSsyKubP9mkg67h2Tfe8tD3Eng/4C0zsjs86CLXLAsBsnVuV4HdlXf9LzH1MrWvmortbwbVj/3
0sqsCw/i+4ZK8Hjj+Y2zJnYv1mk5X6RTuBmnbCOj+uhUfnRl9cZ0aU12tgvqmGnNSD3nHhQavWh0
v25nqtBWPnPlk2Gg9qsP8jbZGJ31XMXTemjtF+qB69M2SZvTbFH03NuldcBm+6Oz+pMqcK95TRbr
fFAO69I4+kIb9pM0gh+zwmpOG3C5KwaypuVcYQQunXnDxpltpN3Re9qAZLtVjhBreumW53JwWa4x
f9O+g13TT7dVppojyXISQn2ypnWYE5x61m5qVbTKxjkn02HdezOLdhath3yay4MJf/AE4gR9foFq
4OTk0JRDxXaUBK5R119aUzExrGrYeIQjjx0XPtMLz9y4lK2aVtmCYG6BcM2vztzcNGngv6Q2GpgY
W/Orj2i3ARJ412No/DbPhrPlXoelT8JxbSrg7hFC91GEkWhXw7LwPHCG4iTOFofFK/0z6wV1KYxu
21I+J3MfbU2YvhcMU0dCHDGjmHXV23AYqqVTW8KMIE8s76LgmX/NZUXvuBdZV84yi+1oqwr6kjIy
MOd5sxGSbLy07OaFbH2+pazuQGtNvnKa5hvwYHvTBjLcZNbwZEb04Jk1b/uQvQRGUPWDaMaXNnH2
5txG96PV4K138mHlom+ua8FkuRPufYT7GZAAfXJZWsVPQcZ7uJKUE2BXOBsDNsQsEoJn4dNE4rPH
us/nVq8h4GszUfTmI4W9gIIGOwomnCzZfeYrNs1SlC8Q/7MX9LLiGHalT3WypIx2MJAkPDHucsnf
jUuHlmF6lOlxqa8p9MFmlLSsrBztDGm64KIZmvH/sXcm23Ej2Zb9oUIsQw9MAe/d6exJkRMsSRTR
GPrOAHx9bSjjZSmVmZEra/wGMYkIyXvg2j3n7PNeijl/V4ZuXp2erIjNhBW0Trpscn5FXMn7lO1x
Utp0RqC3+YEzZfEFpofUT50R6VOQdAvtnX4z7Ly4KQQ/ifildybt1tFbL5QmC1M+xEqsFAptO8ps
uOC1svjGlPSQVY1dG4G1KG6D01BdK3pHTxY6P0wAu6Aas4leYNv11AyT5NwuXQNMpPdLqs5jzz4y
Kci9Lqpmm055FObKrqxt0k6fJd2Dt3oR98+qTdWhTtzm1Wl6ZFmuhRuOhZxtXUXS26rTEL/VURZM
YWyRtZOg8zmsdaM5VPjUQqKbGVrPHKF76R5PK8cGYeXf3A7SU9dG6lY6mrhpI5Ko1AW0+8bA3jUo
GYXMDDcTqjwG1j1RQc7B3vKWtW1Vb7JyRMBWTRsuutRpcwAVQji8DysK5PcLmJ8phZjTImkFxhCZ
OzvvxrtFMuNJeJvcuUbvdlao/U3WKfRKqb2ZECBoPO1+KIBBQePM/c6vnXg35BEFGyZohLZN083Q
LvzEMdWvGsYDd9DqtnQnJAN/mINOKPvFrKf9pKZ405l0zDime51SgwJPz8v2OCT3kIS7MNcBSI5V
/KOZiCT23PLGpsq3Y5pB2xLTdCLk3IVD1kVHiicvadw8WJENISHyMrL1znSOMtyrSBtaAk6Fte6D
L7m66md3oOJwzfkkuV7vZaGy+N50smbDT7hTMZKeskYwDJoWc0uIG8FpF0jv/JNIOU/Hifl3udiM
KjLM4kLalCtk42byaoM13wC5AQLSOAzVpgCLAfEoHhM4FdJDiQgcM6qMA3fDV87S95rwxx1N0+vK
B6pJ5C7LVp+X7hpndrXLRtu6YbHwpVnMdLvUzkPqV1qYLX3/kKBabnLfzm4bt7a/dWv9d2aUyze9
0/sbVVBNlOrjjxaMwVbZxnjjjaO5oRHaAonB6Yeje3fHose4sHBpHtaS660RsXIlrf1O1C0CFDJk
X1Ufz6ghrUU9awSxUEshEmWUzMumK8NxTKcQxkvCrXIlxPQWDeye/+SvNR62tM4UpKiAtcCHa6gx
sGCPXGG6hnllfU/AM7KTT/3THC9Ouc30deiPWaF8EywLP1xpZxdFPwdzfGcdTCdF3M/8R0GoRsAm
HRcNrbyXR1AQtNotizVfLNT3e5qxl9ec0vubLim+cwCNi21lAB+Bm7buaMoImFCZfG+Kgru+1hQf
7uis16yo73cDxPddq4v2jfHF2RooDw995C8hM9CDmWb2LS2gKyjCyM2TsPwGttXCLw0MzIszqOHc
1BReLvnoETiZ+/xWAluiLhyo9jcMISIOoiyddiuJQnIfXKt7ORpWzAG5730A0OPCMca2/oDW4L1S
7Qs3yyyAwCWIsKznTUvjku/6ZTgIVT6Vq5xvr8J+tEr8HRfGracvx3SV/+vVCABORl7T1RwAZosW
yJ+OAbtMoKxkmapYc1Z8hWKGkuynu6BcjQYs7VbTQf+nB4HpebUkTH8zKJirWYEt0fiZrAYGd7Uy
tKupYcLdIFebQ7caHtiqX2QLraCOMUM4dOLcxatBwlytEnI1TSyrfcJejRTtaqkgRx5BUkqfOfjR
H+4n1U7LsGDkP90Y/7v1+Um3/A9bHxPPMC7hf7/1efnRFlXZ/7r1+fPP/Ln1cfU/rLWj21ljvWxb
1rDB/7AwzT8I/WK8ZAGJo5zo7d+3Ppb9B//CMDzD/bkqWkPJf26BLIPecdI8uIUIhWCbdv+bNdBq
yf0lSGCwSyIY5K4WbIzI/0S09vRxWOBH2gcPVFJQJKgIWQyz+Jf35F+YJH8zmYMB1Uk3O9YaGBG8
E+t//2XVFA1M4mYVQwvJSragIyUfgTdFHD8AeN8VOMSPVN9BhqaovH7768deP69fX+LPB2ehxAKM
t40F2/oW/PLgaAf5BGzOP8ScBuXObTsU5EnncVf5PdMNatL8ovZxHKbmplvm9MekwUjbOq1jbiiu
YtEDzX/P+Stn1Y35YpCoyZ2X0VeY5RAn+rmtIVjGy83QuVDTnFxt/j9eBDwQ4ja+sPki/fYOCvZK
ZtEv/gE3wNqnDKSy0NCKU1fNz41JuXqkS/oHtYK4B1p+/aZWqdrmzMTzY8V/B0iGTUJHJbYYUWx9
Hx8O1e854LeReicSok8FvvTdXC44k7SCa+Ffv4bfTKs/PwfaErCg/6S7/u557yxzGKBB+wdK31iU
AdwDPAI+wa3+k939N3f93x7JW/2/ZLhsMvr/+InbDDpFrfNII8WSB/xvfHgOfou2N5t7YWM8/+tX
9tuP6OfjsQvBA8xXHDrE+g385Rtm6F1ZFlrO48W4jbmicHsdYv8/2Ov/xfvH+pjiOTwDHAJ/j4L5
LZeLHG7XoaXsZM9t6JNlX3qQnff01y/nZ+D/l4vC+nqIX5PR/xnN+KeLAsEbgx2J49HNpefHxYUX
m/h8Z+aZD24uTEw/pHs7Fnu9fMC85l1qIqobazWkJEO5nGk2a+7b2WH15Iz0Utd6Cnd81M3lwP4X
5mSOK4mow/wMGr6cQxP2kMacpKh5++nwQIumYNrDudMZTveqHKxWf/0i/1YP8A+vkigRGTAihMSV
aStYnd2/fGoRCG/8Q+10UBmH2wJJFwtu1B2xq0gAlB1FNWb1iWSnbWya22CdudkhL7JhN+p1v5N1
217pdFdrCxyoHlqRXnWDjnebEuF3VxXFq42bq8Wi96j7xUpFVLketk6UPxlCAm2E2LIBJYLVLmY2
Lanl3Mt4p2dj/M7lTB6c3sYThtJ1oKCtOnN3YSVTRxBAIQodtNKfw8pOWTexj913+Gae2sjOjiDt
i02pN5gA2Gh8T7jxhEUn46NFf/xtnetqPdq71qXwKCMZI8fe1qNhhRh0htAZMESEPUGOg2wr+dIz
teZNCd2lmLVb26+huM1zB9036bex7M29HVkZoFEngfkja4du8cW6txNTPOEEKl5d2FCfNePbBJbc
n1k0Qf6KAmq1TWTSZPrieiWOvcJof+JMjxmS/2Vhlrx1culteo9lekCZnLod+rL5Vmb0moqm22qT
n4VJJH9oUvNuaJnUNlacxlvNbU9F4fCsHb2Beu8fyZeU1yqqSVFMJap63LYafezlXtTZZX0/CU0j
0dMEogVdpZhVC/PNTvAoW1MiVt5kcbGien7WcklYRC/EctUHjX3gPCYGGw0ITtCSzL1R+d5xWCzz
axs53V3G+1QeezH4YeN25pO0dmVS840YWSChsppfq4aibpkYBAXryaOrwCjbZ9SBIawk6EWa77HB
T1V8IMyySxLz3oiKYcu1bTz2eYV5hOZfD5Ka8WG2fOato9f3c0tJYGQnoaYwx45xPmyGSLYBDjZI
9EKcOHRRzRjDfs78KWZHFd9EsfOeTLM4JH2PfVhf5m3WOq9o018Nyh03CkYZxC8W+mAevZ3ZtvqF
EyoBTVv6QQU7BL8AEOiB9sSgHzkLkcpNuEQNaxljuWb5qumsebG/lx3OpFnz2LTVycyToTMoMaQV
JtKsqoCAAdsobkbuhtsQ9s/Yc0g1qvWYHDvGvu067Wyzvrj0MNPCFkYgVa6duB9wWHvYEVDNsBFl
9S2rfz4hDnfNeSaCc0zKKT/oZioObsXPxdHmii2n39CqOGwNZbAhdhMsjX1CulNk5fcWL/+XLNKH
D8ft5i/m2KpT4XnjUY6Ymca4JrNNuei+6dks2JEYjwP0rlttBq6AnX2OTcoV3U4/ckJwgY/oDUyy
QsRFMGnL9GwRyt8BnUmOQsb11uKIF1KDGgU+Sfm97jTlJV39JKWA2IABtrzQasqajKKA5uQjjaOo
DDPLL85ynJPkLsrG+XPsW1VdxRznm6hmKFjGWQRtBamzNgqcazF3Dp3zX2AIlotUY+DnhKZ3IurK
sbed5cZIxHxmTdW9Lr7CacgP9QqwEhi5jIjhB6Kuxh961qqNn6Nwz1nWfk/cKd45Fd6lJO3LC/EH
/UkTzBe0CSa3Uiqmk9U6WVVKgF71CU5G+YRUM+hI2JNw5AMWtOZLlpn4uQXNHimdlndYL+Z9Tibx
qKxG7sArDC/EF/Ijkjk+RQ3Mcp7RdJshOXLAZfxy8io6Lb7F85rN+momS3RyO0gzbNloDSG1Jjc0
59Vbvx155TJNbn1RqM1P32jTL8bWsq34dnFr/Ijsdvgzhp93rz/9xUNr8kwkp+k9RhtekgZPGEOd
u0B+k5lN1gR3rs6FIWRxnO7r3lgOghbb0HcHKg8xLYU1pDfWPHl7wsbg0ZKJv5IZeHxJx5brOsfu
UzazccZuYRks0opmH5Wafe5ZPD3MPADL7Zw77xK5qIL2nNjvimoiTskQEh4EVs0gkvHw0AoD3I2b
6F+EZ5876ljJqzbVvsuMRQXMi+bZnjCONVwU9HYwr6PZWLs6aaZjIQ0HSnGW7CrEmrXQ+kmPCGir
vsf+IJW9dVNxx3rNH+E6x4Bb63FO9rz9rvzeWl6TXKhvaPAkzXYf9FPJFqsvWrFpTWyrFz8qbPTX
aQbcWXqGlVwnZUzFcvx5e/9fm8J/OLCSr9MJcP37A+vx42tS/Xpc/fNP/Hlc1XWYV5xK1zovUzic
TP9+XKW34Q/DpDWBY4jj/YLJsnwwWQLlkZEQJyngu/93WNXpdCCfhnPTthmxhPnfHFYpgWAm+2Vm
g5kBiIunxUESSs8/VT5JPWoGOk6cK0Ya7QhpdGrOJaZM7P4eLnEXSqRRSBN1lH6K/HFJa9v/Btbo
R0JI+9FypWmHemU+0cwwvUpXS8/ENycMNYzWEdZrh7uwv3R+tYG+PPcP+BljKm5ipZpn4H1gl2n9
zc3iLP204zKQZ9nVhdOFxtfk3g7PdHksopnEWjbATwVivimL3IJwDPiTaJlhbKnivZe137dBJlR0
oY+e4ofB6PezMzYnw2/VB1P3u1X0SBF+J95yVbnMKmn93hZShCzjHVzS3Vfu+SsVE7NSRna+Tc7L
nEwHrs/Wjg9Ku5aZFuG7dsddAl2mjcKWypexDd160ItxZ3c5eykjVdmtliTGK71HK22s3oA/AXaa
JuKB+QUJb2gogurFa26n/vNkT/PtVE7mvjb812nynO244p3Nsbi3Mq05WENrXNuiaI8D6nkosjS9
FPRIHW0nSW98Lf/q9w2aIBHNrY0N/9wU0t/nlTZ+66QbHWe6b3ay1PMfkB7prc88/ccKiaKpumur
g2+kP4bBaLfYKKcvtu6pMohTJpqm9uKwKXLv3TAGWAFulvDeVK9FWrw2Gg9dNjWBzESNRM01LtZm
WW0BdrihTV8Z9E3q3ak2RsTTA7r6ikd3mUjAYxytj+s38pnBxNlhwMU+iGVCHpDem5ShwYUwVo3M
KxoL473AdD2Ta5zUEDhQmh8sqcs7JsHlNlKJgJkOmisxDQ3NTUw2j2JWeDpca29lOXm9QjPTR+V0
+YVW5fmSsO2/gSIDfCSJ1J1qm3ZXdt30vfesvAzA1vXhILX60yedB8NTMdoUbqYuaArpYaIN9tJH
Hh6UyVHxR4LfPcxrjNCwtSjgmIfaPevI41WQ9q644kzh/tz6nMzb0qB3q3FGP4g9sgfmNIP4wBpo
EKmRDctNWLAbI07GHUMwMRytoMQHlLV/Hgt420FfW6QGuOe0O19Nl7ThSbkNEHIWLN1zzCK3CEZp
JJ8VZpMtiGz/4OKAubS29uEsNgSLJMnYQzCbklrQgIZPCwd3kzDNzs2E/4qDQgZUzp/rCJcOk1mC
om6Lb6Oj5zsDsfm7bKLltEzFmITOSAG0atlao/uqL35lmXf0F7lE+71oN/QEVcJSqvlcKc3qQw9j
1An8sKo3RaQl25lc6R3Zt4rmL1bJjgNqo59M4nL4RR9y/PUUVKvhhXhORQCwJPCbRRTHuH6cnrUa
n7cN6LQIPZ+X5FTIBYGR+x2IEc5iSzvOW0bHDD0gmrcpbQXP40Q396gafZfYAnunD1+TNEl0k3hl
e+c4jJOR1z5R+ec8MDAe2tJcbhUr7rCa3JM98LPGCmVACo8K1CjlVHfkgzUyg3o3UaTlzY/A8Oub
ohuNJ8Nosnec9c1Gc1CbB9WqozenSXQsacJ7nAA3hz4alznV4gahBM23UvcMbO1lzuos5OIprt3A
x437IwnLIqU/TDT+JjaVOC6N/oE5zLnWVlMeySsbx6IbnCBlSRNiDTfodI/ifQvYakN955PmUrhO
sM7sH1EF5x+FqGtosu7MrIkCREMDbq1Wx/aAZJaEemrLvTtMTMYRF3JhLP05TYbpucwFHed1GYeO
Nzo3NEdpDKBciHzQMpuIjMWbWYnkwE6DTugph6FjUXqHwG87b9wElwNdRRqjLmeaCRhvCIhs+Mxo
Y7xadlo9dI2jk7YoArb+4mu8FPG20fN8Y1TjCHCt0wDpEmx+M5a4v7RF/tBh4znR4VqGHKDqM6mL
/m4pka3U5C13Qk/9247Siiboh2jZWrHT7gsL6RNJxdt00hs3g5tYP+LVikCH7/cB60couWbmzHwq
YbNga5dEQ7ivalu91uR3Q0uvlweAbD5+msp5g/nAb8N0atKZHrmhVE40pg0aF6yY0IWdWu+SetPA
c5v0qkdluV9EpX9VdD9jDFqe0bui0FCzcbBHpy5IAEekmlJ9Iky1eMfCzx8WoR+ZHiDAt6bubKWY
+YBLw/Y3bjreq1rGr9pkg34YaByanTK5y+Bql4HWxOpFxA6HG7NxT7GX1B5X0AgCt8I91PXi0tFR
+LAsw91AESfNl0QbCaDJ0Oa795TBWl8zlAE/iXRf+jrpJkiwR071DxK7E+JuW1FEZEZxaJWxd6Bv
c9jFXp9vSS1CLvaiCz5kua+cbjiuXh48DKRgVM2WlR9UshsKYlRxD6ffQNEkFBoVl9huuXyrSH1N
UlHvtVE452Xs3O+6m+ff6LbQrnbX3ndmYT+Swn4WswUVzY8alDrTPbY9nYfe4A7bxnbHZ1rPhhPh
k6/ZkvXHJANZ0ch0xeJh6hqWnFTnpMXdKUV4xIkYWw9dDEV9WTOP5ETtEeLPPYkf4418lmLUxqeD
ITsaX/U01Q75MtosPGiQNFKb6T5rQmEQX3Gsl0mjKEMQa97SM8zxPR7zJ9+L6/3Qe0C1vZ4Oj64m
39pEPzxcbSGWIw74nY9IiFR+6ODOXRLLUmdqS+Ivo9/h+e7GagMqvdlYjr18koR/StgmhIbM3EcZ
8RR6XWIuJAQYOJl5M3JV3dKj8R51LAOLyiIfWVcXVp4z0aLpMke69Zw3EkcfMcKtpbXj2mnt79JJ
Ru/tME9AstL2HVkNzdWnBroajfHoKjZ2nJnelc51heOevovRVuUqc7IA/KoNNja7GcYffS7LyfcJ
zcs4P0/92a0gqsFvKMYr5/N4hRMRGxFu/pxpTvnIUCXPZeNxq7d1FLxUSS+7ZSmq7303rq+caXeF
Y9Z7bxLtDZFHCAGTre2TzCog1RvxxSWPvm2NbDjEyJxYS0j20glST8fEyvEJeUO74YRtYxdV7x2V
XiFhVLveK6UvtzW2RZDfrX6qlrbc2Z6avg5e5OVgwYlFRrJz7EDmcVPShtNYaAHL9L2USf3uoBEI
xtyvRexHG57IZzEUzS5DWK/CudTa49wJL4Qlrx3ipZVO6DayoJ/CkuVNPRkYCKXlkFktGvZMVvxB
VMwg0rAobmkObnZEDPyGMrtl7kV9EPmOdfKyE1HNHVRF+oluoxhjDtNm4nniEJma+PSguAQ9p99g
6PHhVU5PJedqyGf0aLcgke6pmJBm0IkZr0LUrV5VAzM9H/U7qKT4wC4p2rrlUHcBvjmJB3ToQNNr
3aZROaapxo3cL00iWn+nD+4avBf3bs0NKcA6l1111evfp9rNb+E+cEEYDeSeSBq7qFxgQzwiWA0Z
5MTRS6rv6VCM2HWLMveLJ3dK6F090aGQynM/eX71pOaRd43syaRpc+CXTMrsKYiUsybLdXekeyez
N2S4pbuZ2f9utD7K1rXSPP2gRjT5UD7PkBnBhglvVu8aUeXdbIz1EecL/R36CDyNxGR6GkavuWlq
/u+qc6o3k1+eKed2xyMC1IBuz+YMMkAK0rEK4noqP9qIxoMqnbyjQ3CMXzDK49UdnKeFFHHQYNP8
sHJQ6pTCLvUZqKPaYl1rH+gdMFn0Fi12yLq4F4ptBCvyGddQooaDlbOM5Gowb5j6WKpajDCG6sDv
xynL7Da3tkSPjLMoO8JPomUEsClZYZNMiwEtJSb9BjyekHUF0XK0XjtSLhNwhRpHVadrFKzSBRUK
3rkHBSgkTPN+flN2dBtnUDcDkfvTI67PeDNmcRqF/bCIG6qqjDDru471AyunAFiFMxB3qb1bj7sw
rm3MeOSiCKMGHW3Vp6nIsqfYy/u3ntGTM1M3XpHE4sfCXjpkMt7sqEiyPd11nL5sowAcGY2qZZk9
jVtnqMVxzrrmMYoK0W9o3aNQFyfoUXZt+dDHPpyERm9e2qTVv+gETr+UVfwSFa64WAbhHjyHQjuY
Rk1muPSxMAyjOLvIk48IBR31OlFdujdkjaz7Mmm+ukvLMrleJor+2IctoQeUIQ3TJbaIfRL5uZX5
nL9mrLqfvUxFew+JMQ7nQTf2HIX6ZxwH6mMEXRDWhPBI28T1hmdU7rIWt8Nmon0T+1lvY0JriK8i
pTXGBgSp+rYw9THxa8g7bTXNd43rSUoJ/Tx9aGM2pKJZsL4S0jW2nafpW8OFAIP1Oz0my5JdwF+l
x8L03StxNA6w8P83jtC+5V61IIhgTQocHQmANiMuGsKW86vkUsH+fVQiXDJ3YdVaYYuDx7fvjTF/
KNc5yVz4XrUL3kC9EZDxEGToMzCwH2MFOpTsc0lvom5w/lwHWd1uL7bJcJ2WYg1lLRjs50a5RMQA
6jRfql55xS2dMZ0JO8HhMNbo3AVItneJFw6IYEKRVHSWDw1zobrTfeyMToJ3NC1HbX7tqUCfnhal
4VQOtJ4Db383iI5Ge+CiCFM16952UmfektaD5BA3CR7pTq8wFv6fwhq7xML/el3iaR9pbvOU58X0
8sv6519o8z+rJn/dqXgCdDU6KV4mUIj273CwuplURlOLuoIitjeazypcN0Y+keKoQd2J4nejMPdj
ZpxMae80q93Zib71XFoph2XbVT29HtreXzI4Av+lZoxoz3NzIE/DpkOj+x19W+hjU4rIUNe6bq9u
zawYHdLx+tfvwG/C6s8HIQIDJQwDknB/fwPsrJ849I7qmhqAfvnHoYumdKvdz4f535Xkf1hJsjK0
eMv//Ury6cf0tft1Jfnnn/hzJembf9h4N0CNroheiJ3I7386aHThrPB+w2WBBdbPW5Xs/8lNOX+A
9OU/ocmjYNMa8/elpGH/4bGOJIIlIN57OFL+m6Uke9HfHCZkXtmJ0mmLzoq7hcf6RyVZ9JrGLa8S
GCuN9nXULO5X+fzdm4z8uuhas000nUox3MwPrvJuuq4ev4AvaB7rSntsRNudhhlppfHougG2BfM6
Mp1oP1bUaA9lo30dXLeiFbUS7Ne8iKuTbRtxd1e69mzeWxamySJAAtXd44LJ17iigIgKrFVjcFrR
5FKxrpN9Xd94dSuYGhF+mHFwaY4kIKhelpkFSSgWoAtq1bbNc+6VPfdeljS5zpl1crj5GpHfb10S
pd0uIYBYn3oE19yAqSRR2lm8zrO/TYts0U9uNRsv1hx3DTGISq+woFjR5HH3cWf7SNGhjUYo59TN
nqJZgwQQ6K4cm02C+fVrVkbeR+xka2230U3k/FvMfIxToBVS8TgtbVZvep5Ct6e/1zhjBFkwtqKO
42Blj4JS4UIRG0WWjduFxjFvg1mCgqoKnAO9IUWQl2Z/IKvjgTDy7DccDBYtN3FyIKXzGINa4cMa
spuGBMMhM9RLVqXmPusVEzB12gepYrBCTREnrykev5jgTHp0vekGEtmZSWh47eICw2He3ZkFqWB2
xpyTxtj53k/RSkxSbws9jSQz/FBO5jGe5AsdAnB2fD07YZ75FqdVu2X2HDg0DmiAiwYRgLdUY2kZ
2G6t9p2buDsiFntY8w/4eV6c3Pis8rQ/L2jYgS9p0kwaKnSH/q0quhMr2PIg+5RoHianCXd90M21
c65roe/aZrlL4qIKpCFfwKKsnmSt2spi/OGkpXNTOPSjK79ymL0njd4xZMoOepqcB7m3RktnNzfe
GpnpbMZxxBuvo4FZakwubErbG69HZmR7Jo5uRcivnMByDFqckCZuvG/pYJDvHe30m4f8dJraed7W
ja09xNQ3BMjTPyIswLe21j8SdSBUQRaYdThLoDKt00NJ1xNxe4o/mURt9vP2sOs92zpyXUh2bWv4
u7iwaYdKNH8/OupHZUvqCpO+2kRcOwLUspUPMKXfKhO//WiXNEfFKGqcFLtNVVEW2ZX9THQIjANY
5Xyra4zYnjE96TY0deavF4rqcdWWKiggHAZ2r71SXccGE2fzKWlsP6SKLP00B7t9HxY3zHRyisQD
ZdCNDYeIYRaSHbkczo7T84sfWq/ZgHbWPqveKYFMwKlmuuf2FW/abMRZOheTdjCkGB5mxiH3Mbdk
fYcIwx67idr0WnuGsyMugD2eM08X6vmQPXVO0Ye90Jd4n0LiPZUg9wvanDnho3aUcqH5tWer1Jih
iMbxLgOUgmOZrwWpqlzHsDfNH5CahNjGrjWfhj4tD0avZuXve75aE+2lDvHlhmcrOYyo/lNvaDNj
Kx3VO2cahuST0djnt6b8lQEmmlpdwXB3b53Nt8WgHh7NWB8LcU5Kv9irFFNw0mgG8b+KVyYx6MyZ
s3cTgL8ZsmFYwbfZ2rAMArNeOAHUjbnFfAyWDcoPVt3ly6Rb/oub1pR1ZtpXflKvUJsg38OM2BZN
f8LPbF0zgUDe5kZ2JhX2EXVeu0mNOn0p2iyvAgdw3g24dKh2xbDQZ6UX+l1TRM9NbkggUr7pX2r2
Ayfd73cQp8fLOKT1AwF67RHqvouHwk43sfTJXRQ+bbgDsJMqUBNiUMSpYTfnM4WQ0UweLeq7TUwL
AYmZpNry95S7ShPkDtZfrbQi575YRnNHFmPaak2e7N18vKO3MN2mc3dQOlsFChA5/Tfe4gVz5JT3
ypzfyqGyD9ZY+N9bo7t3JytRQSfNkehv/8Vhr4oYIbStYY5H9g7eRg6ws4Mem9NnVFnWNtN67UwY
L+EANOibUsAWqasJQBu4s11Evj7oiAGxupa3iwZ7fE59wHrz4OIcn1jddxk/LRSTbQ+BcZ/41hQI
0GUh+3CkIB1K6kqQg/J24w9ctRZz5tCM0y4UCMjHXlqcBlRrB7GuHgaPVmTpVXJLqRi7xaHCFTlN
0A8a/9jSOxxW+sQ2B9zPd84O41Zoq0qia6w5O9lssqJC6/M9o3vy08zfmJ6cNw31TZuub46+5pPL
QFGh2+S5SF0WFr4adqIjl6JmjO2ahQyAm4SF4FBMJ002H6NcbvI+Gs76BC55UYRzcsMtbw0mk4sx
8cGS6sl2Ku1ZhzOAHzSY/ShWJQJGWaahF4PH0Dxe8yDJQqBgcr1rnPdlWZNUnqtvE9m/G5WUZxv6
OAFHDFmRqeagppb5wneg23cpYBol5efg5P5uqpf3uOZvhQLDtQwpPqLkVo/ImKADcOOn+xiHZCjy
vr1jxxGFQBu7q7I81MKc+nlHxG9QPD5rv/lh9Wm+o98GRWKyXouWmoRCds1L7vFXLWSaYT5N/Wc7
WBy1uwwjIBdR1n8quYOqkN2TNEdD84zlMkKn3ylXvg9FJDZcTCuu2un46s2YzqzeXGtqEY1i0i8Z
0mIwOGn+zSBRFhbGXB0Hq3AIebjUMPpauSPUWFwM3VDbfqb/bzTnb13CMnEEOR0on+eg2MuQFG28
lw5hAIBjh2uq5DjuINwNOJGUrHn6pCKyN372sr/pVek9Ne5K6DXF/Ajd8Ogg5oW4O+P7ocvVnc2i
5s3NnEcbIlBY5fHVMqruYA5ebIZTkiFrkj3mYgYi9dnHMBFOtgNVove21hI5kO7ppOaTHtW8WRrS
XSkimx7GlfFhU8Jtb2Y+ZyKUenU76kt/EHBUD+5ke+9KogYPYvqe1VF/uwhTy7bjmIyHrO7NW2Th
ERkpm2ByiZrWDzvBbGeMPqtA2+YbIYqHxvPtBwVST4RcNTVGDKM2Qtvq8s+uNT1yhV0W85m6QlSg
iVpnX9e6zU+mdHr6kjt/GcIB/WCDu+kRqj8oPPbyHMuzLx1p4W9lDNRMJdGCy4aeliY2P9i82o+l
kxrf9TjTinCBb4Dikw7TsVY0MgapTLJhg5Fr+i4oVN7AVeseF5TOY8TFE/6xBmWjdO7IvBDaoH92
M3I7mA66tmR8nZ3R/YhilzZqo3P/L3tnstw4km7pV2nrPcocgAMOX/SGBEdRE6WQQrGBKUIZmAHH
PDx9f8zK253VZtf61v5u0jIjJYVIAo5/OOc7j7r30nfPtPLeJhw1JGe72AE7NFtTM4nGca3wtrAK
ubaubEmN4614mHMHQ46IalIqezPEIa14X4bj3C2PVZAWh5jo232kpp5kQ1B9ht/r0Le+dci8LCoP
jSrSd06z/J1H3PC9mGbxkmd9hPZHpSfhTVS8UeOfcaIy6EjBteYsPiZycZw0W+4YE9w0B4iwtIXn
fJMAKNsR3KfPTtOO26ScIfPMsjKhP8Zitwr2CT1pXe8iWIcvz0zjMehqfVdnWf8oiZ/7VrteS2x4
V2c9oZ8+GCSPuR7V1fqm277EPON53fQa25ywuFLloMNVGxcEeWGWcZdm3A93+A/KchdEhf9tYoPs
f49zCxciY0eerMEgNTdiy8Jtaf05ZpEu/QffzZOPUU0+izY1vJBEA0gGRYR1X1Rz+oHwp9oDritl
CFm3OLEwFGQyQszcSImIc9PdXF4imklA50uPM3vkc1vqFwzXFUVYM/ysSvIjrESxDu/X+K6tKEmL
aiT5uC/H8pW4b/YdQjkHpjb5Jau7Zr+UfRIyVyHZwVqLbgP70NtPdjU9F9IDcOYBo95g2Ml3Y2YP
l7Jah410MtJxEbU9OcaNlmugsrZ+ZMY2e6GOZ9FgoUfp7lAslIbdbBds0CRApf2i3Ewxkm5y1Uzy
pe6hFGKcH5Y6wHZwzHRSQm/IlnG9I0AIZxIIol2xmqoNiUHjHJ2DAnoQUOBjn/jeuxOk5RCucIHV
sc25F3+izIlCYWVRfElxk0EgXUSb7ZwgBrHgDKNhE69Ylicoxi5jb5nj0Gn7Ojc9vYDdWIcVHQZy
jsU6N1NrTi3XZDj0bnoxmZduI2dQv8sWu5mo0L9t2hS35QEo5GvH1ir9sG0JdgoH/X3P/UgM9rp6
RKIEwR91YOKjP5SU4HbPwq5JW/W2ZkAvUlIp5U4zwN93Trd+Cgrru2kxjLfpj2tlxAFq/HBenaZ/
NuhcvidgL6/sOLwzcZbQweCrhcyciCG1E1y08Q3xhLyT6qCB707iNrJqwFEPEsNceEtRwWM+lrt+
njVSPDvbxTzrKM6bZTc7II+HQp0sU41hTePOUDbV+zYXzqcnZ3ks89awPOFkQr0YbBQj3EMau2PY
1gjd3bT0+Xi7ZPpZaGskwk4+unOiv0TVPkIqslnTCxhojrMcWQc3lFJDfAH6HMwb0DATczO/2Rs9
e7tmyelvuCgFqW1pAhG/THa64DEezVb+o6OmJ6VLlUcrJaSAPKqJpYFf4ZwpegJ4hbWgq3XdfR2x
hK60sh57NEtXMyVH4KHF/ZyzkffiymXkTLIJ88sk+cMYX95HUZpy0DbxMaot7t3uhqBmubQUCdrF
tihhE/UjD51peU56oR/GOc53WZX6xxxbIelXpF4I9tlnVANPAavHTYcopd4OYPs6VWWMkBEPU9g1
wUOOnn47lyLf2UWE6LjQ7keMUQeWSwfgqEyTEi1w99G4Kt8AnT1I8FCCHfb4BcuvOwapgNBW3jwH
NJ5w8j1kS3MVF9sFM/OGJakf+mvxSYxOgtu1Bghazd/BP92Blg2XtflCM/4dw+ntehtEvUNHniOI
cd2df5snF6mOzlnaeZ9okyN8AAIMFQgssQVGg8OyhS92Y3g0l5pkaq4Won9skaut08r0UsRxjp+9
EyIc5DwEuxHZ7UPXU29nbJDC5jb+mYPOnHRD6gFwTSwQWSD+mCpaNGKex2MpYeBM4HSes14xETDA
epO5PwNXzNjJ5urMfiZMksWcAuM3PICt/Oyocnxe0V/u47T5Sb9GKUbK9hLKNStP7MBGcDfELb+P
PVJW5j33rltGb5RSr6nVNFvV9uougf+5BWdG4Vgnp2hamw6EitWG1Tj80HZzz8rU3SSZ8wYQCO/u
KNGI+rjIJ9Lf3pPZLklGbsmkFMG4xRXtva41YDJvzZ27akkuqVV99EZ1x6VLXlh+/SZYkPpvoTqq
YlO9JLXzQcwfqN+xkl8kzRO1EbduaKzybcYF89uY0lr3cRUQAsjUg+J7NkOyWf3yGiw95tA6zuyw
NwE0MwGnHUPRiLhfL9O1sW8rnSKIIsZO/TShd5MLpskS/gPsHe+QD66+VhxYBOK5Xg1yZozUsAna
pLe4E8qdL/L27FSUkmsaz7Q6UchHZdQ9Wl9IJ9Dw4w3kVSyhCIntje+wJdyh7bW73YBq7MGx/eDE
v/C/8ir47cTOFR08h0eQJn8quM+Lx8PVdqdfRIIPzYFk7HiHKkFulELO7xXzGVpbzq1uv7EkxtJA
5Dnks9ss8KZrWTTpWsr2cdZ4PVVeansH+MISfIzDkeDP7TgdCSc4Iv39EQfreeaC3xYpK6o8tu4j
3VHrFF6zyxBcsAftYevnaqdyvzgbj/FfowWEBEp94NCzs4UJcWnj8Vln3ZcoU674aCH7aa6eG2nY
bZeLOlUSA7ey+gTlyMIAETjs4+TI99SW3R1kOki/0Ay2ceGSvSEMyIW6tI9zRnPWekN3qvpYMLkA
DCBy78tMkX4eLMEYLprSbVIvP/IYF7vTL+5e5W26yXr3Z4Th62UKEEH48zK1SEvq6Q8PDusLZx8u
Ht9D9IiC/cwK6z4QdrZF0CzvizawmLOkqbNrRZ4fUebcy77oSEJ3SSlBQqWHnYptto+ZSPJzw/PR
hue0z9PFfLKjqT+8QLplmFvr+gspWzRv7SW3PmtWpI9KFNYx44HXblwF6DHIyeRTOS0ScW1ZEs5p
fG7Zne8Asi4/qbO4tWJTfhKTETyS0BbdI8wffuEf/x239sKiiEX2uWEM/YwwEcdBimJxa1IxfQtm
b3hynESuDy2SRxa6qqwPTEFLGJs9O/Z11f7eBpegQj9PEes4ZEWzJFzMPjWseySc0gc7bb1x6/Ew
OKbR+LrE3jcqBO+FhKB6H+PNPnIfLDu/7Wyaq+BtQh+3MUnlvMQC8kqXuLBwuuizRGiFHyYKgLo4
TkoaQ5lbd5NDUXMpoCFsGjxPd9QQ/bxH41Tjq0794Swrzp+N37OpPMTRhEht0gUZ8czCqGlK3wYx
tqLpdCfUTbdAiPatRVF21zR4MjZJTezIZhDM+JZbID37fPvDr2ftPkxsmV9HfoAfBs2wvg/kVKBO
VBFDIwbUEBBx3Ny7g4GDwdWDJsZMROE2VXpZDWsnoAGu3pBoEVMxLfiHbKfHkoEaj0qIU+ajzH0I
AG0C+D0fsv6IvR+qnzWju+gCGaBPtYpxKwN3fvEG0zN8YsXtozlA2GccS79h7I+/PABFiIXjKJ5D
ZmrLdcnHGaEFNxqiQ9hPFPQ03rPDI5oStDTh6JrfE+X1jhXB8wIdebN2Pv6e3O9DzwykwKWwi+d4
dN6zjAo89CQH9tp6NqjL2k43RTNC3Yc+SMXbxvVTsVrjuyXT4ewmDXOZcgUK1BIu8J4bSzxglFgO
jglsTfPauc+s0tVVk8xeIseLNGzxxPm5FGl+hjU/voACYBg6OwN3KaS5NtmUXlA51IzIBjBwAIFV
k+SJBbgIA5nbajQYTPh7nidox4o7nLkLGiF/8viky2yHyCTOwjnvngAKSHSUi8EywRjqVawqPmeo
u7dVgaGiMKX9Edkdhdrq90HIpKN9SLSGvhtnafM++DfRncVTN0aKycOeRTfNTroTcZcdjDWx4GU0
etdGszqNk+h3pvPzC+Qr+Di5ssWlXuvpW59VUBv8OS3DBPkUMSgy4jjpISrkjXnwlik4lokd77px
RbLTAc9xTX6LB2in/j4oSvc701uLh9hkXgX13QVY64QYleqfcaZiSmMl1wU+D7rRGF4GuwxCRrvy
fuj1L2u07R2HU8S62etDa1lt+JjcGm7mJLu0gYea2MFThXLqNIEjO/sY86YN7sNQ9nQdAxUjQta+
PQOyHu6tVuUXbJI/q2C2d2O0iH0WLJ9APJKtg0x6CyWEsaIdgQhr2uXNSt0IK7Wd7IyzYjvmQj8k
o+m2OHodxA4EAGBiqxaHQRtJD+4MSsEGJ9Z7NbWsWNuPtABORauAV6edYbAruxueAoVmi0IPHWUF
hKO4zl6SIpDhYZMRZQi/l8iHC5vwcPJY3zBjtak06mRv5wFwtHp98PKVPxcRmjuU6lNfMQce8zfd
Od/dmMPas6pdKt01ZFLyqSvUAjpm4TFNCXgVqxAhuoB679i5PE7A9wETX4nmplXAjr/VgwCbHK+P
bpK6myJr3k3XZE9+PByxyBwprPrDuMrxhzWzBnFc6ztUALEXKxXy3Fh4gkYe1Mi6PkudNc/T0DwP
tVNAvq4DHu32rRFMCusRGz2a+ps5jPW3c5Gj9UXw6nB/MwiibpjlJmUNxqBHy+/9hJo+LufLaNCN
tUXz/t9r6/8K+gHuwo1T8J+vrU9FkVYkt/x9c/3XN/21uQ4UO2jlEF7u0dDQmvPz/tpca5ulNsmJ
txBN7XgqwGfz1+YawIMnmJYFEBMUv8TNBEOF3yf/63+6/j9uO3DCs1ht3xbX/xYClLznf7XTEHVN
qD0EUNijynPVbUf+dwt06qe4DuwuOc8NFMPNZJiBecDE7kyjcCgsbE9COQCR4UTDwHwLBcPSMQYe
7Cp6nObYcgBF26Au/POKpTjaFWPNKdMLMT8PEHTlwc7UYj3nOmvfG8DR3nY0bkyryWCJnajTjQg8
MSJv4CgMzmbAXMtCmly0i858Ct1ualeW2mt/WwXWeocI1m13I4EoyZZzm3SZLjKQcijlfupsUb/+
BOL1HJi7mAlptUnMrVteAs/xQht/hHPRDhOhTpf+/SQ5kcpxuHZEiezxaqIiQ38oXPRodvpismx5
xgLcP7SxU15vdMdqp+baggAfzLHHrlEwvPIzcy08AwsxnhomsPVyjCef8Z1p0zvUQgdgTTQlSZ3W
e6/CjO10CZN5lqK5zdwTqLnslfNeaCrnFG/9i+0QXKUT+SMeF/Po1YvGDOu6T4OTtaexXmSY2M5T
4q9dSGiL2lkLkKHZWMWTq6ziwa2mqyeQYnpFQddsZpX8AshvDpIc+m0LivnOLksI/P7cXMcWLdJm
SNL4HrWkfJiSyuV3G9bhIqZd49T1Q2Ta8nc2+no/kue87zyCZ+NWdVcM6b+8CDqQHcGl9y3ss37H
P6CSv2sIq5sWY83WFN55nGpgUETGvGRt517dWc93rlHTU9qJhsdl8jMj7/2TLmwK0Trd4ahYQg9c
Ol0VM4PWN9bzWM/lS9HmJR1J0T04DBu3Pe/INtL5c1tk/YPFxGObcsd+g6oTbWTnzFhXuzI0swdN
wOM3teYpZu8Qxa9roIBdFwESiW1W1QjEK6ysO8wG9h3ljzgvYvgq+Hoc+LJ4ViOlRQg/Vl8VsUjP
OBdHaqkowzVGONaDvO2YMoMQKmdqcVitoboKhyta+UN/weAs7xa0Eoa5MxtOp7uvZ3f9wL5CzJ7V
98lZZokdEoNTNGjURxk22GYP6E3jvdWwGHZ1dxaJfz+OXQP13GcB1NRBtg0yNsFuVYwsk7kGw1lQ
jg0R0FZ/7d8shEzw4K6E/Akm2HdyhPUNsu37Mg3ZU+K2j1ZfvNlLq3HzyiuSuWJXBeZXZ5Q6lVn9
trjwDKlPf5SqLWh8aLyY2Dh37GvBZd8+qeXLisGZ1bfWdB3EO9NkwIuLjo5Mpq37KdB6FzEXCjMh
PzgMu0fHlPPewsy1LfLYOy1NJ98kiSJEZakOv00LpZzBjp9ZZ4XSkL7WYaocNbtBle2hUHCHs+68
9umFOpxNZw+fBSZpFbGWZ7lAeSVLcs+zcjdNJt3nUzZvJQq+axC5xbMJvPhEdCuTU8TEJ0Kz5+dy
LtZD1ecEqFHwH9Z89u9lO0L0d6dTu8goD/HNTM+T7N8Ge7F40C8eyzI7qbjB6k5OAh+9dVshNjad
+tMSTW55gSn+ULbBz7qpvZ3vr/o1Q8y4lw57vyRIo6fFDdJHuGKflTSYDBq4jWtqf/qGfn6TtKL/
0bW8ZFKITNiawrmLiwrluONxSQsGYGMp/xzrFU8Lx+4mmTnvirol20BVy4910EzLIs7nceAaTJd5
+aEX+k4SJUTz0rRoKYRP3k5QlY81IFacyRo55VPsRTAymSN2B0ShaBQLbxSbbs3qk8lHUmDSqidp
3lT62mfqt6mxHcUOTPcpCQq08IHNXJp8q2Bj/Kqso61kij2j9x6827Y39a29vbLpD2ik9guiD27x
ChfOPLwlxdLZ8riMVX8uK5EMPFus5lduZSzuEpkRJTgnk4OstYUusAErEBzzgdL0MsvWf555YL+4
bcQtkk9cehgsRu97R2t7TtYSbEW/ut7PnqufVp7UcOxDVqTkZvKNujaE06FttUV7rh0RnJslsva9
zirGpE1/WsgwfEyKoXghR8hVGybn6pDkEReuXqfkwwSy28HRKI92GiefQHCE3hD5RZRxvPTyErst
PZeSBhfHOrFXHA0C7clFMbMBJk3XwNH+m6k7ilI0ZkzYx657WmanEYTnLGi+V2CC7HIxq88bkoAH
diVu89m0Iv3gmQxqGAT8PYjA8jEaPf1bzMlA6V1E7tViMv1u5cX6UAp1YmSEu7J0fRaO2kuBHbrN
QDAJ2pZYo8/16vFUctpuO+qHJVwYlLChingX8ZckwdswLt6FvV7xZWUiA3LH7qPb+Izqn6NG+m88
R5AHYNfbDzhzLTwL+Om3YBWT+NSm8/wrR4wrOYxiWJJ5NT7NCq0ujNXEekozvyOn3i3bDyLZ8ge3
MHHMVdxLBq4amzj6gPxL9k3OoJswBjayDpOMKjrhsyxBm4IEYYXYN49r45ID0E0IEzYOCX3lbnG0
uDdFMn14NPJ/RGzEfgSS3JDKytBlW7GONWU6q5EWCMsTGAPMB27XWr+kWLrHpaU737gk/LAbIg7r
qKzJ/GAfVAXbZY2Gk7F7F1R3mjWIF1SZvTdBKlG71G5/zSRSKKJQ3AaupylO3HMkBgyOMKh5GC4z
SUz0zlWt+EBmF8ldlYp8DukPvcNQyPQawXw44L9U24rFGXTnQAJ/dJMswHwyYozMHXVhPNGc7aRn
Io5OJ1zGoYMbygWnCrNuCS2Xu0agTiByq98RFYkWx+7Msz10fdhh4L4U1giBTgHHC2eVmVOnJG1G
WVTtR94ynt5AxuvsLVHC9fd8cUyFoAPBNPFWzfoHuZjufSQwTbqO/5NVpP6mkqr8rOOu3rsJWIOQ
I5512zLmYBkJsuRE9OCOQLES6l6vUv0YvbaADmpgGTuxt6KJcxf3p5qwN/eR7b5pwJbsH0uXHoj1
KNq42qmPpB7wr/k65MGRxBY2dnkEgYBhif056pF9TOWZH4jK+2dPQyvdZrPDKn2lgNzFYhq4lkTH
7LdS9hdIkIZhA2se64xuMPoO4K/6BrnV7/YuwJq7oYO7MTKxJKCnZTZakil4ylgDiHVIvzeVeogX
+sWkHEl2sXaAZfFELr1+lr0WDwN8xRDeGO5ZaDoOlBtqw8CO1aFhtWLYT47yJ8AQpGmyNvFbJReF
m7Sc8ETZlmvTM3epILYnjlkzOOtuIoL25GQFGGnJIGA1brEfhBguNsZVf2jLPxjgD4z7Bl8RgYpj
ajOCgg4ZE7XfYsz0P31ZR/sRIE++4dNES8n+fLhPnDk/xZRZMIEjDydCyvhFkvIosy8jNC5BNNNA
E62k4Ghxp/sat+N7Ec3FKxO35CBSz6I/iIZLixUR6WTuB3c5+9xtLKgRyyk+B0yHu33VNgNbHs0o
rnLi/HuH4AVeTYR+EBEFcoudMY6/w8y73uWWbc4T1IILr7C4ODJNf0Vr2kPJ73vgSM24j7VbnZoi
dkMnX9/NMk8gLhy7/YzdRj25TYOnU6Ttf/Mm/plj8f8Td0vfAb/2n3fJ3/rP5O8dsvvPb/irQyZW
+B9I/G8Pwxtz7F+03bb8h/AFhEIbWf4/2+D/2yELG61FoNCV/0drrG4QCuFCx1O3dtrx/h1R959R
5f9iipDahYJCgPRNz+27N8Tc3+BglGwp24ZgudeIb1fW/ZNZFtx8k34rSzLf8nnOV5RKsblDvNh9
2ctCChot1dPSEMbSNhPALmaTT9mAERGW8XxNyAh8YhbZ3chXxZxGAeaWSQxsBAFWyWi6YnKeKxZ8
egy0/MY+Ad/PcSih5PrxNHJ/4OixHjW+kPJct7RSeuvYdh38ppda0uE4+Z6Yx1OsQO8TP6tmKwM/
HjTjixl5k1+sqsZ4YmTiyB2wtXa9472UzO2B30P/1txwsUFJG5c36gWJPBAw2lKW0JOLlJQ6+K+N
Yty3nSo/egXpnLyufe1y39l1WKyD9XNKyvQ1yCRjdINL6nmmBO5ntDyrR0hCUkfDp+bu20CIIaGA
8GVyjUXmYi8fSfjZaqKVHAIEAInfWB5rjkiSKl6MzR32ISIRadWC+SGJ89E6AetHQpXnVry8WIuN
24vtYZ7d9IjGc9TBSSmAgGgJqoGjLWIKGMLUkJnn89UvOAKwMnZMpnMG0w5RV/99IvyXTgTkXzbD
rP/8RHio2z75H1siypifff79bPjrW/86G5T3D+kh1QNHCKPPIXXv/0zPAvkPl/WpFDdjED6OW5TO
X2cDIzIPPTT+v0DgDHF8vus/jgj3H3ypzbztNvMizPvfgtEo8f/4hqS2pePiUPOYxUHaUHB3/n5G
qHyGz1yQzAaFDYGVrfMEy0IXQ2ZyxlYTBTIadHSBUIl/Ip45lqfKqXRAa94hzXAmP5v3LoAKlKyA
OpujRQ45TkIzVqUAVeISX5aiOVkiglioae0H5JTyxOKJELbFyZqPwpB7NqbI7VEVFaDJ/wx1vO1t
LjqJ6o+qC8wH1vyIkVmGkXIzVXZwsbn/P6t2tB9KXVpQGwj5RqRUO4E5OORsYbbNrdu3kH5SbvMs
XZ6cptdvA9IavLLmlijCime+xrPHcXg721rmNyeA9ERmgbJT7WNMk1ufa+zxwdnXqvvqWLy+0r6S
9ULbbG1tFBxY827Bawt81mGbD5qXYTR93MZx4vYobNd+FUTNfCpnnglBsYYjhnb32zoF81Pl1u2x
cwWINJ944ofYaXj9BoLjG8gtfnTTpCwbFctq2liqmq8M2DqRa7JGAgH74sONGsFY3m35Mjnb9V1Z
e97nEvN9SLT5BTx74redCv426HbOaxZh7NsOro/7w9czrxrZWrEJctd8FJngtevCW8fNMAno/TS9
d+RvJw8u3eslGMmobWHW3GdROp7cWueA4RTfo1DygMmcIyA25VwSQsN1zZ/88wMtONLakE2efnOG
2yc8LkSq8pF2HcLtGmbPZCJkdogYkQwIRFbps0XiLROZJeOnGPST1MvdLZXPo3lFxJxZ/I7JjGmB
HaQkQllZpIwemr70xiPA90S8t34n3T1ccNQNWIV+J9HAOyHGSr8txXTt186DE5v4xIZGZOVg08mY
kLGN2OCxtYD1l85rJbkAadZvVy2Zk8Q7ywELs7nFBq74MuONSm75OYjq4AoKd2aiOfHfqh+5Gpy2
45PVbg/TVi+ee2JaPrCzB7fDoyXuuPhQS0IMGR1uPTUZAOjI0uKd6A3BpBPGg1DpmQ8YERcqHwbC
CPHyzFTLuSJXKd3mLJnKHbh9rjeb2/JSG+3Lo8oiUniykcBAoHH83ilV/cpzg3wYV8SgK6up5IoB
DNh9zbPkr6RC4LMbb9fJoiHvDrePCC27eypZ+H6wFeeH9Y0Auus5eqeIIDws40iPDJ7jAxNy9Pbn
JZxaiveX3dndjSHwkN0u0sgfZ9zOA2/J5JDyM5M89FSuDjlEpCTne1wu+s11NG9cXxsXG28RcMEM
StR3BTm9XAG3W2IoiKAmhpE3b0ngCzbUPaeUOc3Hqtr2CHKgxH47+ParpCd6o68frY0hobHeZA3Y
naK9YUZ8RtG7FVHiocABPG6mtOTliBQMcTfzgTaCsT7nneACw1ECtSMfeX+iVtqvo0NOySJWThDp
CPeEiUMzISvIl258PsKejEhWocbOCA2yAkRGg0JT8JQ1IGJDq+0WzlNyIkLEBuqIpIO1WkESk9fM
4DNBhMAJqJGoMktp42m/kvaImo6bAuxni2lis7qcWKVTT+xUu9nckweEXe2WSeku3MtI4iVdeW5R
rdkFP0f6gD/yfAzCrOfIECKyX3v26ryDpZyv5rbP2zhJ3nzkImqOGgLBIeoT51WRa/3g5wWG/SDJ
2vWlA5Emj/PAEemuvOA5z7miMNryQbF4sF8JwVzNOa4Vrg4Xy11ypjoi1UXA3EVUfys0ceUdi5Ss
2A74R7uDmcE1FeFwJFCeSW+zbbsbGBXNBOm9FdnGzbDYdNfLrURqSwaDpai5XuyOgCFMJzc+NECr
Tek39kNaa/sVYRS/Dwm/gOxHfbtyFElbC4Pplh/vQMb9inMIKGnicXVr/gr3du21qWdnd9IM7XGw
Udns/7zmpcOIBvMGrxmb2+36H5RvPwzpqN88Knhep7gde1CnEX2OAEzmvSAnEcpRx8a+SNzb9XhT
1m4NonWMbysf5D+PNMz6rNzZHnApgSNtse8HHZCeZpRTuzO2ZT9Jn7urKNg6Ubry9mL93/95x5Vj
IN8m9vbwTBqvTVDPcbLWrMrBQyVB82anblW9TXG85O8ecqh0W8jbKYXNigz3pPc+dUGwVDY05bOd
DA7ejeqLqQCjRsMGZhM0YOAx3sScwLpY7Ydp9TjICuqH2ywzQA02J0llJ4/OkixHjh8X/qQdw1mh
+K4rgrH9etV3JVmaKBlVNONG6VJdPK9Z8Ucm0kIF26K3GAwgVD3i0iz5iCrBXZMPM2ct9yQ7ZI4Y
wronx8sglrf+V12VbzU69rOO5oEB4wIshDrEbV8dGZxuKlMcPCwVXtOFjoZnTPBkV0qQ+tJiN2ob
N90gdekfADaQITYUMaONOPmWqsYDg1tFPxr4oZZTN5dOaG/bojYWKuMeYKNnl9Z07Pvl1CWDuSP+
lMTVJ5FgttO6f0fWvTds0feWr/STYauSleoaOdIT74tfGPQRqi796ESjU3KqZtzh0vfD1RUD83qM
gKGD9K7aqq734o3fyAyxv8MU1ma+u0mlCbDs5DemnAPMTKVgSIZ5OnsZ3pAtWullRDAKi3a/+LQg
R81l2aKgG9C/OSrRdz1OvMdg7pFhZprHXDo3sIMsAy1/sr9Je6zvLeFXj+RGBGdFNlBYoHXb+ElQ
7+KA0JSNAJmC4U8Nd+08invlxnSAneXNn4Wss2+LKr/JTDXFpWAV8tzkSHqIHZ2CrVxBlQSjO/7u
llb/TIAVsRDVGDS4yHYgg9IwaEF9LMwvjzRJIwuqHshsYNiOSpmBGXa77B7tTbbc8375X1kfVPt1
mCKe4yk+vnT6pnVm2Oyo9qCi6QfMYaRlmfoZozm6Jh7hPKiYnT3CQLhHvQfLSPC2+jgydt5c4kUZ
nFeLqd7GnrruHmnjikUN5jwOgHJfL5Y8RHpUF6NTes6me200iU9s9KiMIBk3NULy6NbFldQnU2J2
MXXDeSih2iCds44e4LFTrgd5qYGEb3nT0Fjmjfcy++CCYcgGO4KAc1jGuA64QvIn2WShouqka7cf
eQhg+JFjBenJ8k9F6y7PMVtQt3LxLrKEOgS3JwRrGVZngGSOXs4H1qWL9dFFM8YX0+p7zLrPQ1o6
IaEA4socNCCYuui/ObNjXZaSeEfMW4rvm6hdf/ZjoalLHGc9411rDlna198BGfWUd0BjkCyWTv4K
CjU4qsm1HljBCNzLaPPyQJKx6S37rMaiOgmlPq28/D5bDetiWxXldmzbbm8pLhvcORNp52s/HAiL
JVyM4LMthz+KTq/gQUR0yGmsUFCC0tg5PVYv24jidlrZ8Ela95M1m2nCqO7m71TEO6rrlkowFVVI
rFi+6xnkv0YNJwonf1si02R5YREkdhQd8MeSRU3Y4fjmQwMofkE1rOyNIbtQDxwkQct713viOk55
gUwJZS/LF9UQTHdNCakiow+WW3FUazcifcvBBzOkbMI1sAm0t8aKPGBcREBVYhe6h59YHEwt8vMg
H6Y3CzY75kZ22iBkBjsJW8OcIiPGUKEnvIcEnYYpOYtvxgdytvoEj2vQxjjc+3U3JGjXNc6cvY+M
/dsUzwGXuAtuyjozsaTw4yAtU/0LX2d8IUHrIRn77t1CJHXHMu8eLS8kPKqBF9Ye4rueOsxdzHii
/oxGYknfO98MAoquT46a1dirw3DTzfTe1e7QTMT2AOZmzEKu0WPU64lqdqxpQ0DKBR+EWXGoRwTN
kGBmoRDUEdP9dnUPKssgmG6dQlqI0zqLnL4ttMPB/QiSkqcuRv8Fh3yKjX2vQAKXd41o+fO8puQK
hQdNlKsHuugOmYUmkiuh2iJfnELEHyXPprQxxXLGHTxfF2eC36x0gb5xoixHhmb+zUAQWmePxt6h
gXZIOPkzgeBv47UhiZAh92mGAUGj+i7xWc/vqySh77tc1hVJRKmpRur/zd6ZLMeNZF36Vdp6jzQ4
4Jja/u5FzIwIzhQ1bGBMScQ8OgYHnr4/RGb2L1FZUmeta1GlkqnIiEAA7tfvPec7JZntSCUzNt9v
Wg5/Rz15w2xYDu8LQ5Y/EJLzLpZMh2/ewRi7opqtLjo4GtDZiuzqCNt7gEXyBoN3TDg6Y+19Yidx
dOrqcAZN5qrwJio78eSbPWmkFVq0f35ZAhs2hUnZ7krPW970N2+qtPsQYJCMDthCKNI1u/9WJxU1
6cDhGJKWReXTFzPFkQGB/OMvrsnS1Pym6blcDF7eXf5DCS4ucqFvX37ysIwMM9dkyjkKpaKZ6oUm
5hdkphXxhLdntkcflL0XGldiKb9Lmcv0NMiGUYaEK4aL3Mw6UArdcoLGYlKmryTxcoYp8R/84nKJ
H79Ex/OEg4bJMk1PvL1eA3hNg4FcfiDKm1kd022IX7GbMSZtwRE367IuyHGBIfFSyGx6aDp6FU3M
WT6pdPtQ0Gz9xSVcej7fX0J6rLa0aRt7tmAb/v4bNJwlbZa64dAyIOJYb7j6oaMl9axo8UC2N5bj
78i89IsUnn1VD5wvSnyQ+V60bMlrperlDMaV/fkbs//ujbkSFLPrEzbkiDcNbW8wkfG0TXyo3YgK
Nao4e/WrYBxbD5l+YqvykXw3X15hxWXF0HYFQW2Q1vDQoxrBFzLQ+jZN7H4reamLBdLKPT7OYEuj
mPI9iRQ1d7gE5LVLrwd6FU82UfR0SzKv1f31RGPwyx+H0qQY9UM/L12AcqrpjYdJBIsrnfXdUse9
JGXGvTVjyc0W3gUnoJ9fDmtRtr35nsArSVfQN0AUImkgfvukxcJokmnwjL0dO6yBVjWX8dHvl6NO
qXn3LPzBeSIR2XgsMXYwPC1i3hZd9vlRBwSuP0a24HQCFoL0B1gkLK/S4r+1l0/R9tIesi0odyjY
U7o0RJ1FyaFaBBzrxKsH5GkDoaXzVPDq5F3SvHEJsucO4UDw5fJh/wMe+sVsyiIci8fgX3eir1+U
evkc9+pr16nvGtF//OSfjWg3+C2wyMRhGOLYyLuD/wYQeQubyAUmBKbCldKxv5Nx+j60Ip8fM+Uf
bKI/G9FS/IYoNIA15dvkITFk+iezqrdtaLrdHhxe2wFKSx86eLPkBPbkGgj0a2ao+WtcRcHe8KuQ
AGDOed9cnb/ZNP/ulVhoJRZal/77hYP0zf6Ql7KUsxa8koXIszDrT3VJrssYotP556/EawS2KT1L
Eo3w/eMZdQbVX53Vh25E0xf25q0aAFC6WJj/8QuhwbWk6fByOIPflAGDl4ugaucai1r2muXZK4f9
15Q//52XwQ7Eoo609+13RAU7K/omNTJxugeBT/aFIpgM/E/yb1w67lVWNC9Y5qBvF3oGeFCDYz7R
EBbtWWOLQ09r+eeWnfjnH2rZMr5dQ7nxKBSgj/M9MYy5zFC/uR28ofANKtj6EC857m6PZyXSz8KY
ni/b2s9fbFmQf3gx23WJxUBXCqHh+zvCEBgHPFHVh6BR/sZTRXtI/YaekJG8mD4tykS29grEa/fP
b0XflbbDoIf9wn371XGi6Gk0lzXFDDnwPb0Q8KYG0J/0lzF5y832w2dk1sWqAGGBp/r7zzj3aT/h
h6sPRs/eUPQ1OTwWJ42fX8m/eYovE7W/XoUl69utz2e2PBg0hA8GLuST1ernoRjLY9n+e5fum8/z
ZmUamSVU6Ga5QfJ+2pBU/DJTHrBd/vLx+mEWx7vGYkLtGniBtJA0ff+hKuACflHVxaEeLKjDtK+B
LNSdvptlMW0DhsAbEbRi1xCIeDBbXW1gHiK4agh3p/1I6jwpC3qLrJuUpKocPxPwjmR5GQYEHois
3steJ6aLV9Eshms8reGqrWcaqFZQNbSt+b9MMRozM0OP1rNj4J6mRUjbxiJnwqquHKTCn4ZimDZj
oZ0DybUwkqYy2I8p93MG/zJa07NGk5yVcCyHhnY0umDcXRm20g6czGNnpPIIt3f8jCcv2AvgUMTI
CF4lldVp9NVAIpaH+2w7ydz8Pc2w4SeK92NYgXwpQj40AbD1Dth9zYCOJO/OkejRmfMxjBc9/NRV
Y3fB3g3betdAYsAZSoig0dYGAU98urlg4SpSr4P7UWIIXfKv4yihxHbZAkgtFrsuptWxhmhiHyXd
jj0N8OokTHBbfkGv3WfiSEq9ab2P4sE56UikWFOr/NkdM048ilFa4xbW+5DPvsx1GJDUhexn3tPA
bCH2SM5Y2zbKXCINJBW2Idv8mWaZc/INVdxTdHefQi7NKU6b+tbt01eT7iq5x671vvCTV63G8LFz
54oGy/LuFeMWlNkEQ7a5SbnmBNgO77Ak6odUM9lgRe9ILyqSPVlaNuWZSwAERvLyCBTAt1eSuu4m
suvgNnWj8tU1AnEjqpSL2OdOubFwk/kw8LjtcxXJ42yG/jmGqrbNEi5C2McpSBRILQUBRk+QjfhI
EUEIn4KZJGDO32DKnJjqMO+Q+K4hPbv5PiGcoYZwMtTBhlyI4UMc1pwRLTFQgJbVMl1w4RGcDcJs
3/tG6TwRI1+8ciypjnzGaVt2rJzAEcEJpoL+t8XgB7Qc9w9zFWyurXQQlJM2NFS7XlMJt7q2IV0R
mYcJROPx1lYNRJXTjEHEh8vxhigz5OvmbFAHs8XNU+Dv8Z6C5nLysY6fu9IgK6j3y/QlGHFbBCXP
EQ4PILoJeLG9ovP4MCIp+zC3c7Zn0NJBjTZaK9ml+LPnJQkka+iFRyPJGjoTv88BwA2LUdiVxIQo
NvnoqHcDCJeP6NSckzflrKHMhMh86A376JpyscePCbPnjG8Cw2X2qWFOfdRhVG5braw1vb1XYDDB
ORSufeSNiJ2IcLwZk2KeGBdufAPHS2/7KA/22EFob9tsfb3N1xszs4JSEYSPgFH6bBPThP1a1oGz
IOqWKQ2GjTNDzA+1moY9DaflwArgCyaAXx5xQnJORjfdGJ25VgLmTRt97frW28QKoXZjHbpq+J12
ZoIw2gUfG0LvYyv07uOeh1KUvC1T5MP10LUcyTKec+l3DL9qL3tPW20+mYHeFbOHfXTWdbcuxkzh
p0uWhnqXc1OzKtLsAQGzKWnj3doUlbvG4KnPepp9w0CAHt3kaTu3rG7F2GF4WfZdAEr+xirSF8Y3
QJXBWr/kWvn39rAIFiJaSWhf7aPuuaNoIoefljk/4Kmp2gwlH99RM48RFqDgtiv78TPBCYQtRoo1
J5aZfy9cUBzSBPDgsFC2LesH/UDvfgb7zmivneD4NYxlHQhM92GVtWcx4kFYXSqtPmibfW4CUSFX
kEXMImTcHXlpRPItuEe/WxRU4+fYKa/qkkSVKICNNEhiydokv7VrQqLj0SaBg9S9W2yz1NUITk8E
oXMzjQ2z1FUh5DpD4bxilDRuCrcX28uqO8bJxy4jvsYcWa2G5R5xaMbdkKOW3KB7jXbkZkE+Bg5M
A9nonJs0cnY4Wxn3VS1YJnvpAXUVdorZrd4xdwhIJgtLPB5eu5aGGtc933C6yk2GgxG7wdPA8G5N
Yl55DOe+uFc9a48RsXqMAQ99BstvMwRVv7NTB30XUUY3EKDM3wPRdyeUxtSjVY8abAH6u+awZ/wb
7CFeGtddm9zaiT18MNJU3U467q7DdH6fmPb4HnwahM2J0aCchXOYg2TewqYubmujDe/y7KMHOZqG
LFEvuJvBfCXveJ6f28EE2Y68fxtHRbNGAVDfyklZGCqmaM/i/rvhIPG3PDa9y3DWSOL8uSlZeduS
FccsfPEEf6Su1jNfKe6TZZF1pap3M9/BjrPXuMpc7WH+kkDFUJn0h8JyZLsv42BlibjGqKbQ9+P5
ylnMUg55qHmtFC+QiEz0GWODhN+vccaVzFBB8Q8wrVd5DQQG73iDldsJx4bE7sJ6pwryJ8bGRpkH
E6teV37fHO1cEb8oiski8a7RleeepvGSdjbSHGH9K+jVPjTWmIwbM0tjYy+ToYiP9H/sgflTAWz+
KIce+mHo9iiQ8JQGbY+BIGg9hkKo8QlLzIqvtYPZGd+Bd6WZRIg1pLpWUd045rZRmnV98j14q+uu
7bo7PGP0x1KcOj0S/yjddnXcSiZq/SIkV0J98hkBdETJ5I9ko2pkNcKlPUNxLRc9wTQcyxzMW1Kb
v0u/P+CTgzI7QcqUjhEjSeD5YuEY7h0nNa4FQoB0A4xAs1db057n1EIAmSoYaLnfHaym77a6CV+y
2Mm2sIuyrYUddlN5jfhQdHi4evZoxqYRGXKltHqDOYc93/C4Rp+j3BP9KhPKWOUetB9EUMZVolGc
7ryI0NNlis+iH1GdcFqCiT5KNDrYfOIW3wgZrWsfb/Q/7S3jzETSSgmPxMyij/qmwgaKFMlemfmh
YQPduNY4XHdRj9fQb6kTOkrLm8kmdAtyCHVFFrQoPlqLlD+7iBg1B786qL1tdl3eDx0C4dGh4LD7
5pDrRShHkArkh7YQzz35ju2CNxq95KXM+4cQ6/ju50eMH06GAbZmjoZSCupxrKzfV+NKDk4RjXV+
GBqKsDKEFytKtuOyjKuTIUH5/fz1xA9nmuUFvSXq2US3a/tvTk5lS4Ej0VywoDQjUgCgkJtElUO9
SdvihazQYJupmHqQlIy7y7YzVjMz/5hRxw4CjbEOM/QT1dwMe63Y13/+/uy/e3+OsGwH965JJ+nN
8aRemvi+7LNDjHr4CD6heK3shmdq7AADEJEAHhnBAnFy4HaYsw8utSaWkPoW6gAGFz4EpUx59K0G
ppHFyRM1H63EfOqdk7QSmqXogc+ZSw+2GxYFGyFCDqkirMq25uC6lYz4H9E7yxdkGwwuQEQTU2QI
755cFTbgcNL5s5kkJEEtuyKTToSKIySf+BfXQvxgOua7QtdJvjTklcB5m84dMX1O2b2yQwfjeeUY
qiIlMo3Woy0/NImHu46ycQUjxdo5LWKCqO2OP/86fjhnQ+xwfcvhjSA5td5Onzroe7iVRHIIOG/v
HSOqTjUA2l8sAz90LHgVGhWWa3vSYkzx5jvvk55sZQzkB1dSPMMIMBhHuN26saAzwwSq7NVEUMVN
DIb7w88/oPXjNaZEIdoaGAcR1/LtcXgCXzC0kBgPUo1ReGBgHJyNMAw+FT2lMYRoZ7oNDIR32Eue
Mxw8r0btLBzNwSHMlFzmZFlvSXJpcmL8tlFXU05KZpPU3wFgvVJ9aTD9dldGCGbjj47Lf/rVv+hX
M5H0aZH86371VfmFJfk7yfSfP/NnpxpdNF0/nxuOb1/aiz3iT96A7/9m0nHGyWB7bAeuxT/95aYQ
v7Fyslt5nvOHnPq/FdPeb6xX5vJjf2IK/kmjmkQF1v3vGlxikV8H7rIv8gC+ffB6S8XJjPT0KkT2
DJsyp6pPw5DkaA7D9SqeCWxaTWqa16o3hnGdRZY4u3FbXM9uKMEriTLbhmYyfMHiUNzOoS4/BWY6
LYjqjK2Tnyo2ugrxA5Vz+alwaN+wHFu3bTK6QLdxu18TrunPqJoL8p9UkLv7xPUfvTbLH5hRDbfm
8FJULf4jTPrP3WC2HzlPDwZJynk5Y+6uyTLIO4oZjjsTKj6EweFGB4SPcIzywOTVbpP9HuOIimDa
FCzxE1qPbWVNCaaRRqMczeGtRFjJbXxa4UwwU2v5cpvDiMSebwepWEHFtPdNEENc0XEYn+3UG/wt
5r/EWzj/rr2GFVZ9rlVdf6w68sh7NSEiodw8cYAZP/vFUH6k0KaiR6c1nUimau4BI0UvVmxBGUit
it4CQfZ9URP5bplrnfjjzezo6o44lApIpa8boLXF6O2xqmQ3PiT7e0ndtaunbjOp6srzGGkB5e7X
Q9m3K1dO+9FKvDvRKBRKqV181gpquK0L/851BMFFXdo92tOo2JmV2spxsg/hXAuy5Q1CvZwOnWc6
zf3J1yP2lVmJ5jjMeZyRVu4AZU6cxjv7ZmGV69aY8me7qPvHnkVplfYCdhT8N/EBXlr4AezlQpeF
bFYCCj6PMw4appXuqponuR51OJ/nSPTv82yqYZsF9MnHsG1OMSip14D8y5QAqc7INgoa4+0gy3xb
N8GCNQRcTuqm8IZr0ACtIJOhz16aCUwgkuTGAbnEuX5lEUn+CeYSwfBjSAW0yho7uit9eh4HHpfk
Ia4z+70VFcl9MDu8GpOJ9lHUxHz2TSxPwkoxXMd9FbMXAhxcTVW9sdjXCYIXw0MUFxx00FR/NMqo
PYKICr6S2ei1O9ckqW8lmNEnWyTQwQMQjXlcqy6qjA9pZLt3oMIX6rQfGuUqUHP2WdYVeKueDHac
kHOxCRyy3ppClE98jxl4OhXfeTpV10pM8dFrEdFtRTU25zgs5cZwp6hYIK7Vk2835i17daU2RsO/
iyqS12gye2jZ9LRvUhJVEoVHmaf8AxLVFIRTHgWB5PJosoTqYzAkJn9UpQCBvtLBMKXuA2hbbebn
0iTAscPIa3TYpUaySMOBXtrDNIJ9Psa0yA7N6N4Jn3NJLb2ZHiFG90m2waPOeXq2Svf5R3bAaQWG
EieqB8JWAVu0qnVZKOex79Fqr6ZEwMiXU7OOMeDeSFAF5w5i6h5VmbNCks4ROWO+G4RDtvVtXBwt
z8tDqDiTrxLygN+R8ID1H+iDmd55iULvu5H13JuPclbjQrH03NKBDdgYh7FvnyV25Hsj84OMrCVo
AzbYgSEic6GqIREUC5MgX+gEdV9M9xAfrKt+YRdUC8XAn1R+T2+BBNLxD8ZBsgvtIN96NV8kc6hV
sTARRBPfkMqBEhNFqQk2YUiP9Zjwm2yj2fcLWSEAseAurAUObMcUrHLfVFBJUa7zaxYyA8LE51ja
8ipcuA1iITiAsVO3CVCHYKE7jDPd9GohPqSzCCk8Wa2n3nxfLlyIcCFEZNOXVg0nvAP5OuzMU3qB
SWCaQcit4nf6QpoAOeF7YASRMH52+MZQv1gPiA6CTQioAgv9rTum6V0HwoKEKE7I08lb2BaImx+H
hBNooWnXjgsEA4zysLEuZIxe14jtYpGR4Qk4g/J7YWhA02gSoY6tDZlwAW3Qshz2MPCJa1YTvUaq
Oqz3uHqOLYEHCR+vnj+SwqWuAz3KnTsKuhO9JLUBvALgSmtlXrAfmqB1wyk5zKPPW3ekVN1MF1II
x1gKW1y+9w1ZKQ820Xox3o4uv88W0IgbtF+8KjaPWRKJE1kBzZYmj0+LzdFiWWYbpgN0W6Inz2yj
DfNgztkatMm8QE4iN5pu8gV8QlJB+24m2AK5JHGTIInvndZoeCQQCrYQRKBSgFEhk7R4HPIwvHcW
yIpccCtOZU6giIcTE5Nxky1QllyHL7EC00IncbyzFnRLskBc3AXn0i9gl852j2pBveieWyc1zPfO
goGhF4DPN9XhOgC4hhvX+zxi037wDchjc6+nnT3Nwa4fvfwVaVV5M49btYBnxk7CoGnBCNywxhjn
tEtg1DRx0Tw4EGo3zYKwsT1knM6CtQm0ij/LC+sGsahaI2J64CbMb4LKzO9SZ0kSWzA5CbarjRDm
nSeV3CzomKtiwerk0LY2Rr+gdkbxyRlavMbCyB5RoCEw70DzdGTZ7RikwOthOVzYPeR8rlGWlbsp
sfBvO7a7FwvuxxgA/zhqnA6Qw/WV27FFYhR1r4xcuGJzKf7+Uyf/sk4OfCrLn9TJ1fimSL78wJ9F
cmD+hmQM1SHjum8q5IAoKcmx1EWQCLTrYjf8q0K+qDywG2M0xAMEE+L/VcjS/I1hLTW3Cd2LcxZz
6f/zX5/1/4q+Vnd/VL7qzd//B0zZuwpEivrf/xM+3fcV8tK9QLTiUr0HJmyui4zrm5k6tPJuKL3E
P5pNoU9GqgCmksrzoG0n+1IgzrsaLywMkhThYmQXRMYFlpEu3AyyXow7WALQNEAoDHfS7sLnbObx
PjULeCNGchldVRcyRliy/i/0XzAd4Bu3oc6958npxvu+rW1C/aYiD4/wJfIvwwL8GBgFPse6SgGR
XIgg3YUOggBkWQHGK0I9kisyaPNtGi88EffCFikXzAiKtPxrCXmEbKX5Jg308L5LGvkAPAVCCWOs
8BV0dXEbGcN1RiYrHdkyST/OC95EhtHwXkdNsbagCL8ato24L4gcZh6t9u5qnB6U/JOteNIjfT3D
JCT+qJXTq1cYxn1VpshtkSpEN4NhEeZw4a9EkE1w2FW2PFtxmhGIxYIB+2MkD3auo/KQu6HaOkMY
fxSTHem17Rf+Xi0MtRXgsPxxEnF8S8UAK6WvokMyornGnOQfHbhQe7NiXLaZcXU/FnFEFx9xWe6B
aoepACnJ6mH1EHEP7pNz+RdQ07qmQdt6xMPnA7AnKP1rK8yaY08y1xa/C3hESFzuOm90cGpBIF4o
beXKDGr/hnZawMY/eP3D4BXNIZri6pAZpuIUEtLKCZIir/ASuPVjk4/dUXg+TBZLc3GwwHUrSOj5
rSAnyFz50ZzewmuvesTF3vAhp1m4Akjc+YDMKnLH4hmvFPu5F1B2umG3iYox3eYK+Dk50kAmdAL8
xHaRlstR4x7D1EPITlrYeAZigPp+V78qfkt/MLu5STaGb1evI/knEi/8jF8kkXP3uWwpOw6gm/Pn
sNfp1WCXDTksU4pisnSHl1oEHCrGFswGZI9dYNgtkF67saHcItte6USMt3OnovS5MXHugco2/KQi
u2kGtrX3xJA8jJMX35FXP4n8C9+uBcEzLtqEa0vYAqzdM5BKhhro8+mc3UCKDTaFqIBTym4gdXR0
qb+E9Q6Lx3MTKqwC+fwoFYJdlK6CwDMhhvIQlqLeGagToNelTNoDyzsCA4KEX2QFj7fdrlFFYmjM
xpVXgr3AQ1ltFa6WNVrVcIdJBSG4h7km0Sjr2wiCZZ6Jk9UFRLgiIcH0Jh/gJxzy0XQA1kIGJhAA
SpJZTgcAb1z3Xuu6WA1yCjdgWLkDZdmYNwxXJnejVI8Zog0JUU7n7mgVi9QfjN6VrYPx3DOBYshV
ZPvGASG1qoq5ObkKkrKV9gXZUwjCmIe5zh4yevdgBOqe0LFmlVXpK0O9d8JgGcCP+MUnUWCTIhJY
VUmqngwUNTfkZHhrVUI1oF8vHvHSsmr5BOpyLgFFZWKOpilL+zEdI8SVGMpWQ5/dkaL8jEd4mWLy
YBvQB9IuenAJEt8WFWjnsCFiOk3MgRm1yv1DO7tkf2fucrWr8cm07Xhjwicji0zOkOxduqBWaj2g
2oeVk88Z4onWuYKLAAGc9qWmN6v6a4c6ddvolBhqgmDf27mUH7zCSTdxRk2v65izUd95T/RY+lM9
khnDIqVYUyhToCclTmh8JsmlosmRwQ81M9ITkjJK72ZavV+ziAK1mqU89EaQnkeBNIcTZaR3oUXk
SleaxXpUtOZI0m1uih5dhdcWC07FejGxyeFXToadDgu0pEHTbQs1mMAluCj3IwfoLUTrkiNjlHO1
LTvlQaUICz4nuL245vaSI5HoTq8x5JbnBCLZLaIUcmFNx9gOJINxELHMrelD+U6l1+9a5RcfOI34
d3EXQTCK+Po/pL6zs5yexPNMl7eC8CrQUZH5hICMeJlJdh89EclHr1mA4Yiwt5NozF1ey/56mDv/
CkAcA5uczsbW8a2cRTdO+kdYrdXRj5X9gkR5Oth2M5611ZTXzLTVQRuOuFXKyda6o5+hQBQ/RqJw
/VVhiOSmGwIqcw5rZ+WQHGrG+OEwwmfQXH2WzDy6FQH+/QTR352R9Z6/wu/pweuyo42ddrRKcHTO
Ryyn8a6gZURCaB6+iwm6hmZcO+oT5V9CxKExJGcos+qgrBCG/iz070XXZ+RY1fOTPdgAiMLUY3RI
QB9+tka9a6LROs9Abs5AiAYyocFgcL818YPD8PLRigZrB++33kxjA3PPnbr4fd3UiqwBGCOxqmia
sTA1B3Z0/YILNX+yY+mpFU4iDTLDJijZkvM65a48gni+7/pJpZzPbdF1H0gwWYpb+uAiMz+QvZWX
hwrbfvIeIkNYcmip3J6dKDMJNJ+rGFMM3oRi2wu32UyMJottber5i98N7jbMJo7BJIV4q9iWnHDa
dgxXUTz1+9Esnkatm31CZiKqCdo6fJX5pi/L/N5eOklO6R37CCx848IC+U99/P9DrkWr6FKh/uv6
+BlUU1Im39XIf/7QnzUy7A0LGCuFKJpiH7wFfem/Osn2bwyxJG565NA+qRrMPf5ibwQQO6CILxwe
l+xwk+r2L/YGWA5MET7KYQScFyzHm7r4Z3WyJ+zv62RqcOaZHmJaSniHaesy4vmmTvYH7H/oBMTB
9wlDGwlk9tftYj0ldKg5J6O91bhSp9LHn9ovVlWTLsVaLvZVHD39jV25CWUi5lYIWCLcAuJkMVvM
r+1ig61KTK1s9f5VE3ZPSM9wy05984JIAWbNhps9eoc9sXy2Oh7HuhgRRg2W0X5xwpJhbsyQBLKF
81KazeIdsEgXsWvY2yuMP9AO3Mr4mmlPv8vsqtBflxmqlx4TQJI3lFnbtlA49XR6MtOs9vfuEJZP
TMeijr6k0cubvkO0srHiyngypIMTdY7LYVsTpcTaQvSTKqiuN4CJ9Y1oNbFXWex/yrPct06qG3wu
S2VZBwEL9ZzWdBb6zF3gQpZdbUN/HJ0dCzMUXpX9Lou5PEUj80THv3SqZfahTRWqHRHS/eM8BAHC
Hp8tK50e4GeI6IrdMtmjxKzvSGI0vb1e6CVgiYyPncqxWCmt38V0fDZIj6j6mnlovOdaJQOiQlcj
Y0N2hfRPpyH2tTBYKCEeed7WbZPYGMMMB61aC/3upQdkhNANddlHGUn/jNJePGmSE7jKmeBaoF4R
T0GG24oePDokOi2LFbte0rA6OzdZqRbOgrJtGLBep2oo9NTCpF45AxYZdGBMWI22wTY/MlA+iTbH
yH75n7mg3FsjwcIO07CakaMZF4sf3Z4yzK6Lv94KOACsnY7UlVT6GMmd3vXP3bCIFnNOBWJzwaeQ
Y4j7ruywoYveYHdo/cUPyAlGPFnC4WNctvvRqxBB6i6AIbC40GuNWXhPYQ5dH+nafAoI2+JzUqKe
rEhgmEnlzAfylotiNS0mrS6jmX4kZpA3MIqGStWLUq5uMYT1RyDM2LMi2pog0lFXphsfJ4vcAGR3
rRsaptAMVBea0VVXD+gLI8LFvuBJRGGazfxd6uXXxlWDk4kpNjaayigHNeCAWnz+xCDw6/9QbPpz
RzcS7w9XsB01/zo3WKEuvAUNbhlUg0LEdxmYSgNv+CpkQnHnJ4N7vryii+xU7wYDhAXmU+7NZlhi
3qkTw+exzXA62tJhmCBHa5j3bSvkizktKAEZ6erkmi0aU0swA28cjXAqSR15f6FBZHYTV1d4/tDO
LHobm1ltwu+PbEDK+6nwkW7CrX4PQH8yni/v0gd7FR3yibb6mrKfN+vULneZgS7kJmhzmu15psAv
KBeKB0EWSIgeMTWgN63y5Su1LhwEP51IouumoDphLkKR2lb8PZgWV9Qf6BKj4hwJNpEbIliEtN6Y
s0J5adMeZGGKabcYOF+J4+KOTF1juafEEicXOYZf7KseBPPJE4Xu1wwfNDalrBs3XWDNB4V86sFc
mDpDOtUfaaxxJjCrXvjcp2XBkEMG9bnz+zXJG8A0HctoCHyykBr0RUno4dQq78Y1vfCUBlPwzJdJ
xBhzSPGQxhN03rxV9UeoRYrEgNTSjwN38T6lsbmbbWGtzSFy8Fd36nMK3xCsPpvOcx7k+tF3DTTY
VsuNbbVjy4fhApwRchp8OkIybTRfDnbcbmxze+MEJTRGLhlANY3a5zDS5/nc1CkIGVFWjLFhrOFO
s1QmryI0old2uVxf1Gzhcwt1na59Uw28YDHejphtthBKrWhr0N1YWYy76ae3suZoRBp0lfsxzVR2
jHuOeOUD3HMq+iHL02rlZbH1jiwCb2eM7fQV5YV9DNsuOaSDL77kjjc/+1GvvZ3JEngGz5B8tRs9
PvWOM11hWIRUSs79ukqMd7gI2+fYkmpTNhmhOHkAfGUSOOg5v+dnoQkdRrZd7kwfmXvJBOcrNX3G
EzAyC/Sd0Vtcdd4kCfMI7Y8TGORTNyKYJBnSE1c9Hehr6GfOxsEIiAtWd5a7TsLZOztRc9O60CPB
gsZyO/vtwDlnasDndNrn9GY8AHawEJ06glNs5g9KnHMssc39LO34ajBJBR5cvZvhF2wIAq+vx57Y
28zow7tyaFlNJo8IZ6PuHwjWIJxhFEgPmElFe44O9rnOiD54F9Z29TzGefuYj/IudobmYVpcgyOH
q4eQSdxj6THWyAkg9W8baPqHBNYpSR6x+SGyRn2Sof80R5b7nhGpta+0U7V7ZwT4zfNRY00gxBBt
kD0edI3ur6+tO6UQA7oE+zlbcs5MIDUzWWMggM17QnmrrWYssM1Tpn+K87vGGYlUfcv5mzhDhrXj
p7DWDOiItHPSHdLTvjhMTLrpxgtwzYPdVGtfm92TRW76xwQmrWIrtM3bHkUepiqjvhpcm7sa+tAn
zfZ+GvO+v+EA9mls/ea6VmD5oC3o2gXzHHZn5c7pZpCB9TgFBphxnYr7TLjd6yB1+2kKoqp50Z2Z
D/eJ24a4mdFX04nLQLM37QcLdO19HAvSvN0MubAvSJLohI1cnZLGc9tjr2zjFi2Iu1WWTXIpvIqv
eTfqczMngFKdieCyhJ6In7gh/aDYvQtQPd/qfozAMJe07Ve4r+obzwiza1A5VrmJSeq5l1nlbDzZ
j1sul0eDwtVH0k3KT0nfkddd1e/ghjMMMVvm8MT4QghwNio1PworukqxTZyNyZEfxpGmCM/c1BLr
pMQ2RFh3Qmof3dogoq97rz34PbE9uDCAapsCLZpX1Vqex5hQgQEJzZroJDvfRLXVcyCZDNhd3Cpm
Ep+L0a8OVi7eo1jyVlHuEnVjVZIcvm4JmyKlRNRE/imrlttYM3CL7IDw00g27qp02cJ3AWY6xlRW
bd/7kXTvfHp7j1WLa2DVlogDQSx162wGiO51w3XVolYngvSdazYEm7QEkwib5mBUkoQTdEXxSHI3
0NWU8mNnlSLZaCtP1XIYM1Z9x/kR9URMW4tZ4i4jwPYJafBwmpRtvjdafnBwo+qaFWgAYaIStemK
4N7ukPrWZR/zV0vW/5e9M1mOG8m69Lv0HmWYAV/0JuaJQ5AUJWoDo6gU5sExA0/fn0OqTlGZv7Kr
12VllpVZJSYYAYfD773nfOds0eWB/JETWjQVzbBFfYo6PBpK49RB4L6S0atv6oD+V6tIGPgJPsAd
C0hHzwF4d9EnQlHJp3IMnwPF2IcfsCnIldeMZNLKBiE+08PDqIeAoETk76BOcR/aOhmgEeXYW9a+
17lATdCD8iQwAl1XowMRAKsxwusIJYD08mxfDbb/TJCituqrsX4MktLbMYMPki2vw+Hgw7vbSEIV
VkTArXSG9ZiMXQJ8AEWgdZ3C5lzak23B2Zu681jbRAKZ5mjt+JnxBrVq5K899puvWGDcb6RKDNs4
dZ35EIk2e6s8D+RTLQi8UEerKm8o7ntAyDMZS4Dt88TdkrNXEZrYk+/c+d3NUBnQxeGGrJER9zh+
PPNMS6G/nYH0WR94v6U3bZFZUb/OxZjfM/WyAGg55QMx06H7QNykBSNFg1Tdt+gE/WKwv6SGqYc7
ksuIqUOrEiN4NlK8PeNj2Gfjhey2Zjt1WBYIZvYDBOH9cGNmVcXOS4+DDlZPoOpsJZyxbPESdkb5
MAdDUq3yMNqh7ZguDlzoW4meG7cC7NwNSeLkQ5VZex4NOe39Ih7vDadtnqIhJyBLnisfaY8UprzL
mZe/MW7R930r65PRO8G+Dv1nDmoDaRv1pvdq+5qgzM5W+E3SdJeMeZgRSDSjyozFPE8rkCoEU5ZZ
QbxVbrrzQ2fp1ZcxzbOQ5WNm/QoZZLayCkVvthB2pF2tkftNeu+9Jqb5TovmOiYANHa6LzSfn6pu
KlKPYNPODsw9/GELNdLo7mVkeQ+lkX2EnzxG5yKTXnCxCv21HUR1Mzoc5GKftXCERRFwn5MJAQCS
be9BmLajf4yhFol6WNVkfd6XFUAjB9xorSH6r4aPs8Id2Vbth959aFbynrffsf2ORvqpkv8xUvp5
hPSr9FboFgIwgdDKxdluu79Ib0MxdJMZcq716to+DhaVqBNDJZsnIIw44P4JpOH8Km0V+IENn7mG
5el0hxw6BT9X4lnUTyARmvJQ5LW4tBFHd5RRpGlqLZgKs+zeoky37duw9zvrWNeATyZE5lqU3yRO
AphrYQi4srDru7xWUErNhYZWm4Z47iNoZcDCOQDaMN45tuUu2YPwkwQFvd3Oj6arSJVyRJoYd8D2
WmJsX0unH9pHuq9Os5tpxJOFUrgQGz7P1BMp2LSRgi0MoArGZNGAJ2DHeALjDRSN/IGvLJnimz/3
xaOFU47QANnw50FmVC866LfxElIbaWrv1CmwDC1gutB0zU4A1272foizZOIP1nd2iXB+X0eGO24b
wweHqGrhBbn2+5uuuh0/6+pwkiv7ORhlh8gawCrv70HKCTlwG2ISnUnVywCcqA06A3jkPwit1b/o
LxdiBMoxAHwKGr73F/JrPHcy40LM4bnFlU9GdFtI7g/PnoLTKRBqCFsDiwJv2Zfff8y/Xh2mq9IP
IlZHXPurB7iC8uuRKkkSeVKZT+4w+JsYjAPnR7Tl5ahxVbf1KAK0Iads+/3FDaXaf//Zfd02dfCx
hgKO/PrZMTZpQRnU5aHB/EN20RACpPRSCeqSlnK+Ic6JD8+cpTzTFOeMqteYVQiuDr3sQICs8bT8
Qv8d///T+B/BJvfmf25vnl+L5rX5meeAtkL9yL8FADaIYNzcuEAcm5eEQZvyR3PT0E145NxllhhL
HLvE/21uKhrOn81MZWowAIdaCqeCweM/aGaisX2/stRaRuEHjoiOK+529xf3Ai1GP0vC0T3nJvGK
a5jIBmneBiEVwMAbUHMcn6D8I3pLc6sMbulOMmGsHV1DGDUDqDMes1LqWn5qGpeSZKvNHGiCgx/Q
sEcW2jsKvkXO+G0a8cbwduyzOb3GlgI0ItnW9Bh+2g2RLeGOJl3uXgD6NG9pOFxbO/bI7jA1b21H
rrfLbCHIgJIh0ZXz9Kj582xcSCqNq7UUBu1ODNFmQlvDqBv9UoxG5nD00NHIeGAMm0Mm8UXdJ5QC
j7UMxEuTzRZ1NDNFleHdJ9XZLeoIvewkPmm0uUsuAeByO4rMJD7P8/RiZU2UyFYZ+3epLNwX6XnD
RhPl8DnubQZqTuvtym5ycE1EKNghehFTX1oRCfNtqVX7dM6zY9Jl0We3ceQns7FQw5KOKt5K4b9l
43Tr62SSUszn05G/BDc9hu672In1A31aY9smlliPyC75M5aQ1y4pomFNi0nftAPo8hUaA5GvUAZw
KLQDl1OMAVoXplN+34GNfR6jnMiGehr2hKZNV7IJpxNzPyW4janryVvQYjzzSfyV9eBck7TvLUi1
pnYX5QV5Yo4L+rgcDVSrbfEUzR4KA79DkDKTkkJWd8RZw2/NG9vpzY9amZHv7UrTuivtsNuICjVA
7hHwBDiaHPrWIa2C01C3hYLbbTU17Bm0ADL1YM04BxJyval+588aqLsdjBFtL2M5H+3InN9Q43rH
iA3xcYb9ettpsryUWtgRnDhrEzXg7PaGsRt7Grguk/Uf/42s0e6jG80xqwr0mE4aBs7XXthFfUoq
LL4FBNRmyMqN1wYSeBoiK3Rjhg/zrqezMcxbPSKp5+2/O+r/y8CIHUw5pn6zo0J+797S6f2euvzQ
v50Hxr+YUpC6IJQGyvzJeCD+5aC1Ypv1hOejSWTz+3NcBPoN3v/fjovIfFDveNxzrq5+6j/aYd9v
sIDmdHRdaliF8ccwzV82WKZIUe3PQXjq8axEawun3JV208waL9p9LJGz9AATtAHZuLSxCSalLx5o
OrQHMuz6vSUNuUc6q+vrn77GvzmtOybvmnenCp8mPudjXiWuyeTsV0vE2DiTk0IfOnq9U5V3Ap3B
nY+Bld9BC5x0ZXTlY2zYmr2N62DV0mBAsNM36xw9SPDVLwrj2hiOLyHf0pjxPs6VFt4SqjW0bNiN
8ZJHxAHV5DJWM604VwNP6gAVoThz/Ebb2G6r+YchpWth62lBMqJBo43koZI43fpDNPWhOlnlCSlX
TibJUGswgzNopueCal+c4O8ayt2QbMdaPLG7R3W3FYNv3eOv62iDQpAbakkAKjs4RVs3JPJLPuX6
A65wirp+KfAI20Bp5KcIXXd9QMbxqaXGTHfxUhwmnWVfC0mfTFWOgEqesexr+zqe6xMmOmPfdVbz
FutRTTgG2ZQuXU4jLE9V6TZP3lKhinHaew025yCI+tOo9dom9mZ23AyJ/K20relSUPJqMRM3lPfU
wRoFsa4qYy1uSorkNIs+mUFA6ax3znCDaUy7EjhEae1FU7Md4p7CwJsfdeAAd/WEMXycBWV5M7hG
uPNTzf5SNzCMRBU14B4dhvPUsrH7oPtp9dDHhbUmNDu/d/rZowdg1UZ6g2qjsT4kIZk9o6HFd/Ms
t+h4zJ2EQvw06bSWioi4m9GtnD0482JX0Q1N10btYu1FobWdiTQ6jFZQbb1ZaCsYqhJtUAUzYW5h
gsrQvfKtyzNh3vUuAcxxCg1LnATZ9afI0LNwExR69qlqjeap9ND1yAHeFbB+DTUZ9EjSJs3xYvW6
9zUk5mBHxJLcYi1hKmUy0cumvt6acdm6K753ezfLgawrwE7Ra8qyX1lmPa5bVhozn5AphNcPt9TT
/dkZmm5L7pXY2zLKtq1GFBQ2aYsP1FoPUZvXmGdmOHZ1HLGk69wLdgMKjGk9S9v95PAvWWtjxrvU
J8XdEYPxaoZJtM6TafrDlGFwI0m8Y8hFpWxXNl4jeiruC2/imURJtOJHs3cTCJSDNUXruSVQb88b
GCOJ5zSNzzwg97DoC8mIhWp02mRhFjKNbALtyRkb3AC2lrVHQd/pLCqHAMCR7/HYe3PdQAzIokuI
BOgMH59vDzD+vLZ7JfXro102gW1eFX5gv5H6RFcszob6aR6q4iIyQSutmmV6g7c62FmlCNbw2NXT
FfmSdCbOG/1euUczDCNiuHoFOUx7Ly3dY9rWH0Q0zF+8fh63wdDYR+EyrkDvh4QSbnZ5y044vPQR
WsRV5buTThtoLgza03VKbNNQDBNph7X3uQg80W0cIgQT9IyG399ixrGPo4GYZZUjxsUsTlc8v0yY
4YmAnvr+WIYu/V50OEg5E5R9BJuWoFP7ODTv8NkMV5fiH+1MEeF8p/GY3TE1rfAUAVFHqtmXGrIj
A05vhaTr1mU7OOcRxFvSLrP8mYOQfIg7q6U/z5T2JlAWFA16QrPxlDGF3k355HGEomXbxfZGVxYW
lzUqtrUytvQMzm4Gk95pbA7pBxLEiydfWWHCqSNNshoQJS1OGadJ07cEQBn6rcVLg/bQvYcYnGmf
SLbFbTMq4425eHC8xY8TVgxSdray6dSzJU8MaYeX0CfIvVd2HqPF2IMybDNrLhT7UNl+9MUB1Coz
UCT6BKRrXz86VolXCDRJdMVga34sodI8EBmUG4cGX+a9bdsVBejUptka1kvzuZz0AlM+sYHOvlYm
JYaa6WskhTRWjjH2Ny1GMaZqxuBEq8nyUbanCI3utFGZn5yeyEcsOm3/jf0dL5EWDTvpuc1nIDdc
IhQ6QBP25l0yWcmxThkGyQHTFXvDeEyUEYvYQYO/sOjY53nIUywIqwkQPaKMGTqR4PyIWk8Zu4zF
4+VNpvJ7NVi/8FggF6Jz2J1bH+C3um0HzY/OOdUEqkaLD9kb3haO2lti4VYYfLtap3K0njHxVMeE
YuFeWJHBVfM3UypXmnBS6w529yUJ2PohJV8wxgcY1UooTwTfuY42rtGPaRtfL6ptVdnJ7eSU3t6m
cOAH5tG8I7cEj9Wg/HKOcs6ZJhxy4KiYZmr+AnZP+5wov12N/uJsO9LO1k0V4cdzRP/WK49einN3
UxOxCH2SfNBMeflYpY61JuwNix80cOx+8KSiS1P2pDLxOq3Plq/cg44VYRM0mtmzt92kEQaMq0hY
u4lhQUlGfKc/u0nbFlupfIj2YkmcFnsiIxGsisliW2wXC6MfeQO1NDPsfbWYHDt6yC+xcj5yhON2
Ra+anfR3mm6nD5PuPqZj4OyTxTpp2TUuq6KJrJtmMVeqGvwuSAs8Qm1Ufp6UC7Pt8GNiUOR+BYtN
U7OS4rPlAAfRlIvTVH5OdMSYhYidyW98yRCxYTvjKVIu0HAxhHLuwhwKKwLNG13z9JW5Lj1Gw2VY
g/mZRBNRnRIsbR4aYl9DSYy5Mlp3WTBAUi9l/jBEhDiXKs7Zdgl2HpeMZ3fJe0bToe26pnmgc8rL
2vGdm8gpI1ykPGKXGMOAs8Fhgq8ERA9zfCe3sX/R9dwE6GTfMF7JL76QFWKSWRMnvCWDOmA6Zr0l
QFcgclTZ1XT356O/JFoLFW7dLjnXVZyREDxqs0eBnyT9BVy0Q0gP+0iyrpe0bI4n9UeTCS4ByJbK
0+546V95agEw6qyBYCtU+HafMIsgZzUu5CGVfJ+bESpjwKvV5vxVZpb/OI6EeZdLrretIr79OmWj
jYRV7f3SzZIbhtkIA9jac7x6/vhcm0I+4CX0PsvAT/ali7kPXlBKHKYRqGxEsDt72dTo/7UwB2kf
GTOvDOmRuhUTCXZvkoOan/wqFmQoe9U3UYBgWtOU1I9olTIdVBUpI43VMU8aMT5a7dn1JxOd+3/L
uv+Xso5BgEKP/M9l3cdX/NZFiJ//58Lux4/9KOxgVfyLaYIDq4F6jGMpzpt/N8tM7ObUTkoe+JOd
nEQ/pKX4V/ihH0jUf3NPnX8BlOP8iKzDgw3yn/XN3g8eYILSBwZvAD3VwM9OP5rK6icJ4Ayso6Pv
7vI0kFS05pjfXYnj4qg5DrL5/NMX8zeF2vvW83IxIdhXMMOzRfxlyhE6o00yVmtfIw2NzBIiNaEu
fk7jVnWd1Wwg1D37lZd1ffj/uDREeZAyrufypb7/nLGWGmNbGvZ1VuFChagVDnwaoBUyJzWeiLWh
/U6LDW1aE8zIqX5/+ffNSfXJPdNGywlgEeS9qsTffc0mPtpCAEu8ZrmGysrXeCWrZBdmNHGpLjcq
XdTvr6masz9VxT8uylKxSXl0abf/MlQqKpgxYSVMrIkF/XVAe0czd5H/eaYQz1Xr+Bd2Yy5OP42Z
S9R27VcXEeE+0/BWraUL94Tgo2Q8gBMj0GaemU5AJGA2EDi9bpzxHIGMi2eYUSuQ20yqxqxA8PX7
z/Ged/D9YywKVToiJLz8ClT3eW+j84nMK9I+1kpHetuYKfGa3zAOyGJGBWPqNF9/f9X3LYUfVxU8
Hh6uNDoyv9wxFHdeMjq1cU2MHg73gpL3iuibzrvqyvtofHBsQrIcD8DAaomD+v31//pgekwELd9z
dZo7jAbfr5heiCIlZNG4uop+HqsHZhJEYkG8Nm5/f6lfhjLLZ7UMxl/0orjgX2AywQSIkihY40qp
OD5onLPS3fdAvMAiP29MbfsVs6Z6OnXkmN9Tg8grIZhT4TF//9v83QeHWMxuSQ0MjeuXD27acIbA
ZurXrpU8JDaZWeWFkHO9x+sB0Pz3V/u7h0S5GHku+Y/HBPb992xUxAFpVm9el8ykYooQVC4Sx06l
f+UQvo5Wj5iQJDxW+ZJGlPeCIPZJhVAQwQGZU3P78SFECBluU5pTlzZV/v5WeQyiHuZhATYvRvxb
EJkjIjJ3d7//EAsF58+p2nIDPZP7R5KjQuyqPuTPu3iShUHnT8K4wiBF8It/rz4s62Zsc8LRFO4v
85H4FhNfYO6DlgzjWYHyJyEP1aTyBOPUltl+xj5Wb4xAb7Ab6ePD73/Pv9kFPdJpGTwyYGWe/8uv
qY1m13NONa7O7PGFLF+zUdXVi6FywWRW/9PKVm/Qd1sgkH5WNe9cup/Mmn69Yt6GZqKnU3PlOFie
0RE7r4FAUh4ICw1opxOYh0uuobESB4zA9T7BNzkAfnuMu5T5pEXm9Fer7FnpKkdM13gIYnDlF1ut
ieUranhrEH4XA7xseg/VqWH5Fwiq9tHERnmLS688//5r/D6K/vl+K+4T99li5Zq2x5jt/f2e/VR4
zGzDa8lPrUVFv2WTeFpyJ61sag9FH3H4p/5J2o3paBlqxJ4IgZ0AM6tIhwQAryekems8W/1Wz5n1
EFihtYfIbRghYaqcrBWNU/qZujWjFdKjQftQaXnYbnQP6CPKwSly1tgL0Dvpps6TkTQDww+Ea0AK
Evo5Nj6na0cv9OzTsLuYuV/e9gmiyY1f1nq3qkxqfYOwjDuDHKA3PW2Aj3IOwFtFdglWzrGPvlI2
Tu6pnaJiE7e8vwH3OrkFXzep7qWugiTHSLgBId+NvnE8ujdo0Tyteu5g6w0bK/C8R5o9EQdqssVd
1U5DdZs7YT1DHRGo3dzW9L8QeklUHgSLNj3M40yzRXadXR9NomgQtjDjvJhhx1y66oMTVjHxCDED
yb+HtrW+agP0OsCHbeGsSWkDD4BftaruYedl9XoUdhRs/ITgBwB6vHZT1oiHnAjrkUoCpIOGq2fh
KHtGi556CdBshM0xofAhXXIEVL6IircADRJ+DA2KymxU0YB+E6D+HxGyAXVJ8ezzZjYiw69wcIDK
q06kZJFa5Vpkimmj8I1dOJU5zYEqHv2jHcbRbZ+K9s2HrkoLw4x0FHs07AQMvdvatOtdLeIVOc6I
Oggk/GQ0fnwye3/c+JwDvkxtWa6dGA29B9V2Z85W+TkXjfOptDRnJd0q+spCGf8IuyBR/oqw2Ogd
tweLXFugYqoc3KBev2ZhUfqo/JhxJJNI0+hil+1XWwIIGMk8rp40x4/Tc1/4yI5P+J5E/uT1Qakz
QiREqfQ2uZf70Krbyfbowq5oEwRqVmaYxLfR0LBjzcAjSanv5hs/NUT1iRmda/HrpkkBlFIiTN9h
9+XwA8DnoURIRaqG1pdnPfQ5DLGD26/SH5BBN5glJpp6AZwSreGOgUtHcDNNyMV7olLRliuZeTyx
KleRT3W+s0HPks9seNWLqBvurGvM3FR0iJB/ddCvgyC2a1WEWFyIe2TLju3wipUO9MU8ufZrgLR4
FcY659VWRWQSZe+8guARz+jtyIVFGnVEA8jGY7MPeXZOAGMd4aKjkESzn2MdhssilROCigNS25Jn
6ZKbkk55eU6L1HySuvJ0kFyCAKnt2Z/ZzlD9MazOww25dfwvQG/5TH3Mwee75H6mKZrufIcvpyZn
D6hDZvEnUOskt10h2WIQoPgqAUpchFeOD6bj8lKPNXbUZY/kDOdfAoeX6KLCD0ofKJpQX+Vi3lDW
2o4DB6YENMDozC1pk2LLsZNOkRNP9/Ra+duUpB3M0yrMLwxRP3UIlm4XEcmkPCu9MQN2Vu6aTmUn
WlmicmhNXs/tWA1kdXF6nEy+eyNXBgweSa6URn3zNS5ZDIn6u76eUDHh9cCHk/bOq68SDBmVNV+r
jLetFKF8SVAWWFCgmulhOSjMjNan05hk7qs5cr5fwkhryS8Dqyf5il4WDXkMwACagKbf6hGPtFsG
+m1TZ2l5YRlx79CmcngvJS+eBlHUkgOkJzqH8LKUAg9RWr0EnQrrnVLMU9tAccrdRkU9IqeHEkl3
gd+852fIcSXtG82xVqPFWg448J5Qbs/4UL4XP/j0eYWR0YdF2oGAvra1VNKvrzCw3wC8w7yRO/Yr
7bMaMwd9eLIlzRH5F4RsTOy0fANacYzmob2qR8gIHOJf+7FWxyDePO2mHq6+PTRfM0HgMBWEz+GO
fxShwQu4sIGTbHD7Wsc0yuO9MeG8YRuwji53+rZoLO/IxynPFs6Vh3jqJpzdDPnzDXL3+oD+3rht
1fJ0isy41cOEN1PKZKDeJj3HVRuLSHdTDaEWHXJ8upzS3IJV20U4rbcow/hlAhUxhLuc72zJHBr7
2HtKUl8yQFHxs99zYhfpVpQPfKcYw/n8yyaQZhbJXzHdwDUZwuLiTo51lIInrHLV5fMBX81iv8la
o3pJjBKripK6cdyXBxlY3NXYhNCc8SLnexg4goqCcGAtIuJ5nEL3tfZbnlc9QzNmxjS7NyG47EuN
UAQVp1qJNtL15jyoVFlCRdkwvjuu7FCGzb0YA3M4+qW6QYm02ZrMktxVkgLFc9zOo0DdgQ5vO7st
hyLT7zgDmUOYP046kkArSfBBYYXJ1wgteDWNvoGnDn0mMyi68EwREkGUZSyU8wjFzVoaw3i/fELe
RJyRG0WrrMs63i8F7zxo1cuMDPMJXBN5Umzd+mqgpH3qJP9jCR7J2rbqlDb7yh343XukXpvTrLOi
qkzDyuUvdiengt9p+hogMzPf1F1HJaO+tbrqR7FJBiObN2AteOhdPkWqYmCrruV5LZTRECX/+KDP
kxUw6piByoFd81dOE7IdxSkPl2krVV7U1A49OpZ8xwIHth7FgWtthx4l8wQpLmdKBrL+YayHokbh
buMh06DBv/6wdqmg1CUaCSsDwbiy1MqtEP6QnXLmTfkWbocpH5lwD5zYVRT4elYvlzhZ9r7RTLQ9
CaRs8hxFQlWS2y31SpSzJmh6isv3vUgV7n1isi+ojRXuEm+cZe0GoUoYHtuqPowgn77UvIauy/oE
CRzsQcB1ewhJdnrjdT5LhIw2FpST9qconGoGdsuCyIfc/1Z5zCXWaKDqg5YUhFZNlfNKBLrxtKwK
4PJKE2oGpPiqqGZDFoQxO6rbkDY02deorY1i1TqL7W+GgO9JkyZE7SQY4WL1gb7rD+Ma/l5NKG2D
ZSegOGG/JxzA5iOw5IwnJ3JLsl+ZsCA1Bw/9YGLZtHbEOI/3Hb3jZxhmxp2D9OtKpc6i1jXYIcrt
VB+WHdBOW3SHJR1bECzBYg1rE74lyxtUM4gXECSVEOTeuiL3oSFNse6DndQwIWxhvPPbJl3LY2bJ
ieti5CcgGfqBu6oo1Z4ZmXPwc0I+dzf1PqsbBoMGAKAeiTLnLDQ/9gaUo0Pb9UV0Z2DNKI8F2+ht
rff8Fo7fKqNgXLLadYM8n6fW6TiEhFoqnvWBQOqiGtXn9cRwbxOa9tj5Y34H1vQNcIlGQHfSHBgX
6kjH2NnJYk++hRa0WA8zFnADSmpA6ZCirJHXYxJXvJGmeJjXLS1PwQllcp/TZOJ7jituaOkM87jX
usTa6YVP6msoSwwheNmPcVUlN5bdGMaat2Z+pLIfD8rWNa3Ryhc3QQmkRIwZ5wVXRdGToscKqxuz
9bfj2LT6SarN/wREjEYksQmcqTq7pILJiuyolaZKQ/O4dZKRhPYYJia3p84r/opoji8JHvp4Twdw
AMYw1AcL21eGHoozTq6OdDIiujoNCdBe4tU7UiHOS6GcIsU9D5bgURWRguDriuGPfYtmk1lyPsDx
xm86Li+TIGLfnsmZTP8oOWPydsGns8UdZx0xlAXPga8i6JfCMCTovDqBI4a1U7fsaSUc9eBMPw1d
ObbaS6zSsoeKrIvFxGqQV0sUAxx411LmOpaTtSOlgPcnSjpWax6yW81ubD4tQYbLvimSlM0Rf7m1
nWTBM5Gp82YVCP9C0CZBh0FF+2oY7eolzUAyly37Xi15hFqVZg60IT1ppbNzQ7Uzz3PJG4jaLjqY
ThT/Yfeu3pyJkeCJazUswE4qxWVJQnEbWZ47ZR/N08K3IVniUz5SsI3toaG+WfldV+/LtumQO5qm
T62C41ZPZ+PJ9w1adsBA4jV9Hr4SL9F4bQQB88X9Iux2kcM/oZwgoViqgD8ULbf1rOKgvx+ZHT3/
5mLQIE2jyPVdmOaevwXvYO64cvSEemb8MKqoiMie4g94gaBQ8oSwO1PtzISUmJ0HQzDXzfVkV9p9
rbkkBHCcLvytVVvjwcTx+dZVlvOVLNb5j4xT5beSRAaO21CKVpyrzDPoDP1icChDNOIPn9AluWTG
B0EWraQsErmV5ShPDk7HW8Lq/E2YuPHHvGrDR5cz/rjuckRAaePo+8l3pltmSFAxNC99K+XEv8lB
dNBwUi5EeD8XGhUrQ5/BwGONsHJFxof7srQV/iuF/gcptKnbvyeh3bySGvla0EBGwRfjKfn6v//X
jx/6Md+B9KDbyGZRHdt0TwRZdP+e73jgHITOVg9hARucSYfqT+Wex8KnO2UjWbZM3fpTG+39S8Xe
GcgAPdvTPf6v/0C5977t5nB5lNhMPnQy05Dc/0quL/QuqSn654MXGs4M89MuLuGI4yxHvrAOQ8f5
hxauaj/92Z5aLkhvytcdbEmWjxj6fXuqJbsZrZE7HcYxqa+61vdr1/3H9Nn3HfrlKgjQgbzZjMj+
qkdsHY680onGw9Ri5SYRQl7Tsu4pqGy8q9pA3HNTs3vLRHtomPR8+H0XzhHv5yvqF0BVaXIEVRm8
f82j67oJOz29c3C0oIp24xDNO+Zb+qG3Ga2MZlRT+43q4MLhgmDnwAoojatYo/FKFf4If5TgnjLw
pxvm3WxuId7WlT8P6Q57Ln82KycOJVam0WQYqwRvtBM0aLJbf5q+QbRJHyzyfDbz6OOoQ6eM5sqV
pxwH4ydScKY9iUucO6rQgOSpeHWSGZs3H3QSqZ+YSFa39ZByoB8pxltSc0+D21SvnO5jwnPKfvoW
YSLbkT3WP2cd0q0mGQtCfXBj1UGMxH4ozQIvv15+jmLGE8R98IPDSN3TyNGktHKDB2LL83bTNxXH
GjVmwDLEtMPAPmTb1h5CDx9T9xoTZR3vtank7eeNZXTnyLm4lDbmf8QzxJlUXlxfy6ynS9R7yDKT
Fs5QQyLgzcwGewj0XLX74vqUdqa8NnkbnObOG/euNLKjbGd+HavtnxM9759lMruP3B2Ynw0ZNYXJ
CbMD8/U2wV5dh4DN1vFQTB+iNihfEMhxZ2RV6Ad3EDxDQx2crLaguENMeIDBNH0bugr7Zs2PgA1r
PrownS6kDttHGbaUMtncfEzaobiMJW/9PPf5RqifQPdSEEIjdbtZp4WB47qpSPUZip4ocQmvsHLJ
WOmM0F3Dmq7f7IB/DFMDXzGnHxKGtdFvCGbvJOIbHmeCBKe9G3fZEcRtdTt5nF2giVJIwk6oCzQi
TXasGuJs2tlJcQ1rHOWMIH3gtcKhzI/kLX17YCQi7P9IdWQIRdumu5yynU3DKD+TntM/B7QlboTs
+VdZ0bSv0FuujJFPLCjmbgNk9mtXk86dFuo9HWI+i2sn1JUiInod7i8UNUArfxhpPO1R6tt3oc2d
CHrhw1QjNynXkGhsMiyG3zitVq9eBpAGIUZC/gmci2JTRkHw4OKBfiObYL4phmj6YOJV2oMnSFEx
ynSHqLb9SqQW2TY2qTBRmM07LGZoiELuI7YFvmq1RLNi7P+YEInu5hTDHxwV7oRNX3ZvG6x/xB1A
PUIvOGVN+jIwJz9FpEjchf43vRMU3LFGmtWqCXIT/b7zWTcnrBBB0D2HJmtzZTLrhU1BDottZ5/t
wOv/aG1M3NjrWJSj2dO95Ea5ntbuAmmTU5Fb9p1oB+euI1DiqYib6qVz3PKz1tqsVi/l7GIG5Wcr
d6ZzQpP1cfQnv1ppiS/WeFnL19D3mmIdW5MG/QQe8vLhfMI5jvhItYdxqop2M8KpuxkgH3+sGg1R
UkmjY9XT0Fwb8PJOI/2UtTvoMWlZAA7WJGgT8DDG9VsFYYvblEP5gtXiy09GzEAp0ScqEkbG8rZ1
TdqlpBkJI3VfejIA27e47uyX2KA7Fx56ay7sA50GrdgyrR/IM5YErZ+wn3f2g5XSzqHBN30w/Ino
HFdRLA34IhspZ3fHOnT0VWuaolhxzGRr6orbrkSS1rLCTnSq7lu9gcioZw+a093aeZXvkGc517l2
2Du90bqtnfCRwQb+SGkxy+AhCs05OuZm+qFxbGOL3qnbdvb0Jfbzbmv33Vc4FPkRRvjb1NnRMZrJ
CCqMrrqUCKy2mcNBrgnC9isHQclUrTmPxMLtEJsap3FOxcaYam+deU6INZ6cCnu2pxtNVP20rufg
5Cb+iYgwuYkzWcyrSgTyiLEK3ak22msJs32VxynywjzLvoUVhDfKnMLbd43N3McuHiY4p1sz18Q5
YehwQ39l2LkRD6xMcuMcTySidESzH3Gu4okyev2o09U+5F45ravW8uExa4DVFF6vBye+j5garE0t
18+DE4tDFxqPlGli56JWv5CPZmVbk+/+ramGwV07UmgzVAzuIarZtj+YVeztMF19LjD5XbrGzNbE
7HXHcBDGhnMBLXknUPizoHmzyqHbUxrzzuMF7u96mOYr4J4tfm9XPqDhMFZGmza7sO8wWEUpwA7h
j599p0fLaqXjuRhDUNBZmr4IXIXe2h3daS/iPh6gIHHihjgbrb3etjghWvLK6czfAZSgh1ixv+qb
iU2Ew3pamQ3zqKC8sbMGUsQczIjxdfNojhXs7ijiqWq2YQjNuihZgVNrOKfKrccPM3iJdY3/nOqm
+D/sndlS5MiWrp9IbZpd6suYIxgDSJLkRgYkqXmWS3I9fX+itrUlAQes+vpc7DLL2lkISS73tf71
D7shWwFLlgejcaenKtOdvany6a5KqjKEbOjvxsnx97kM1HWcWtOqD0i3SuH8IovNcpZ72i8ybDzX
LSbhR9HahFuCdEv42QNW3JUH6tDna3qlaTFgkrSihU4ehEtmg6erAdo4Dbn0e20D27vEzjA/ZobG
WR7rwz6OrZGgxb5fhVqINYwXGtssZsUzHIr2Xj9CghsC+6L0S/KpUpxJ8g6LEqOe1AEqM74lzFTw
MMFiLn8FTLyMZoMT/83rxH7zPclmC5TcjtLZXcPYV1E+o9uR25xls22KhH9nQ/ye3VRootozbF/w
WMGFQX+t8jzPEEQU7riacer9BP13WeVas0WA66AolnGMegCnFxsr/5fcSlz9wmhtxpaEIkF7/eX3
ur4bohSvdqixLVlaI43wbD7wXIKzLrtsmOuCqj6OY5et3BrR/tqD/HsGwz0j3leJBO89M4/2jdU3
537d4lGBKxQOHkPpxLsRMnmLKWbpXCkziHfYhVXPZkVg5rKpVDq/Gx0zE0qkJLE4hzJj2iVOC98c
SJnNuep+e3Ew4EMxzEGZDDw5cCp24T8F/eOqUlpww3Bw/gZSygQR6BVOIA7RoURd4WQaVc7VFMfa
jYarPbcbW9GGGXVKYwl9ZJlT5EUoUUaE/RW8onU0m8+A7zFQk1SF/xRfdQyMkhjos3H0STymwzgJ
Low8yAA4lDLXlKHu7Qj7kdERBWOxNuEcr4gRyvYWpvvnWTNNO1tvyegDnZ4dJxiVAMLUwSpyWg53
wG7tpgh9eR9jdHIV5lQaheNWl+H09lv49YMFRTtekOkwb8pTrv5ggeEtYp+55h57BOOabbD4bWEB
1a+00O05tZm7ujiUBLN5EIdaW6kt6fM4ZcQ6784AjSuWet6obZi76owxPvcv+2EVhpzlJcXWLwRx
xLKpufz13fKX6MZsb7bcghXaQBL5qP54CkQE7/dyXSSxz0h/IF5NOQG4B3Bitk/hch6/biJOqDf/
9BCGK3CpxhvJYgd63ypBD03LcB69h5pZHwKfzZByWBTLGiXjkTgTynuLuKqeF/PYgsESn1HwsGXn
fNfQGO/pef/8LvNvYgnohUKcUp4kAF1eJXW3s2Mq/6U7SedKMCAnuWgIDsqmIIx8nmwHlM90u8yR
WjjWburKxzAoWJgFvPzW6tVZMVT1AyN0+6pHi/ljoOL+jvJCc3zSYxowFy0T7TDkLOTs7x+cJ5h3
95rV7jRsfxZ9W7i3quJD040E7r1k1XEUscCMnhWfdsxUdM6pAzB/+ZRU1M2CjMiLr9+mORNY3je+
kM6ZBMy/FNzM08Y3lDVrJA7bHQPXmoGvzzihRauLP6nWb5tGRiu25mkNtMfBA2enfkiq2Ycsmj9T
u09vksGeEw/daUf0WPkbcrM4esxS1n5XT7tAawhKrjtHW339mzufLEQAWQ/wAo4iZuynaXNYzlpV
psBNR9gVSxj0VQI3AZlyqUhSruJiWPm4e/zpTYXvjWeFG3D0Jy+pfg7Yl61jh3JJc4ZwJau8vOgh
D/zqZ9g3nqz0DNqY9WjaaTReVGFV9GdNFHn7AJuVFWzmaROPfNA5W8ku9GPnSidWcg0lmno1Y3BM
ATltitFSZ3ZENd/UcliV8w5j2lK7gYLh3mqOUH9yL9SdhVnYNhqtdsaZbZe6dyizvZRsYBGEARpp
TClgeKX8JZS+rJAmzNmJ32r1sZjqI64l857iz2V7SkGPGq4lOzV2b20rrdbmGFSXKdy980TW1KAG
kEMI4eY+nLQwQh1hZo+NhRvkgdGMgI4eDCEPKSZJRQPmHtdOmEbkDFV4LGpY8aL9aJaO2WnkKXBD
hXlfQpFatDUumXvhTlm4R1YQr7Af5l8EFPTBSsd63V0GsYtqaOFQcZ9hMNL+Fowfq6U9UNM3epQU
K3R63DHUUwQ9bMJYfI2U8iRM60RNUuTTTus7um+2WM9uf+oJrSaOSM6ydTQctXO/mi7GhsbNi+zq
WSWSgOcYBF32VFekdLMip46GIipced/F2aPAAnQ5jWDkzLQsPD5V3NNU8uz8lDydAxTSfsmho900
iQlkzsFxTLFO3gZpxKaHWCjbw0stn3BCLJ9sbMWp9zMT51wyiDcWTo3XdKLeuap1prYDTb+bFe3P
IqeXgZtPUBUsocdu7u3IJyVPOO9gQtlTNkLTyAa5MaYw3zdtQtdSiDlQLhbH3GrkvW5Icw1Ptnxy
WsaTuLSos8qge141xcQJAHm4RUMAoFTXWXXZITHhC7bZTbqg8FaW19EZBTZakWXpTHwjrS4LAjcN
/k/CpeqXcvaz9PIJqizd4cLBo31XRJyJdVWDyqHLwzvfn4/QiHnyxlH4EGe5WT/gse4RxwvMggLG
Pw9hzB1iJYpzF5n8tuEA3Ra66RCWWvT3WL7S3g8k8nkzAgTlsbrMU/AhEdMme0Mx/cHQLpzWsTcx
EnDz634U1TPUX9pt3cHLubDR1g3RHM3BDy20uXCef+sRHohB8Ar0L6yE5neAPd7emD/Vcd7f9TRl
IAtY8ujUo9yMDfZNi0QfSFnuY5CRuXmNR50GPhrt+ki0Nm+mTChF3s7iqggZvYD1KJQ9HkuVohdc
B3LeAmCVu8uEOptCV12MPeja2zI0Zz0ny7vWd6PU1IUdgnhYraqPb4gPFvIZt0JYs2uAnJDHlO0z
/L7Q41NQZVCYzmWA+eobPKCFGo/BrulsARx59DOQN8We2qQVgNAQRX9QP6uLic+tWDKKpxjBdzNb
eiHolV6N6U1d2SNKMaII6VMoyWTJzL+WOClGRccrDsmr3Y8TdwSHjLEVOQFU/agq7zCeYbgcprqz
rOQ8Ek5YggXA3bAucr6YcMydKxPnrFsKHr0B+Orbn12Cyy57WFo/TAiJsH/qhvolxKoB7/tO/Sg0
PvPAbBiezeCK5dhsa3T0weENqcESgqwCSg3m1FPMT8pNwJ56YouzDC7/ht+8HZIjbk2AK1CMsCF9
hQc2l8tC4/VlOcVS3epY8b8tTSLSNuhAs31RGsENSdrFeVWa6arGIPnc69r6oTTA0Ix2HuXIuVYe
YCYRDkantQx1zDQbDToTFKTykehEkqp15k2DYJ8th4hHGDl186IXFi8kTdFMYxkDlONSnqM89Ynu
zK/rZt6G26Bsz3DfA5H0Y0HNmzb85xyi5Lhh9XEXzag3dcl8CtCgPTKDzdknZPtb1kH5hJVfeCUk
cm+jmdcPBLIdrQ5gpMvtBDP69VbeesyUGT8V6U2OcHYz2RyTrjCgF81ng9EBAc/GyVe4Wc6406x/
JU7oSoQaYkF/YEpX+5QhNdSdu6FR/dLPbfAzIrKwhuDFv3EVKpckkVjyIhFyZHuV6cU5OcPFuWNS
xGI5SzgY5eGvth2aatNMzMNzpuRr0w77ezVQJlcp+JxeZuadljOMD9jHHkoc035FLvEk4Bfu8g0S
7DtAS8+sgkOIG8cqGSk/W3aTCsVCm26wbGKFlCPFSUezk88W+jAoQEFx8izITOjLR5RgANQDmLGF
BebO7iicLZfptQm4vOawZ/G8bbPjrAYGOVJn5BqEP+nqFewzcw77y9sRFIo53HUDaPMDDeK001DF
qmWPtvdK6GxvsPdahq8Wp5bbV/R4FmtNI8xsHMDLcL7P4z1sovowVBkg4rxVQhImkTy10qvJM7GU
dWMH1Au2i1X7nA8RkAnfZAM6XXRCXeDUYNxZtZCvOESOW+bwhOxR4FnLGHYm3JOyem5zyB2LmoSy
PSQImpgqjq5MUTz2vcNTmwT8FLS3fCp9yjPoMp1uqB/qB6qSxF6Q3xRwKOulT90Cn+1y0HQ2WSLR
+/uyDKggVU9qvOSFKy+dLlITSP3tj28fpsoTjhgN9caLM3CmVhwq+2LqxuvR1NQmjxJMpIeSDzqm
qgzFzO/DPy68wltlcpBuxtNFhSDkAX2a2oxt+kfaU+muCQrg/magWLTVo23SmQ5zFaBGrF1nzxq5
BUjgjoe9gGe7k579a2rCCBsditkOQGUtYePCBC6ld+gCPFffytX/P6r8ZlRJIsssf/l/i9EunuLi
9e855X/+i//MKV1kaJbr2Ax3oF1ajs/k7j86NGGQbQorH7MQ5EIoIf53TmmL/2JeJUxPkKaEX9lf
c0rbwuhp9oASOvoRbEjEv5lTcol33ZNHz2kxpKREmR1GZvv9v1UMyrdsq1PatCuDNRQvR10QnPDX
07j+pxX729jv4yUojB0HyRsqNANp1PtLBIPMtBBT8V0fWIt08iiDi4Xn8kj/95n/H64y/xZ/iepI
ghlHWHkUXcVjqz2W42v33Yj1uxs5aX9FXNoIP7mEnI5CPypsOqfnr+8CbdXp5BgmhuEx2DZNVoZh
nIpj2kwj7rTHHdvRiualRKuEgedc0ol5FOYQ931j6Tmc+IzpoUXFyyZijWtSZ4wtBP5hG1dNc29G
kwUpaGqTVdOJo+nkvbOCMzSc+9g2b0CK9ZXVjf3G6IPgFp2yjBYil8mdSr0RTa9Izih4xNIrq0cy
DUnKBI7NSqPfMdie7SPg92uYbaxSTUQXkI0UWaES++GYTHi3kck+0jNxpuMI80vLBVtm5KjoQq81
9wzHCdwudA6BSHMIVgxzOS7SGSHElkSeSz+ffsQdf4yqyERSUb+4Zi4OQZzDF9WwIG3FhE+T2Z7b
qdn9GAtlHwccw+BIiWxdQkLa2zkxMpk07E0Li3Qhxsq48PQU9MSyx8XI+PXGEh0/JPW6c4En5rrk
fFJ4ELTGRUDI765MfFJrShkdg6QfXvCwVceeCqBdusEoQLhxb9Hi6XUo3OAhqmSTrHJA4h/uAPGA
VEnjtWnmUtVp7e6PxoAlWkJK7u59E6vBzYh17LHHfGSJ2SBxvzahSIqGdJEjHlpCYXVXeYVFMnFe
VodfA5G/ATMIJBotYZBEnQpU4ol2mYT2a9eiHB9UJ38n0/jDnsxXnwSzX6NJ7A7NevzQpSRR6bRv
KSTx2thCkXwFQGp8vHEBOJIaN5aE4d/InGDq7qXOz8tHfo8Es/VD7jvtPVo4JipjLc5yjHIu5tyI
tYVSj6HIMEf1mMk+pEJc+U3VYEfr6VssRyYGDy4h236ggrU3QmddTmDgBzjO5g6THS5gTu6yrpNu
C70xBbpN+tu0nORtR+zMcmr8loVB7uQxQ0Ox0GFnHgD0iHzUSrmGv2tfeT6PE9iUBj1vKnNlsnde
doOfJPvEdPNNleH5tSBI3giWsgmMG4jJ4VFB679NCgSNoMGAHzC4GMOEob417CZ4DhDJ0RhyBl+a
g18GSxplIWc/Crkg9dm+UgyyVypUSCWm0D6oqqkheAsDZ/Gp37t+5V4HmqVtqdCta2Hk4TkE2/sg
r6djhzgAkwC0nDsZ1a65r5uOtlqO5AZhahc8d6SH4rUzwPGzNAn3lKHfHxsy9B8tDLplS7LmWSMM
/zmCK7EG/gK4oPXR11oLeTDACo7nEZDTtEIw+ZuwBZ5k24/ZmlmVThtgqF2OVeQ5/Cr7TifjcR0o
Dx4xk01j69Ga4DJuDw+eGfTYpTjRUc/p9cAUM3dlyzGG6xH31iK3De/FSAlJq3OZX0prHJ4ayyou
Chn6VxiqWHeZD11i0baeRrdqOGeDGaprq6cnDavGu4ZfVzwhaRqOjZqZ1hhKX45t7WIOTyXY1r5z
llZWAY3V6ZdE7ri3FVYfq25SE5G5mtcvHYa/6QITTzavzAy6YwMfjvZMDzDKxTjVWQGalfgyDfof
O3Y72vysjG5r7Pp+O/SEO6NnE0q1HA5sgF0CRtjOplJVu+1KCNirtsJpmlMFwwrdrs+yAcPyOSoi
upvMHE8HrIr5mU4QuavEx22QInQ68NuGd6ZRTgcFknWGZxVkTAduyBIyiU5SaZ74e9BMZ4Ovgwsj
IPT3TuuXG7SL5brSZ3+oKI0JXnMx9F16Fn0+VUK31lXT7CE2Z9xGTY+MTYK2FsFMtGd66S/7oOM5
jOU0Uux74zXeovXzUHcd21ifgmvb3jZibrxE8FU/xtgUr0uUWzsCRftX7AmnDXNk5wwsqtgOZZx5
6AuSCm1MaTxjIwQun/lx8KeFbH2vWmJf0dCmh7e/bha0ydgSNXs1guxR5QqSCKZkvGoZKq97Ly3V
mjX8FsINxGeEebN4u2Q8VSkmf0yVltj/+gSZZJ3+nAIe/xRj1656h2y7hd1Y2hr7bnVBg54sTdCc
G7sYg1+JHZX3fZzn286XxdZxpmAdT/TghLmSPFYjVtJHmR7cUj6BwXZ7D2VfilVN4qy8IKU/pKdl
82z6S7/TeXxFRHIYzPz4wk3xmYEfGvoLZZTjrsSVmWyVCsALxTrJVzqTrAMZh2OKL7vbyRXg9rTr
IBI3C30ETfbx3b418FR66Np+OsY2DpWLKvfwua28YiuGeSQzVZLLEjNF9zUBkRuN7Jc4VGh3VYxR
LPglr96zMKsshdXsJT7bv32Dv01iAymNjeucBWQHbkO3bVf4Q/Xz1695W6rRZm9VWno/+JhRFUUN
Hli72tohWnrpdYjBwtSPoRVx2LU+BkZv4uIBYgRYRO8DkrSw7gN3vLYaZSPTQYyBvH06oCZNDxMr
eomvMpFttl68JpzhjHb09q5N3emehRReu5EWXnWJ9G+LeVrr2q2/jZuq2HqN5T50FKTdQsZmcJ6B
ZuOsnBf+1gw0eFEEvuBMrPevfRFoP3JRBRhZdYmx8jT3P+8p7cbgj9L5ZUfbGjb6my48zrS7kFSv
a9x61CGBcQo8Psa/Ctl6Rx9FKWoz6fy0pLJ/9o1m/0ycSl1yUrmbqI60lWLUt9JI59khwiovkGc2
N8g2GMih3VlrKbFEb0+9cxj70ct74EOEQBdYkfvgm2dOUxqLusTFspD4KZUsxA25DfqZqKNijRlB
t89VZ60rYLHl2Og2H7Hw1UGaKrtC8hjuEXOqlDAJ1vLkGdDnNRsqNR3K2QRh/RKeSbAmc4DRto35
0sLB3ftKp4feu2p0H/wADy2ybmwHzJDDUAeouh+mmia2hUBk1O1shgUHHM/PNGILNPCW1+LnJlXj
JZuC2gNDFFeCeeOKmStW//PU717HUsZZkB2XrCfC2DbCgICSEWpJcr1IrghnxojGMtODLXPnLIGt
fm2IQVsHTTVe1aLl6BagcVuB9MLCXC4X6co04LMtPDDCNWdTv/cbHKjAclvSNjoAw2UhivJOliSE
SDYcaqBC4I1nm91VjbnOspHMKEPmOhdqMKpDHbjDxjINVIx1Wmh3ra4DmWISRcVsg+RkPduGHgId
LDqnSjBti4lA9PoaYWvVF9sOJ+b7WSe5zisoIpYfG896CG3EznHvY9auPxOybUoCOglv0eyWgFkA
v3WMn9VhGofp2KRCHNzBVmuvUw0Rm2aPlFn1VY2vmIthDVEQ7HSoqaaj7o5885oF13AZ8Ic7vKnD
buHjNHcuO40sSP7qdWJBK19gFhLsWkLntzG64D1uQe52oOOf7+hKRKO5nHwnYugcm+1SxvmtiaX4
uvSSYj1VkbbtnLJrACKVSXqW8uABFPUtyX4KGn2snRGcdC0xYFyQFB1hSKS9ejXSZMMm2ERmxiJL
FG7yqme4rjMYZfDRNhvPa4Z1CW68DYK4R0IZdMSVOI0k51UXayrE6FBNDtqOSF1DTymXaevmL6LQ
XtqJgA2ztTbmCL+Cuq3ewxYyF1AR74YyIljJ08Idu9WWB9EvDd0uVmGAaZ6feg8MO5slJrYl3m8t
A1lvmKOErQaFtNdp+8IhzSITFfeLcRhTXQkxlx27uBir4KJCc7RM0Tyt3TgrUdhavcTGNokeQ9k7
uxTHXxRlcuzXTKvK28p2TejfoY6gMzejsyhxq+uiSKsHDexxwameY+VUyZeKrJFbYTRYF2Ue0yLZ
q+lgxn66tbNI7rQIb0hGZ7V9bXvNdM24p7mFlZSu+1wKtcTHL1+5k+uuR9EEy4Ap3Tbzp2TT1ykt
uZ7FB4wi4fYbXf3sM3k4M3yNAXCaOT7CnDK0Bsxt5ZimZ23xTHlv/BrdwrswfNnpy8Z0ymNfJ9gY
Y2g/oLBAnIi2298mWtRuyEbiU8xzHdgIlzQ0Ew1vcYVZ1rMd2TUIGom3V7bRJcfC6cqNjFXzy22o
rxiyROal8vwOjUMkDoC1xU/4HHqwqMlnvtfnE9I18goduxdB5CjkWRR79kWE4vsnVogO2G49HDIn
7M8GTaUv8MnA5SLkeRgQd8F1L6r8d96SLdy7BGG1bVLig4aN5cFITfu86SLi0YHbLWLjC5tet8UJ
WEHa+2EVIl+nASrNRYwJ2WWpqdeUvJQHsxQwMv3Jg4ANO9Fps2SZ9LnC1TKaOAqjPJILqY3gyaph
J0uyZJdU0HBQEuq8Xk7bg6KrgA5pQQcyoIG01bTC9+tOy+KHscDvOmSXZ5CpQxrwYdalRvWTUDKL
kJpsgCZjixr/QSpjGBJuflemeXneTZm5b5qAUmod5iogmQoppCeZVLZwVXe0S672qrpMYrFFxKsh
Xe++0+oCUZz0tnQxxDxpcfAjs7TunEMxu6ZUTJ6YzZU/kppZRSWrUWwrzVHGghCIOMUSco6XhxpK
QIHWFUeiEoYCBnI8PqaNa8Jpaobk0JvyNRy8Ad2vZ5wjZi/OLCrbl6LSXbyVRbtytfRyKnuoT+RR
ZNsuhX808KrOoXGSNYq/WHeJKX94mVAMLRI7I/SFOU190YRusGyZSN7w/f/GCwVnPM40uLcYpWHK
300Hv2zldQohfGWHWXQPq5t4Lzh1a3iNwbHFXeLZ0sBKk3Z4tNV4O0mztTfCxeIMYayxTeAzb7tK
s5Z8atktxHZIzBGBIDeOnrX5kuQBeHtS30x9LxcOKx6bvtLeRpErzpn8KDaXRmITjWB9lyRm+Izl
LeRfdkLc7DS8UcNR3NHqcJ6Efv4Y5EJfVaH/0x7t4UwnNmXLTzFX9Vh3t3ZsMyv2mqu+7NRzOAX9
pp/Hszw3lVz4/jRs+4bxJiNwb4s37NiAr/BQ8FP4KfrIvov7EqNTGfPBNj7OegU1lYpcf+NoDhOB
yLymB7lnQ06vxmpyD3UNWN8NpB9VBK49lbPWKmsGbwcLM7l0EbLDBNLoYsyG6hY7X0RI/VDcFBia
UuFqR/hh3R7ae34MYs29FjAjMaglVM+IeuuPERJXXCYDpAEZh4eAFO2rwhmj88xJnVu7SvwCv5Yp
0OSvpMDNFJbYNme7XfeVhWNkN+oYp0iX+GeMtMsuLbcKi8Hbjh0XiB4PQx922bbJ5F0oJ4hSCEFw
VoBZhIrwkYBDsUtCgswGCsEDG6m2yy2/P6eUE4fBxkmhDeuU+rcs/sguYZSfddWzVSdMbLwOyggi
uih9LvUk0REVyeAMrWuyAi1BvMBw8U6a2qiWmo9L0WWcNaG5LIu6HhdWQ5bcpi7GidYsavzLQjXZ
XZFDj4Uf7G+juMVhHgjrzjXbV2hvErc7SpWmtpqDPg0vwqFrcDKTKaTj0CTVvSJ2N032eewbc2T6
TkM1f+D7d0i5ce/zkNrYDshqpyrMVsAdL60ZyxW2wwHp75yvamAaMLpPghYEVfi50+hHaigI7AKY
SJOe8WL72XBmlw6M4doCSEmJPQ8DY9fD4fwTYd117eiaeWxH/0892tp9yKf3w8RLJVo5bVnPgaPj
zKohtlsrnHKr+6NECl0XK7eb6aAFCMDXQOhHFJT8MLJBfGyCDM8UJ1grEVVm0Wse8nJ7NhjRAOPi
qmRN1lv68Xz79dU+ILvefDXc4nQPE/APah0xOiN1EoFbqoT9q7f8I87Rl2ZhlX3H+jkF3LmUYVqo
qKFmOmx973FqvXUr4EeDG4u88G5MbI6MpDcu9K5P/5nYvIz/Hb6Wn0Di7028GO++XepNrQPr6QO3
zCBAVGXMlXcIEeR5muG04jYJJSeLd1Ez394S4Ky+0SF99ihNwzIscDgHT7OTF+fEAZkLJYEJ2KYw
YLP5h9sA2dGT2t/c36kYab4/PmhGGAIvvQ/Mr5TNf6oqrdnlKrLgMSAkZnPzEkiDIJoZ8Md1pQwQ
xGyKLiQ0nG+uPw8u/maevV0f5p6Nn988ozkZbKjQriI9hXnm5RoAPIrMBUPXH18vzVOC4HwRGHfQ
SWc1GWOB9+tlNDguOt9sdl0HdCuGiCoiFFZwmZn6tJsUgsxeErpeNhTJX1/6s/Vjma5j6v4/foXv
L+079miEptXMIIlaV5ZDyGsyA8FC07MaEicVmEKws/76sp99+jjOUZvzZk3XmFmIf01yrBauqIi5
rKiT7GDk/Q9cg6Zd6LJqSRv+vyxYiz1GtzHJmtmN7y8XNrVuwMvgcohl72qz3tL8YwgcEP/19Y0Z
p1TFt3cJGc2mA2ejOXXGIhfsP+8Smufw0r6tTRXI3yTYjwsN94MLIGV963qT/gTVGzBpAIr/+pf4
bNFavocho23BmjylS6bC6qYh1NFqi9A+Ong2Qw9ki/36Kp/tArzCeXyFUQiE0fcP1R4DW9o5W8/b
LoAHFaMIX40Lw06qbzacz27Ink0ebZLAGTHOv8pfyyUdZdErtB8YkdRoOIby0fXKb0w0v7vGye3E
DiEgHNTNzjC7i8lttraXf8dK/mxxsP4wGWUpOvh1vr8P30+8oTG7ZldRu16EUjcPZomQf+qH+CHS
2GHqotevQpjyK3x29b0XWN/taB8/PQRApLAhr9R9oIuTHc1GdW7NVoC7EAMTeEudu0SmVp9nWlLv
08ovVl8vk4/PlesJ7Dmpo8yPbpn1zImdZSK7HJu+M9tVRxEZ4ptS4uNatJihO4YDtGt+pHtjctOR
FpvVSKBCwgWqMiYPuD8XCbOMr2/nkytxEzMNGXNlC5O4k1fYxvGkFMmbbG1EVmrtmaXEXdUk919f
55PXZAgkSQbvip1rdrb9e8m7VZ5afiNKuHL6usmeNC9bJsSixnVw+PpKH1M+PBTRf13qpFwBo3KD
3OVSEj7byi5sYr0H0XXQJnu5RtAx/VAO9RhmrAGSMbuDo9rUwS+XlnWNBBRhEdPfrdkCo+WNBQCe
21N6cCAxk5QxaqiU0JMG+C3d2HVhIaBhWkRf1a0zs0u6g+iz8XIoJQg2kgpUsCCOi8GNp29udPYX
PjnMOcGZ62FWAROfNLr3zzTLJs3yCUvfTW3U/fTzQr80eu9GuW78lCNrPWD3xPw0C341+LlsRApz
Kh3dvevmELGZzBo1CX2m/JEHNEadG2ESnd+gNbnAdQy9VpnWMOcG8MbYEougSSwyIAYC05veFAct
IRl6tEsbH4cJzlLnmehg0mQFhCfOUxsuQ5JilD2yX6/8cIDlFI4rmzv0eVomNuU+utpngXH4N4fW
J2sN8yrMlDFA9ij5T9ZakPdEYjaK55Jo7XlvkOPOWx93YdIQwTAG1rD7esl9LHjQ5UPkRxsB7QWx
+fsXUZfQnAb47Dvf63CdjZE81Bh4n7tW1W0DL+zOI6DXO2xTw288Hj/5fKnmMBQw4eJ87DmaUPVa
JN1iB8ylHnp3MB5r5j13juEmr//6JiF4sBuBdfC/09KRuSj9ppLFLu8bpiKk+zTAtbJd4evT7PGq
iL1ly4CdBC4T0P7ri39yn9RVFt7Obylyb4qKv05MkYYS2Kko8DXDtKgeirtwDKF6JKr512UA9qh8
TwKGkcCN4WRDBANqwxKnxB2WDD+Vgqhperg4EXpu/etlSrkBYQpiFN2HfppEV5F0I9EsZvAKUCoQ
Q7TDsf9qGBx3A/D0+98+QBvNBo5Q2DwzRf5QMsZZVdgoFnbQaqydViniwQfFTKfNrLT95hl+/AC5
GKUNpQF2FuapWgkarxG5+JbsJs2+iyztZz15v5PRugsH95saZP6W3zc0XIq21OXW2PNP/Y+hBceq
0CBiIEtZW2ClfulkC5H1E+km/QGY8rtq9PMrkiUNjW3+6E6PF0iRXjlfsTb6A7Y+TyW2R1aD6lNC
kyXPyPzGe/jj2rcRLPP25qqDK56sSAfzAbcLRLrTpDyorN/ZdnpFLvQ3l/lY2MyXoTXE25nq49T+
A9OpMY750bteM7U7TRAuUY2ciF+vw49bJVfB4oaYLBP6+qkF8UiKfYE9XLprLBAtkJ5llsg/onCP
KMoYqHvT0lLfOeGeuDfPsAJXtfGZdRzE/tivvN+gg3zqfNq+dOc7ChQc4xHOugqm7OgzpZ/wC13g
cZyZC61EfbQkvgmXTYKFtt1Yh/uMOfIGeQW5vk5948s0RaSN5PetLKhL0zmDFuf+8M3B3YVd63yz
x3/6YjyCYBkGYgJz+mKgJEQZk41sBzpdrBPlJwdtBOf8+sV8usrgVQIp+ebsQPP+EeVIGtwiLLMd
pGZSLMp+p2P64Ynuu6rlkw8WJR61LfsQwqOTV+EgPiqqumAjGisLIksQkailj5uv7+azHQi3F2A4
j6acZ/f+bqZEN8dQainkITS+veCYGh3ZrZHpPvcJyRhfX+6zh8ct4e4iMEfHRuf95TBfc0ne4RNV
afB7fnZN7B7zJvj59WU++3jm8DoBJZfG4HQZw7wujKnk48lix7tOZ803xpm/GbaUmyZ0vJchq5I9
aGH7zVH12Z73lr0KcPRJ0wN0qkcWukNsU82rrtCepiTcVMk9Xm+3bNffXO2zBU/bY7LY6Sw/gGQo
oqGQVm26QwSYbvGpEcfBTL7TMp64of+zKfAQhclxhBLztOH3Je6MiJ/TnScH/T6O9HKjwTheBInV
Z8zmxPAjIUgafU7XX9WqSC+dTFjbyIPTOanKZbCcVCujxgkiGzz4GBKpyjcnqfHpkxd02HyZFmGP
J59LE7S6M+Q5p81oMybo6iej8wkJtbx2HwvvpxxBJ0QVMcQorPg+Hfp2j/XKYwSjY3Kr7lANOVoN
IOuFq7SK6DLu4+tV+cm3xkybElQIopqpD98v/kzwO8Qj5Taqsd/VZHQbvYJMGWTwV9TT19f65HEY
bxxjZwZqqbrfX8s0yOEjbpXSPjB+6wAOq9zRn1qVFTvhF8kaqLz7psL45KMzDCZ2VDScWB9g/b7J
1NiEJbeXOA9RHGpLk7R55hhYrWFnWv+om6Fewcbod//+Xg2D1BUQKQrE053SJqU2bjzC3unVLmt3
aEClsyNofIj0P7zHDS78ZrV99iYp2YABTIPu9zTlhW9l6Fq7LneaHuLvaPwPe+fRVUeyrun/0vOs
lZmRdtCD3h4rQIDMJBeSUHobkfbX3ydA3UdsaOjq8R2cOkslinQRX3zmNQOohEqo6xHtz0PpUUi/
/4RvhE0ekBwKGiz92qcd+ldWX0YdTN2aVzsNMZMLB9ak2dbtRoCI/f+5FOJbcAJJGFGNerlwGt9J
VVlRollhXV2hdLmsOl95Z2lvWR+Er7fWKFpfLE+HsPKq/T0AiasWOgMHWfa3fVI/um57i49ut0pj
SJKI3f/704cAYdr4nthMao43oDUxa7PlUh0W1J7QBRhvur5DKcL7Y+70f53OvBGYsQBCpQ7jDQca
h/6ef32vZhlBgEWUgEXsfomnaR8s7e0HS0LwO44S+hfX0Gv0r2uERpZnDvzmA4B+a4XLVnMqXene
2D0C/lExQnGL0e50x67ZaJngu3rs8CJzmdX22GzR/OtBQ1Ypk15olltDWNYW9YzikArVnS6Ok1zb
YYz31jxE36LGrPYl4uyIYgfzGhhsdJK40GAXc5quXKsDq5sxvr9ZwhKwVWXBbqtL2e2RlItCCqgp
/oS5FtlhnaYo/abdpwQPmj2G3PNJ4QLRHERSXgxGNxwQO7pFD1SuecNaLYu+6Qrtk+YAOBHdtREt
jqhPXMDC+YikmUjXI3q+u/df71trE58fqIVMDplTHMVPr5XowXmsTWDCD+2kHlAr/uQIYyfKehsZ
OEq+f723djg5N8ke7XsGQkfXc5O5akU8VwfVJrrndDna+cmoqg+S19djNYdeqS1o/NEjgBX7ctE4
U56IbgorBN7y66ZJOzCDwc82v2MIjWiese5d+3vcVR+UTOLt69Kl5Y1SXB8nZGFTtthVuvRE6nn5
mkwYpgedY1xDdDGLLZgZapzWLaMtVi/tpkDLmOF2RSBv7eEER4SVm43GiTB7AxKoU60jgKEsuGbP
vJMJdpj9cC1UnUZEZddovsSbUFkevRd/2aCD/tnOHbkOFrdd5SpDBkgtDR4R3A8MwuYRzod1lT0Z
DmLStYPRxb9H43adSJVtfcO371tUoj74FG99cQ9qLFYOWq7S0q/sr/2bmtItq3yoDqZ6mJkurebR
3OeWGj5YWW/For+uc5wYDc1QFpCiq0Pganc7+g34aSTb95fvWweih2ANcwXmbd6xgYrZ2ihAOV11
YOgUrGdUICjGv9Q5LqmJnD8gnb15MfqV1Cwh7LbjIsLrCEZVwV4xEg/D53rZD06zAwEKllp95DT2
ViDwaPtzWkDZe5X8FthQeBkoqkOXdde29OHxR/OXuugeVQpmIfE+eJPWW+tCz7wpYIEQ+MdzmkUi
Chc45GnZVCSwvGzrNFi6Ee0rF6tEgdK+07Rqjd2MuEnNKDnMMaSGuE6riyAO8h16U/MdlF52FERk
Z/lgOb15ewRE2kj0bxlfv1y24xQhcZeQ5oxt8yjC+D6xh8+FAEfy/op68zo+8gpklIihHbeK5WDM
SQMe70Al2tDNUQ/VbKBT0ncfHKRvpa00pwBtmPof/tE+FGMIgwPs5UHBGUkkENexuu5qF/NO61NR
t7dlEX7QqHhrAf91yeOENVucAoyeWR7wdt9jrfuITBHgdu+0q4cPag7x1vqlImVIRvpILXxUF6kx
cJpl8kvCjD1/V0nzG2EMbz2gOLGmfRuvjQb91JKIvE1bzTUwLI3M7AD9hYgiODRVvkRtIA+9DWMB
Vhs8o0R1n+MlrDcBUlvrMpLBbvLH4D5wiZorr5IApgw5ITCmW5u1/dscbegsCMBMjfk9q/tLoDjo
HpHypcEwrspZpNu+nO3PDaBrDnvb/WA1vfUWQs3UpcXBuj0ewKIFKmUFP+GwNMvJohZrpUzni9u4
Z/RMv6h0Hj+44FufWDOzAMr4NFuPX3uT4fmEMUl5SJH0AxfXoySwUP1uBLKQ0UpqTPr7G+YJO3GU
EIKYsXlAtgtl5tGXjo25YEpalAevXMJ1MvYI7CRIbVRids+SuijuG1yjkMoHOflEFwgSVdyX/aK2
Ckjf3hhHkOvv39Qb751kQ1OgQ4iBr0re0JuDUtmiOORos2+TbvYuqoS0cc5qNFyxSziAi/zx/jVf
SS/RxASVQNdHR23kt+yXIQrx96WJBna0XCKgrAiS7QCkip2M0A4OcbNcsVJATrrFNoy7ZD0zk4F5
4Vib929EvBHDNC8cOIZ2xENT+eWNmEAjvFKlJbzlTDAa0byGVBTLNdjqyj3jzfgnqI64Z1Cs8MIp
aCJbRskcNe2S4WoUo7mb58j8mjgk3rZazK+kxdU+GVlSMKZQCZlCdw8k/3EGjE3IHraOlyVbsMIO
yh+VwoCs9bdT0vubID5DJk98zkU1fWLbQkKb2QhfkqAPTwvT/2b2c/5BYf7W8zMBg4Pu6wn9ceOI
dltWSCV4/iKfPifA0g6TN6VfUstIdu+/67cuBfAarAFsdI4NnQX9lU0xdGpbnNfLQ1iLZNO0gWbz
TU2OP2ARf3n/Wk/f7Xin6e6voHrlGDwu/yvDK9BKSikOUH9AHoiBMWSvxbH2UYOgQ+UX1plVm9GV
muzx0raN+Bo9qnCNQVGzR/m4e04l/1u+4SP5BtTh//p0mwf18EdS/vKhfPyf/+N/FTAYaZz9R2ae
/hv/xf92EbbDf8hhAqYrDHLII0kNntUbLN/+x9HjTY1dCQmpJAV/VObRdeCr8+N0fVwim557/nES
dvkrFyveACMJMjiU1P+NeoOwWLL/WWX6dnBeoeWqe/+AoI53T+APc1lCTn1MTCR1fmMnHAlzM3KU
tgoUASyVe4wqU7WTM9iLtUTJ3P05Rcwvz63aRZB11xgOqkp5Gxh1vqrCiGxRy7sm011nlgZou85B
rsSDNoDwq4F62dDC1RRFPy9iQ00t7U+UyI3frWKzMUYEvDUhlTlUDBTEmcPUbldLD5BlL1Agal0Y
VBnMlXWBkFMQ7aohg2ULrT1BzfCDVs4R3s7xdIvKptLgf7C8XqHQaumBnoRx9NjIccDtooz9RIM4
HPiBF2HshlxystKq/I3Cajrf0soLuTU76Tuep7LG+CO9x6cz/e8PFqK3QZwDS+F6AvCOzgn+ikF+
Zk9lLbv4l4VWLaqtThpDpnT6Fhe8xPAQc1qVyIZZ2gsNCgi+jgQoH02vps4farzlW9QMetfIiMeD
NJPtEsVLv0FsjU+xVWpJlvuk86BRbj2s0LzLZcktfqwMHRD+Kwqg3g8/OMBfVo+Ob/KSQWuQHLuW
Tp2OjjCg/RNez0X1aELk8T67VWrUN2UR1cvVXzvz6vk1/a0kotPsv14eFyJP0OkZHRBe3nFOPDM7
DBeYC79oFtLk5XiOcsdc2SY7fBJ+5nwaJSD3ZDV7bmGodWPF/nCTp26V/X7/Tl4eJfqRMRsHlcvk
lYr21UjMog0DBj7zfg0y6LxLt5kzMFF4vmKue4rj1uJ6H7xkvTBePjvBxAFewyJkcHJc69hpVeRN
6tq/wOTK1HmEMuonyUnU9KyFuG71Yxez1/fh9v1HffV1XRqvxDBBV4apyTEwyrBiw0cITvws+rar
5007NwZQ9SFYog8z4qPCVr9XWmm2RuHj7sD+PcpPs5qB3DjY5S9ZOG7pH1JUae/o7hE41gpHwrj5
NIULzgPnNeoBnrl1B0w27jPpNw2aBAVRCi+hLCrDa8j1vnDWyVDZBWwklM3mQz86TvmRzfnrF8TC
J5HEl4Ke3CtELaZ8ssMSSP6czJCR+yqD5jPcRDCyWBLvf4tXiwCaFQJC1IWOnqIch3sLEqQ92Wb1
E4vcjgfGUT3Pfg/WbOD/WZdeLTYAtvAb+uC6Txo9L1Yfk34GZliaPM1PjsNWBM9uajrX+LG4SJBi
2uS7KVIoftAknbm2RGHL4sA2yX0UHQr8DDdt13VhswYZbw+3abmMHXS1YFrUjxjN83AncFmaz1xs
u5CJ/eAtBcfbk+mHFkhitULKDazjZeTGY9OVfVf/SIKU7HuVoUKwXElvQk5wtcwmSK99KBvpXRoY
WLCoJQKmHAaVN88EyzB34vkn37LMfntQifkNWNflEJQHy6mz388B2IGLONy4Ux97X2UchohzDFCb
+ejIQsBOW1Wd8jiGkUQc+CLY/+kQbUimifPGnqciuI6SRk3fQEKQQqxaZJB5FzZS1gR5LDC8NtvZ
TuuyzVpg/9NVg6tD+eiNvZVaK6EiuVyxC0P3Kx16dgEqdBn3iL02QEYkunvrK7zvBiZwD59muV+U
8IfboWu94QbR7IKfTaqMjbyC8VbzzeyE3iZ8ZXBA+bzOUA8gqERMzXgYTZVK4h22wF7lruSY2fyk
Z6URP5J6viy9vTtMibpWo19ymM3tREtsLTsni+dtFodcGnZVyI8vYtRXM2LmvpcCS6r2W4vIy3CI
nKFNLwoHl7P9aMmpOktaY+5P+6mfWEtTEOkAhDCrNZ8Fg0w4LM1I6TOzDSKbjd1AXpZQtTC1yKHs
PT+Am6mER60AqXnZxjQjgxfqmhXLT4JrIGAWEPcMYIYy8vg/jKMQeQMonGdQH55/R9u02Hyiruem
yZolV49QwRKaxQCVRDpz6QmkZnY6i5pnip/fqoM6J2/ODZqeHxhHleSniHL0qALBe9dXFIZP1oaG
ssdraWYI8vOGeKuXSx0qTi2R14gXbLPIy8obBC1r399lNIpZLg3KIuypoQpDVk2M5iTfTEwmvxBQ
khX5OxWrPBCnhjOl88+2nAbeYT0NWLSt4XwE9LyDAnxPtln8HmtVtIGrAX+weMGGjh6ANdHV3Mwe
2SIPkSFqM120IhqqeFsbyEYgGGUPRIFttyDBXyLfH+n1CxbJ4U9xgBrzcBrKgXJzU8/wy9Wmzxgp
Znx5hZPhqrNrxS3NPD3/cuwzfS8OiseOt2ZIwBacgzZnpQjo0c5hAHbA7WVlGui8LRrMPL2UFNXu
17R3+MM6BG7NbWVOqN9xO5S8wX4aYROvlgAn3BoKb+w7h0wx5fN3sam7tmudWg+3KHLwz9YKCjaw
nyliA6njQpbhjCn7fO7mRQcPhOLzh6wVnd7STqh/KUIOFl/CleSN2CuiEDLc+inGsOU2qf1Gzodh
MmXG6Ir+Ab+w7ST2neuFXEyvapGmMNibPFwsSNFBob03MvM2TDCDGDYa/q0jE7AlhGA809jhpxY3
YqdyCEjmhrWN2Uw8mM1y5aKjw/IPpMbxbMNypAHOeT3W3iUCbUPOjMxUUPSRsMpE+qm2cNJEG0F7
sxCt8FUyrR1za/qqJ6mEeQ4xumtVLddTIaUxnuGPRBGPIjbONz9bB11a96GiTcXDVFE2x/XnsGwj
p7qsZR1OwdozU2cstgRiws1WiTibIZk2fR1qix0vQAASx2iVIDmbgR7Bwy8nzHo/l9HVdpsE25ln
DjNEitIE7aopSeLzvE56OAIK3V69eNJMhxQfwcy22eUz2l3JyuwnyRqKRNrm8Vm9oKHQ7JgS9Z11
ubiCUClbYGooa2hjn2o14U/Zt5dy9GxCbla1PV+pQmyCswA7qJHfFbamjoJonIesXDNFnGvYmaoZ
+UlKmJa/U2gIEZdycyin6xBtVBZS4vQx4QmRWo/3pxKD6ID9ks9esGwlWVBD24HRO+Hrt7TgAuxm
nUNQyIUbTyaj59KOhfBWsyNcchwh2OlzypcRVA1mGU6hD1kFo5XlOKHJWmPqGXQz8WEOEsP5NKEa
hBciIcp1DswE4FlvMYPHTn4pbZ2tmAbkrp9l0FKN/KlDiPr65YzYV9HszTuiariNk2wUxkmPxk3X
rGjoxBtUtpEjccw+aj9H7cTDpzWH/7wdZuRjm53PPI63hPm5z8bOcFxi8QQpbhlIfT8v6zId9d9h
2y1YuEs66cTZq/FNb9YSWsNyj6SHyTsWfhd20Nxn+MHsTyNO2blOENHeW41wRppLOyXsbmSYd8pA
TsKave+wwIvus1lOxS1EwjBjDXXIgZ16VYNwLFYHffOzKTlj8GstDeci4k4FRN8mRR+JmLvsclRI
il9OVizdTVl7ZfeAslsxflpCo8BX1CjwTIUYNzbMKhEjxfa8dfDj7Hcgj4PhsmuTaEIUr0Rh9Bx3
YVQfokAN1rrlG3UE+SlodROqGjpnQnEYIycyayY5qHM4/lzY4arpjFl9A0jWO5+9Qs1OvMbGKp/w
GirsOarxr+H5I9YpjjgnKuEkK8BcFiMaLmFaLGa3i2x0XM8mNke/8lR+MZqm1eyG0I/FxiVBW26x
tkpqDj5P+adynnuUix1lW6BWiHAzit1KhhvsQH1EVBjDMBF2i/jADFlt2tocl7MorEzE00ZEIXZR
gwC3ouNVoKmQRMI1rpq8Lp27XrZwBvZm489NC7YYWMAt1DehLpAuw8vAQVdluVfwKNFV7jyvu1t8
9DrqVaE8v2v2weTGcABNlCG8TTiharuPUoVV54K0VVmvsHUQNoDTbpFt8MMqs6D6lTB0HCbUF9Tc
PoaZK/p+3ftN7a9sIV1lIpdTtW6w6dGBLrx9VBo5EkOWb+RoJHiY1BTJYxKA2wktxL7z3q43lqvm
xdt6QqEBcNnZPEx29Sf7hnCLwv4N4mF1LfEwSfWBisNU2bh34+w2jbNpItzMcAU3zZgcZR4ghN/I
yGRUtuvQyGP9YzyZkUF1Yhr0sYKghN7cEFv1WcsBznZIHE9HOPBaOsNEnS+yol0GDS4u9INBOzlb
2tggJXWTduDoQUYr45RRlYv30n72ofBEu96tdfZHa1tXDn5m4faCOSfD4HDft2XqfXWZ03ArVoNH
pp77KHoNTd+6hElXomF/G+QGb2nvIDbofUVrW2fR4Tw2xLIsSPWhARAiGjnDS+ma28GqvEUcQgfz
HXjJEECIKejHmTwoeQkUhLXr4ilCQATUwRk9QlUjNRlnZKSbXVP5+uQM2nHiTlG/9bl27y9+vXzG
ALDl72qEQPllZlZH7CXp1h33LxH3JqLkjl/wI3ZmhdxRFTXS6h6w7NL5ahgNRBtb9Z33AyZhVeOY
myH4HtfZwLGoGvScxWnV+DplSZCD5B2puvKU9bs35Izr1FhYEBD02Ia+wQrRKnRkVqHZubx+Yvis
U6Sndo8nS31K/TnBHKvmPeYYaBHRvBBUEAYaIjJ4kU2MxxbCCGlJ0VH0CJDhs8u5wh30EmEZ0JZ/
3sTSsoVWfSMWMlK/Yt56W5fKK51NbqH6gxSOUeilmJrkATduicLL16Kz6D09f0YOTMu6p/zr1W3Q
RhNPLNA55hv1cvCt7rKK82FMrtCAMqPw25D7bpYfksaLy/EEOIk33C6ac5KsLOYqNJ86ZMzS5IQp
vE4qTIVn8wiXZdY1ceC1LJaSfp014fpngh3boORJlhJj8sNxOdRImLoHs4nlEFwtKrHr9NyDkMv9
zIuj94EQyJQjDJCTZIIHc/QWaUs0Ly4XbGD5ARw3daJmFZTGaWvpBSaiPm3tfWv7CC9t4ufTNRmG
mEOzx4aQDSVEQxboiU7nm8rT6xFuWkZmbfIGst/4L1X8gX+vf5qsBEWfsQh8jksr4b5s9EV8nRrm
Xo9YxcYSjb7b5+2RK5fvwlgAv6d9Jwl85TkGUUP8fUDJKEXx1fJzwAPoLeplms7kBNnO6Ry9dosK
C7YLNMbjQW3iAi2GHktEPE9Iasd65tv2GFVxrWrpeASzGVLdFwG4lG3Coabki/0w7R4G5DpEuZJ5
3yiCyzw64twZ8fyqVpFrs84w6NVFYNa4VGymNekPIh1cKa4oPPnOanaX+UyMNvWTh3rZNOwnG/7B
w5AAniPres58ZGwO5BqyDjqeNp3CnMTgT0UcLFVIYjAhuEn1VcWt4E94QNI4ng2Yrj+RZmqXK0xM
TXMtUIGlHBmSLpbGIfAa0d/i0CF6Y22MFu/fSEJddDPX1FlYh7YC+87HxZJ/GTfIPN1GgBz4aqqk
oVtvpsBg9pl2g1uRo4Ruvdzz1nXEXayWcu+k9aHgSl0/sJw8l8vT2osWHSpxOB+8Q+OjF5FsK39i
6R8sVMwoVfKAPOp561VDoVOrwkAWhBEaSu0SUOswSL0w8OnhNo1IzHpJgvMaq0+mM01VywuBhJgQ
8VEx0sxbX29xquW4ufCQwyd5nccs3kdJNfXX3uQv8gTlJ6s4BNKmpuBgMxzyAzGpgdDpFXnNrwkd
1RGrsrbSmSgy8ERx/C6fqkaYjGiOnrQIUBCkSPh7by1pktl66jnoKvC5sCiiRd800pLjHK/ZZTNe
AipYqHidIchY6BRJJqsfUkXFJ02tXt96D6sX5Vpmi5FSW8zBnPzCb2iO8IOAvpcrLFd1wFJ8RgN9
XIzE0gpRp5Sh7K5KRJU/iHrSFfr8HDnCCcgdhlQYWfIs73eNjtt4TxLcZIGaIUx7+diMx0YedRmo
33+kTqR3cA2HZCBtIpyxu9+/1hv9KSbdgFoZHvlQHY7anMFUQ/9Dk+XHFCld0w6JUYBWNJy5LcKV
7Dve7b9+PIZFSDbo1iFEueP+MR6UVWAqT/1wvVFPip6XYREYupn7/tM9dQP/7haCs6ZbDCoC/hPm
lMdtSmlashiLXPyYRNlTyPSgNViJrsKnY14nXckEe7t4NUGjxy9A0kQZihYSc6Pw8LykC6EnG0xl
dYdHPkfmP7OPCp1AnSL56NKk5z56G/zp/dt/tRA0Np3EFukwyvFXsh5TF5UqHn33QaXWxH1wQOmy
kMOVEur9S71aB7g+wcpg/o8mzGsxBtKo1GZS3DyESSD6+YASbzbeW4uvt4gXgbv8aBkcj1AwGcPh
GnQz1wRyciw/07VSBDGzggdULnWMUhOb7apPiew3MVhetnIUku+TTMz8+bHAbrr7RLQr3eeB9P8j
/pkpBkRDyGt6qsoWwICYgcdfk7CxQn18DGPxnZ4EpeOMncb8M6iQq/8IYHL8lm1Y3TwtpA+uRnPs
aOaWkxgCms+s731V+/mFagpdmqcZldphSGydNb7/WV8iWvSjMQYLwHNALaKN8YrdmyEgGCAq+71D
2JQV1IlIhzmC4sx3jbq2mNBDT2N0+NZ+7iacjO/fwBOU4e8dSKoFpRIyp++DdHjFUKVKTAqrQQof
nfYZyUNmWQsely0GTdn+OW0ZukSnxogh6fj9pyluuOCexLb0VMW5MD6/nDJzdYuH1v/MLsYgWlAt
oORdcSRAaa8DuQmEMpCJS61cEa390dWH5TD39VBvcKtm40PvYIaOn7Df0zyyxm5CyGbIadEhDZ6n
tjpJGS0Hy6bODZ1byUHqtMvobF+rXqetPs69JiW38aXQR3zTdA235T836CWpPZEsz22dNGVYQ+nj
1Ybg06yjrETCZoWu08j7D6Cu05m0h2nQTZYqpy37/ut/teBQTACd6cIxtYHEHy/tnsoiMcxl/lYn
rSBnjRulS6BwUToD+NOyfv+Sere8+OCEWoCuzGgCsAD+MdOamdOsWhmM38LY0z3GHgBffgEMxs6N
S1Oa3MHKKcKeImqycHiiCVugxPjRoOj4yYWAEULk9CDasOeOIW14yFYj3zL5lte0P0/TslPlnZ2P
dnduS/UBbvE4UCNp5fqCTpEHB0WrTb2MILCY4zRppPw+tHDn7t3M18siyxqdWb3/eu2jLc1v1xCt
wPTwZKAoNY9O7HiczKLAJPyukgptR9wGUD7bxbRRqXTTbOR0QHt9Kfk/n4YN63JCreaeYs3tglVD
W5cWDCWPnt83I8Le9BHgT5BhQ4KCCuUTBH4mdZbottZk6DZAoLyaTTgEnm4T5yXTkdvBsAQPZ+Qu
ZxEelnpSZA2ljtcUBPnUnhgGcbTYVTXytR9YLR69b94BMHTYzKCZYAa8Gs66bqzC0uunu77M9MkM
H0BvOYgOVM7vv29xtJ71NyV4wSeEm6ldU45iNgY69FQtJ7oNnPrpWr1L6xTgv071e0I9Ieh59l4A
0uEtVFOlu6R//tQNKKKmFAgmL9d1fN3PpBZsiHR2KWG+nBh51hvLuWSrYnyWIqky7mfRUzBt8yqi
PE4Xgtqw+zP4Y1qkh0gGQiXsnSUwF/5uqEv9wRc34ypowZIO+88F+WDRAVUbHKf0l8ysJ3VjfyDw
1xvVpbqx/GeExo5k7WbMPDj3ooguB4KmVjnSAnn/lQYvP58WSQM1gICAiRADpC/zaAm3PMEQmE30
sxiE/zXrKtfe2YxHD14e4IcMklztYmcKz+YgLaJN40RQMey8uB9wS0DlF7IVQ9NYrEJjhuPtJaq9
Q4JIyKtiwiJqnQSDfUjD7Lpk1PZzaBzZQLIzknnNLMf7BAyuPkvMVF5wIiUL1XqCqrAhM/FlYY48
nEYojrqrpgDOv6FrmN8bi4GgqiqmZFzLsLtyOJXynVMY4sKfu2GjmrndMhMv7jHUdU6LwmZKkDWK
dl6dj4zwlFV8B7zgnkEtQmq9X1rT2oim829tzueHJqktFykWL6GFEUu5t7Oquh19gY+uEAk4KNNA
ftigb/ct70P5C2uW7jM65pK0KOoB3/fZjjHB3GBexXB5PSG1bqwQvhpOC5yOsaEAuBwkWfalDzyP
rnmE3K4au/p2yXpaYg4YR7p9hrOGDXPtqNn8Yc9Kfrf8xblLerdfJ5NXnuW+THHxmtMPIOavFgTp
l0ankalosbXjNL3XrgO505W/2qqingN4mE+7UuBM/EH0fPpN/zmdWHrUOGjHkA6FFufUcb0z2WVu
D8BVflmjtgMVNlF0hWKdlW7g4/s3FXYKN6mM4NSa6Bo3GzHgwrofUnxQpkKBhgLD5n3qvC48rYzW
v+MYwnSadpu6L0vOdFtVoFttZTnXGBFXv8teBOcVXctrvFPtL2FGSbWyasvE8i6PP4kS0YKV4Zce
TY2cEZU1hvSbunD+ldWxosPedzscrs0HvC3FeqFq/FcpwtMbeXr7pGkQOPxjKFNN681v3bj6xV6Z
rrCrrvKtV9QqY8uY3t0HW/9FcvB8MXRRAMOBa39N9I2wyKMfEla/PNMvwWdN5q1V0dtewYW+GBzR
U3tjLXzNeNbPP8iFX0JWuDZSPo4WDiKAgaE8pqr0tAu101H0q00d91Jrz943qZjnTd5qiaWRPPOD
1XYE++OKOvEg8WLJCbKC4yTEMnw5OcG8/IL5yLpOcO3eixoVGnQvHyorLL4JI5w2PXYkxQrrQu/g
VNCRNu+/dFfH0xeLnifXdSTwQ6BqCO69TE+sPCoZWCBujIBtkdPA61DNhkUUIhhdLGozOOV08Ev8
Xlap0ZTMl+rygABzeDE03qBww4yNT4sVOwex4JjlYnH1vUzp4COCZVyg1OJjBzrvK1GKW7quxafa
0EL5HqM4VOPUxKAHBH0EoT30b0hUh3o3Ounv2cvSS+Fju53Tmz6kcd18KvGAVZs6kv2PGdHyO9gK
+bVRBRxJ3mRpZX019mjfpvGt1vvI1klr8gDJZIWrQSGmzcS8zRi9cAp/dlwjOMf51Pli0UePsNhE
Af2jb/wS+Pq0rMgNKHHQUgWCdwyvhnlUdCVH52PWZM4pbTOjxNt5Ns5oVGY7BhGKSO/G3a9GmMV9
iqDYOY4n5jW2nGL3/od+Ik28/NCkmmxhyGY+SNxjfYxuxKw4QA75MUZWAOPKqI6+192CDHVbzjgV
mnZOh6OExL9SLr1CrN0995AAh93QJwlDvCcNDCW62vO/pqrQegkzLfTKkMlF7iGl2gqcJ7w+iU9i
F9XGVQ2TYkRkxbKxbG3MEtqA1lbAMtZt9gavZZflyrjA7w03EFoZxrknk/lqnkaOs8xNmx2qa6qF
25Pm5yVjXjJKUSLYjqZRBaRkxA9rYOh5D4d33pKLyM8KqRmEsAvRQfUGLsO6YFy09uj6XeGWgMKz
D3hvYqLJXEl5RREjJu43F2MTSrmq08YDVxvYtXUCOGWE8+vF9hfV1enXvhoV7jx2SqsHocgPm1Ev
M0m9UmAcCpeFotVYXhVjQxnNZdg6/SO90za+I0a6ck0/al710hwubcRGmEzIxQs2QefWvxM8hPLV
EtnNuBd+Le/dsIjPTX/M7+zO6emzs7N3MP2KnbnEGda1LUPDj9b3G8GD6gacODA/VtXxiSls5rfo
uuePmgrsa9vS7AfYlJlZJwuNStD/tcg+OvEq48c8ZGMF5nVoyo9u441thrItyT5yvqFmqLyMYeC7
JIxuv3hEBHDuN0/LCPHSpDhPCw9timUIb1vUhXezl0TbJoymb0nQDQ2re7Fu399nR23Fpz2PyCcd
ccIPYMtjnPFS9uNQI4r3GPum97n1LHljF4ax8WlHo0tf9pd90SLS4VTlSTEJ60LhGcJgoFDTFc7R
ATDqahzOU6MXv8H7t7ikIIX/+eku/5tncTs30CUefsFZ2aSSIuWn+ps1obXQ7L8+6CuixUXKwpS1
esG1+PNf/SFbBOE/mhiBsBQ9JOKoyZH5xyoz9P8h0CM3FaAdQs7qca0/bAsn/If6n2qRsx7NFLou
/4dt4Yh/wKXrLpwWUKYp7f4btgXNX/HiTHdpbeg4T0+NZIoz5in1+KtpKZI8LJVTmWeVadDc6fHh
8YwNeIcIdVFrara5I3Benclfu92EXgKK640SCMEXWIuXC+ONBgudCzxoQVbgf5ItXwAyOM49aQkG
sKO0fmAtH9+VE6bYaey5Xwb8zS9aM1YMX5Fr36V1hlZJjS7kRTzyl+vBAy2zN7IEHTCVVWd+hlkw
qcd10SnxwxidaD4zZTsFKyxN1PmQhU51J/Ko988l3kAmToJM9jDRLoW2EEQEsLLlhDtCba7CDEri
LFHUy+W8YeYq1gn10TcqtTGZaNuXxkUuUmye2670AWDxbT/DXiwZpdpVnWuIfnrHmYfKeYKkzbpL
s8E7ceCy/YI/2lJN9faJ9FWyt6cMt7pwBoaSpmtptilaU4Nt7zM7xZVS5Fde5kfZgR8RF7MPxnsD
dgQTasAZHEoO4vbKMh6mHIPHwMyYS3fSN9aMGkHckUlM6wFT4M2SkHdvF8eQNxa1xsUQutPWUr1v
nfRh2NZnagmj+6UM/M+M+aLbTs12cNIxpzE2UFXcAodrR7agTKLs6zB2CaoYtr/OASzyDpph1eJe
cOqFdXGmNCsGaXwanbYHxGOVzzMgsF7FwdqIm2Trp95yw1zOSc19hCXaIbc8hAc6xvwkXBAgx6Xa
+MFMce1EdDUD4G0Hpy7tr80iMK1fpLHchoVfOCs9sUgPjmEGZDsdpfpdzBDIN7cMWOzJ2GIIwEG8
t/tsNuUJTtwMJsuscFPrIZb4CPPlcPtxUVnYltJZ223jAJWLxu1kRjjmhJV1kg4LXh2Rx2DGKdZ5
Xo/ZOnW7eOXUbYlrdsiUtAfTttJSqvhauPa4LfC5WHdTgAKc4d/mk4vEkH0S992Fq72IlpFJbVpf
Ou3SIiuBZc6Es6mfV7vKy+Udvaxr4ri/6rjMDuwP/pjD/M0CcbTz/TTaRcP82cRSBBNF5AoWANPn
HMbmSeM6+U5FrX0awnBc5dKSWwATuFw7U/pf3J1Jb+RImqb/y9yZQxp3oLsOpO+bJNeuCxFSRJA0
rsad/PXzeGRlVWcCUzMN9BymgbwIEaGU3Olm3/euB6vPGYW9Kj1q+bzsdcVHUzi5eKbg7aPsPCtU
GEcC+gi10KI8YlOVbtcdCGiQ+zYdP1HP5YcmteIjAcZ4b5aCFN563tIQF7ZW3W+sBbwu09QqLbQy
jJXma0FtMB/TWPHDXtSbO7HS+lEFQKJ0RCJWk3mhbnnjyod2OdGjQThCSnSFIhOsSzVq4Sok34Ow
o9BqpHHPTy+P0p61Joimrt4Tx9//oHR7XnlU02xcPmw7iq1WmQucVMZLt6uU2pej/ajM/Eql5mkx
oq3f9Pqtg/Mpdeij0Vv/4MbjtfVp8UYduPL0ec2AE1DVguh5sJ5bpbbePJ0l5RiBb/fTpoHNXQ/R
gjM1sl4ck6ANiknalVHkP3JLb+CbR8oR2SkeU43wAeqJQr9z2kB1Nodg6p2tW12eLAhAx7lpBMyI
rPA92XwFQpjQBUHh2aoR1fB+OFvBOBJC+Pc7r8m/FhdPpRK6f6BQi4ReeJZbIq28oM+RNGTj8uRT
YTzEiXpApLnWPH4pBqjL5FnyW347zbI+cgFmZKsd61pY11Qo51DVXYJ5SDabeqr9d1clb7TVDnRM
Tj+TrjB2sduSJA0ngQLeQ7KkRf6hn1Nz3XKsP3RUMgXx4vj7TLrXyGkexqHTWaJc71hJbXRDBFfd
K+dKvwIWQQxWm528SEHzn+qybqvzRm30SvUXO7aTqzmxEzaTfl0aDaWMpHgqFhTj+v3dPBUbekmo
fZS1S0hne23pIeAVAkvsdXgQMzP58SrrW2Kll8xMuB0UMcKZQeqs7J7yMnM2AtfgIzDIudZUgyGu
k8+uJp/t2E/RMAzf2sV/Y1zfix4sszb6elPk+RQkYtwQxLSvHLn1hYx4FZV1EUastqPXfJX2bK9t
tHg7vRNPNZmbPMAZ/v4iyYejrUb9khjmFWz7lLfJiwNxE4h8WetkUwSctGtH8z8sHyEGS36Y3c7S
WvPuvdbctqmcrhNvHXWKA+FaHKPeRxbFxltO7j4KdJePmmZFgXAHoMJhDWx8IPG329iDEsfGkV6g
QJhUSLpbEmZz7m3zqV/2SdXt8LkfhjTKthTHI4b3waTSQQNQz6DAIt8NvNHyyRiyeuuL3raOA5sE
08u86NZDUlhasLiNOud9qoUz8+q6lnbyWU+OFY6iP02p4k4Y82fDGnYlJYP+sHCxSt9fi6Z7pH/4
olK3+BqmkgDk+U26Wb4GOgudCeF5SJJAekSlsDcAzzZWEpETHdN6eZls8iICO1L1ql8S42inNmYN
zZxRE8Tme1T19RVZGiofraGico1ur8SuYpb3YPgtNXNN4oQd91qdEgMzV7TjkTZWb8q+7k8iLqMw
FaLe+b2eBpGpPSfaeLuex3hVOX6gefZl1MnA0cocNUtcI7m05tyKUwzksr+WUvP2fpsth2kwn61J
rz9JcaLoLSoo4d3QFmremj9hBQPLquZhxz0r1kPnfxXacG8kbhp21thdW7u8HwFMQ5XRTzRTOYT1
8LVtzGZDA051UIvz6rUEZUwpzaSa0a1vboqVKHP1wfFq7UZjjr7JxWjWI4EeewLIxVpWQ7J1coc6
QvrbwiKz+GXbASaNtJhS97RzPIzZS+13Y0DchffTQau+go8QgZ2Y+bfKc+dHd9ScIOu9dzNDBFx4
hfvi0mm30iJHpxc2kU9lXOrBNOq3eAHs+6z0SJGs24eIN0wGAOnZBhsMB7LPjxc3bbEu5Pe6yT5n
XQPA8cvh1WyHNSaz5JLrmb2aCehg7a6NIvTSxkrCpW6soNab/IhzodrJvreYEcr4bIh812VRFmok
la8R1FRXrxCK7icv6R8A5bzd4jrqFWHUjr6R6WloCUSgBZWCUB9R6Knsuu8q8744nfONwrm3oky5
f06lcXRK09/WfjOv7FFL11GNTUTCPq7IdBjCBKdJGWqVFJfSJIaLgFd1kkaLOqpr51Nhjf5urIxp
5SbqK4/JUKYJOTXu63owHjkg22lt9iZdtE43JvnWKuN2YxVWxuXVauW7Au48xvRlb1j40hd9REyP
Tjf36NOwZvOxSEzjs8xt55N+OppRl1uda5SoQDNyBoae11zcoOCFlG4G4OHg9osWpL2Oa0vcRSwq
WAjHsqFqPfHzVcHkAc+RDnFCpAksTXJs+tHdZIAnj9TydQ1LJ1W8RTm8NP6yd8T4vYocZ9salPdZ
Pt6qrp7WVFA7+6ikz26ZbD/gotzyzh1saVECmQ71Kq8qGUxW/zF0VhcKksFpNIxQa+dVhBRNcQdm
1S7B5hTMUd0FtWfkO7MTVpA0cjiUVMZHjXmRiTSfU4u+irx2vGOaFNURM1RB/JX/OC/JJsd9cCVH
wtrqxmefJwxNMqrWsoiejbgpwIPEKtIsc+UkNQlxdhN4QDSHxpnLtavIbUEiGhbN1AYw4QiktbIO
YehXHo4FjpTUDhC9DEGr6IhasuRj9MlxZ8jf0Auv0YtZP08VRAnOrDqw0+JIsD/omOEVK9YVySOi
IQWP3Zp7Ma/2VWVdfRI4t06MG7XsnytkxneaQ6l2wa4iOnveTGNphU2Nn8aa0RzUdnPWGmruEZiJ
F1pCqETLi+J56uh/o2eL626mYgWCTgvMihaFxAbLEUBZp4wWeqC0aVO1zHVpFaXfs8ZYUU5NOW3K
kz7lmCx04uYcjGnPrpGfVNJbl8byu7BX5U8G4BYXd7s25FKFiZYJ3tLhbkrahJiXvnjGGkcvGQ6R
jbJKf22RjcXg7VGqo8n8nMUcMPOYFRtof3VxvOhTxzi+8mkd2EKJTg9qdrWNj8k9xAvM5GPU/h32
r0s5zf1F6FUItEdTQAvunFj6fBHSP2i4nUKkV2boDsOATNIdT+Cr3yt2jtzQ3oW3fItrZ+sabX9i
1Z15MbLNmC/7yMuG9aJp2zz5qXkKgyHWyJPRynqnsuaeWoNjOSUckZRTh4h/9U1ds+IOojG3EKlb
UdmYFqU80sHDJSr1g555z7abELWSLt8mt/+K+vizqjKen8p86LuzW0XP1bBA+E5l/KFpgkxrK993
6bKEsemeFt9782oMWD4S04wLMqB4uL5EkZD0lOnGybLqB0lgYQjNqIddv0AaZV6sX7KoGhnRtPue
XhcvyIpp4VqQEb8ut4HCFVMnGxLX2n3DE/wxN8kPMxt5RqJxDhJTtE0wWjk5bIldvOeVJPAvTY2C
UFtBmtZUmTlDXtW4WCqb8mHsREcS+KRCXTrZVqZa3IS1aPQkrLKufhejkUIeDjaLTq2eR9x4e4or
hz2Tdbb3Kc/dWn5pbep5iY+j3jsbILenuSGgkjimO9/r5T2me+Onnbb9cUlS51CbdKeJfM4OfRXN
G3u0midYDuKYGvGNPV6esxLLSRTrd8sSD+HQVjFiZOwvvSHsM+IOa60WUikRYEKdU/C4GVxL23S+
i8UvjRkCynI7lKZ1E1KzWFFZSClrdyu/m7UACfxdbPVYwGpprkWSR3eO0TmEvMyfXtH7QSHcb26c
84ox2NIZT5YZ1WR7uyFrvhmHi1FUjBZt4nIf+x9oEdKV8lxzJWGNA622S0ahZlmNGd++9ccQ510Y
Ew3A41qMG0JliOejG7eaJrlJ0NbvmR33LmqjMM+LYXMLiVlzolPQWdjlOs/SrSS8kYXKu/ZSs7as
w6Au5iTRuvs+0zQGwzPXNTfRyMZwmVv/iDcCaQcJmyucCjZlyEWoDawglSHU0Z1bQPI4T3ctyt2w
aWgdptVcP3YZGGVbmT/V0p/JSacInf1CLOnF4HRfT0tc3MuGt7G6FWb6mVgbeT4iZdAMnFFpB3Hm
acfRkvepoGodZ805dtyXyvPbLTO2IvWNx7+dJqhpfQvQP9B9aLPPkB+56RHOhprXiyBNux9LVT84
VXeeiS8ImjlaLTF2x4hiUSnMEu92UQa4Vvn1ciAbsw31ZOJUtvVoR1YUjRVZbTO4zIeRT2rY30Kr
MBBwRhL2Sar78Dm48jN1bSKT1f3UVRO2wlmsWCOPHNEvBDCVG6uf1qxbPMkGzWLd0ALGG6l+ocdB
4PgZgVIWLl6ro3a9Nq6z1PYYYdbL4GQIkY3SZ9lZylc8p0An4zh6G5EbT5ydVzHH6NqQy6+zX+XQ
3hjGDSthp+kE8dTA/waLKoaDQ4IkOLCt8rPsKoIDYo030rO3alTJypnM5RkG/Z4c+45sMkOszFbf
kEzvBhYtq4RHVba2cnJ3Dlhy5FMRJT88AzfhIo6Z53wzDUJW8m+dUWz7zvvZDDMkt5cihqc4lNZz
f6VkGRrwWKtFDT/rjtzVXMs+sKUla2WJW2WRFmKPwAd1c6C6i/TjFYw9EkJjYXSREXFp8r5JOKBR
bzcIEWo0l3dFP4iDxlxfB1NMHP84sJgPam74S9zkWOCKwNdxYpU4rZtV0rnBqJxjXRjHRrdDR04F
w1iW9xuQnJj2h57C2MVwFTf0rPoToYoUYbUCxTLSqWaf5iq69zjVoPZbo7ELxmOVeDiXFqd70iyn
aDeF12rzptGysQlNIwFuc9gTZo4P0acbjLuGEvjmh9mOanCHHvPfqSfK6bPNJqz1p8jA9dn0v9Mc
/9WY/fZHdcsMav/t9o2/GC4455Lub3/+sv39axoabwj4n75Yl13azQ/9j2a+/mjhYv/2b7+rZW9/
8//2D/8eVPR/ROOJL/7XaHxLIlGT/hnC//WP/gnGoxRC6kX0qCMQ+v2BxNu/kWFz02Xdqtb+wOD1
3xz2QVgZ8qeFzjP9DwzedH4jRhyKn7+gk1yCLumP3/v+dxaVl+x/qxqm9+SvEDzadfgwm4mcMBX7
r+LKhjIe1as4OSy2zpQJ03gjyymPFnwAHWt41+PCvWi2XV1TmlkuN9Q8UF6h0ynv93JtuKn+KLts
mdeNmLK7xOtkhumgBJFzm+3kp+ahIzsBqDGt1cr2Jg/nQ+QjYY0yZv05sZPjgJzvpMfQBUFFvAgp
GNk9kjRvW+h+so3cyN1aWc7sjq+U4tQ+c36pbvfQA865b29HLT1TWojoG/C6GD1xxO3pvKYYDPvQ
LYQMJ5fSPDPpB6q6b+NDWUVX8lMtVLZEQu57/TPLluob+AAVU5kZ3awvXscUOcbrEU5gk0WTczfi
QovXhuOT65pElb5nAbZ2WSO0r7Fq1E90AP4dVi9vX9GyDoMtIhUmRW3cI63s6RU2m6vVWuNBZq6O
Mi2TcxGaUvyQesWqakt0uLjHWahwLl9iXFJHKrG1r9Khs4koikpctEWV+zlVb4M/qaschbPN0Io9
k33RPfp+N7FnaEvziSU/fuNoyHygYAZPx4llD6blL0HvlXtWXhcgXU+bfWL7mcv4jntPQWr3obDG
V9JLuFr6Mv/MMZnt/IXUK4PI669F76ErUbFrS2wfsqarD7h5lmMd5QQf2m67cScMNKuG5QPv+NyL
hjc1zt5Yf0HWeJV6vhthlRvRmvlxNtwobAhb4RedfG5aI+pPRmprO2nryXZSUf5UlVbymnVpQoQ2
Kmnm+KmqUFXb0gARsKlbT8StKSjlAQS7tvpzb1HghQtNNzPkf0O0SRYUa5ip9TYc2zJZ5YtpxFiD
pvFnClLI/DiZJTHZWMW3tUzK+9RBZWGxE5ziplpWmLT6QDReca47TZ4EXNSMiHQEoAJg47Kyqzp+
idxFOIHfx9anQh1ApVltM/znrEMVwoJbFGbsrpj8GMa8EgNSYfsPcTRTvExPW53QQZ3Mw8ppbFqS
/eGrdM1srzfgSKMEvV8NbT+ztCfTcVmAfTeSVItnv5LRm1Y4sXYAoldy7Zeu8R1AsO2DRB/764Bf
OVoPc2a8d34eMdlhyX8w+lJ9NLMuQr8ejW8ZqA9z69zN13YkcmdnMaG3QeP5hPyLuQ38wpzone0w
FgR9ZJgvJoa0o9IT65Opn3Rpw+KhDbEL0wYTl96HhGk/o1WZ9T12Nf9pAa4ExIN1ghwDtMwp926r
jZeUxTeEPf4zHMCnpo/1yqkb82z0zvzDrhu4LsyUVYnVOyrfZMycQfG25HoFHGveO5c9L4DAqmlw
rLoVCBfkW0fXzikRE4tr1zwYLWw8TXF8nrmKaQ8gCHvt5fWCcMF1gmW4VbBYdbqygMLXC00Wh6wy
3IOtt264mAn4Jp27clv1PccamAg90H6tbwmgSK9ioDC8SvVsWml+F1lry230d0FgL7QYJ+og9HoO
ca6lcutiltjHs6kuoGKYW0lO7K6Nl1q8sG4hX7NUqpnRDcibEy3q91E8gT972lh/DNi8GygpcmGV
7scRmStze2eRffFV2S6of2vI4X5Ws8bhsiR+UGnSbyBDrIHukER9OOM8/lCYgN5nqzTOZptGBaLK
1puJqMc+H/qRqe6S2Y+ylSfqApRiJHJeaKMIUfo9xllbr7zMH0F8G/Jr80ytnNI9WPWMeIl46Acf
4egKeWu0lxnHZmVYajvpxVNc2v22bcYoSBFpAmA0aUP1dTaXsBeDs1b6tHwn9YRM/MFwFJHLfQFw
nQwiyHVPkrpg5EN/pCPMoaDAasY6fV20mCVndq0y09+8OQPwBq0xja5766GE5R3RVVpASoFzZ8gx
2pAz0FydItevjuHG9xyL09b1smU/xOMLw2p5VYTLXnujjQSBFDJ6GRunfDM12D/8USVj7RxnLx45
SxxS5LZevbQu7/V+Ku59V1ebNi4I1Uoz6+LHsCos2mChEG0c21x54VTM6aUXfg8qSRMvU29RXKSv
8+M6GRHrOON5YZDE8lH3QZ6MpnVOyuDHh6cTZ9suI1a5pYseLSLS9jLNRqrcQQ6CZGBENhdtviu1
uC+2naaq00yf+cWv6voR6sndx/ziXyD0C9bvxt5Oneo3U6SWj4y0YdpYlEYjMKZqZsYZXAUCd40z
sF/jseU86lNjORKG6u6TlO6WYpT3Ku+bwFbCvIuwY1ocsll0HZfoRl8I2JUqrkKaJlw+a311Hy9u
ur29nk8Y7o2TLxe6Xy3NxUbZaHdZNgxstWKEY/eX5HvUWekunVjRgkZNNf8fvZsPM/TUg8iacevP
vr8fjL59aaKquB8Mso74PDkz7DBJHGbtQii0YzyQEEoA1QoWH8lzb/rqYTT1Ai5Vmn7okaC6JhRG
30mVW3esm9F5cf1p33IxpkFNjGjpe196lfpfRmuKKrBbW5GNkycf+hhl+7bSauSCiebBaHDU8Pgl
XNJWbtohjgd3kw4yu4cSGT9q1x1XWWc471ivvTsxl3zyEP2xDxI7gVOWfIsFk7cQ1WM5+2/Y2GJO
7IQGhKNqVW/gl/bIYhiK0X9PtSh7JDqwVfcOlqN2h7FDwZPgabXDQhpKPwkHUAcU2Sh1FcxdktY3
4p5XvhLL/NioeEW5mDdvzMRxN7XvuCFGUycKZTw+LAa25SMm17bY9Z2WvNm1aaffEHZRxInDVLfX
zQjFDT7v3HaRs2FM0wDhifdV7w88sqKBHhpKR6PGIVremX2nV/jb8ksOk3jxEQc8GSquD0qlT6p0
kcSZqti7qqUtqB+K0K2mq5Mv7xyAKNmSb7Jz3t1+7D/NqmWCsBoEG63dv7sUcuwc18vvlZGvR6vQ
Trw5gpqDOtuXWad+mos93CKEVMYyCyyfgkWn+Y7Yq+6BmBEMUWD64FN1AzvxhDOkWRcUlTwkC/MO
RNRInsf/m+XonH4R41P97P68Dv0a7f+5K/1/tUJh3/qXK1RVEij/FznTr3/zR3asbv2GDtkBTCJN
3PBt1ER/X6JYlX7Tya3X8ceiHUWp/M9Vymdf0vkj0vbgF34lzrKqdcm//w/L+g1hO2VCrFgYOImM
/s+sUtZf0mNt3XboDiRl4VeY5c1C9Wd1Xw3ERGbXnNy5QLUMKRqBr6TpCDu0lZPNO5cw6BLMiOwf
HkSzPsfo7cKcrfh7G0GkB25ciDr09ERN+2RRwEUV7QdfSyOQkZSpZ8Gp1PMJo2+Tv6aLpU5Vu+jf
pRlPPnZIursDndCD+TYEDeY21ZzqGamFiyRI+cNwgNNpxnNTO+WawkFEETOQJjIarG214VuhgbE8
ALQ76f1cpwFJRTFISrmIFTDHx8AkzymdAF4Nkz4zyXnGD2rZwTF+BX77XpSINSFGoGOWk6RnEvfH
fZ/37k5r+maPvUeCQqTl9DAoDXdIL1aV8F/HcqK5jOwfuI+4uv1UkJyvk81xAFcFATtPp8Q3CHS4
MY2GAUppRISfVbmEKXHNxuaKxYcP1pw3bbhwPC5A44T7pcT+9axeIrUPllzae5JcpHMkCcD+4hWZ
jxlJJlHzRBnZsu8aq9Wso9uQG7QmJ52UqdGZ6m1DKGO+JidyPFfSylMrv8GuLOflBp68IH1otJKk
M3cUjSWVmlAj1EPvHhdQdkir0GB6FdN6TLJecsUTfz5RsGKQleUPR/TKErUINy4KymxPW7Pr1qta
2Nb7gNvySsLwdA/Do03fmeoxmvuQfT8JKBejecH2YRfGowt1tuHAR1wb1KzKb/WYw1Sqwh9OI2px
8pn6mheqySKC1/Ne7lPgb5Om6+yBwbpZ6/gKYfGy8a6lwpPhJ5U8luD/q7nOaCsQBn0YMqvWBEws
myVNsy2pYXdGWk/XzumtFFIrF6vUb5IyRDIaHzyPsZzsbV5t4mG8aKeXOsBhTiz+nt6DZsP52n6r
RJ1/iU4Z5sbPWge4XgHAdV5EwEpMSDtSm9Y3Dq0JU2yZcX4gq04auAv6j0RaQxcSVGTf36rIbJaw
OqZFx9KPsbSKDXo9bTuY6LNd/nfn3DHrrbEY00NZdcaN7mGqtAj1AynzkOJnQs+ON6nFLVSlhTDJ
nHI/jDprWBdJBqIut07ElywHpjDgTqljuOi5mRoTGZmOdqDP44uTgEysestB3uy2VO5k0Qczgb+p
imVgqzStdaay8kDeWv0s2+Vi47t/uD3Zd5HR6isQAbRhyjgvkoWSS7sLPSi3DYMmO7Rl1vrPipK5
u8rO4re4Tpdjoyz6mIYs37U5uOScOvFWyuEW5NTSSKXq9rsYaZ9CLu4/xpZGU4TpiZOXuS+L0O9K
U6K8g1M/Zctgn5gP2bplO77aqhrxfqGYRmFhivfCnlEUkVFdxTSU6ubVEVa/NsrW/Km5Hgxox6ux
yRbZ7fsu/6JMxUeaeIsv1PpZ+UE2ONZjbY5TAnk/VF/YSeIn+NlYD6qssT8hHNNtiaKO70FiSO7l
IjTJDgkUSQb7UUeLgBkTXl5KSRQNGVVmGXu7yaZ3i7AwKKceAf2ms2ODB73v0qPhJ/1TB44U5rw+
T+2kHnis4enFfCLhSwvtLPJ3mksqdOCZyj14jZb6bEu5931yyuTez710N0RV+R2Ay1/lOqNPUBcU
bK4JX9ShKg0SHuW1Kxpvj0CVUCye7kdDq5CNG+MsEHeYUTh2wN06OMWMecUNXFelF5kzlFS9bn5U
eUwVR9KjeR0NS64mXNDvtjf6K9Ool2sFehayTo6v8J5YVkxZnQW2sjYY3OmLABCkOMLsfsZwaWFm
q2Vd5Um7nehqeBNozrC7AEcNBCfdz6VdbYwc2auAO7mlSOmPLjkhWUiKWKY25GvF67ZS+jfiNZuV
RTP6VVpa1aG6SVCp4u4MLKOLf0Ko6LtyKN13XCyLRjd0w6LLkRMm3Txgs42TcVVWnPzeCOzheoNz
FmqJMfBq5saKDfEcK78+eqOdHCq/qRne4FQ6pbMIzn4y/0hnlDtYJZQMlYiSVUsKGFuOAcUcTcoJ
DGMQ+6UhVy20hPpRFAjFjKny2WJFdUa5JUOMvM1pKavxIXe1NS0L/lmh9ksDFG5JtDcdLTsnuqFW
UEvyI28H8STpvDm7tYcCcjRa9A5O4l8tfwIq9LppX01RilMkskbSRVL9DlF+9lr4lXqNvbK5h3GL
XuosSo/9pNBykTTxbDTWvKa5U25xV87rCEd5oNPUkqwsftsqZK3Tu32ZLwPyNrd/xv6kz0FqtXgk
ydgOHduqWI0T/V61ZMutXfCNQzlqwKC4awn7BTvMCN4xBBGElsnr2I1v1gR1Roqzs0XLhtAVedpy
IN/W+RJ8f408rzK9jzv2IUfq/uu82AjKrIWL3isB9oI2btONk2bOyU3r+ilyBxSpmt3ABsURQMXK
G6dTr6pm09b4wX53t/1XMwf//YZjYgb+5XB8+fHZ/LVYgbSR2z/6+3Ts279h0bsVWPnMoQy6/NEf
0/FtcLaZmW/O71+q/X/wDCbDMYYUXC9IEzz75hH5YzjW/zPDMDrSv/AK2NuZNXGncmvxpP6K1PgP
0v5boBQQRDKczGLxhwRMne2Wp8i0lJzL0+Cm1lwXqKABLzgAwTGyG6Rh38CN9gZz5IUH4lHy45+b
GwwiboDI9Asb6W4wyS1LcAiE2SAmXNL+zboBKs0vbGW4wSx+56UXcYNesl8oTH0DZGrqpkKUlOal
u8E1ZKCpjT54BXiQXt53N1jH/4XwpDewB+X4eLB+IUDTDQzS1Ri9UDesCRiQyr/miVdcG9GR9AaQ
RIYYkNINXHKUvVzBrJrrFJvRxryBUEvUTWttNLtDVjMVTqOZYTUwprWVWAim00zlTz1CzG+uW6hd
2lYRSnDS+e8Vt/g9dsjkVRVZT3JaRbOvGQ9i4ycu05+tkqs9OXI9kLvLZ1Uvp1MTj9zyqn0mwr2L
OTEFck+LiTLUzXp5Krs+C8ki+8ymCQmPSUDQTteG9KTSEvKmrO32Iy0XRgDFe/icZ7K4eOOQbDTi
cQ9NgXUlSJj5V/nguaEsM9ReMtLSe+G3cqfl8R1CAklg6ZRhELChZR3f3+ljxTiRlP2p1IwUtWrh
UOSCHe6Rk7HfZIDEYQeMd+ehgNrNQpVnV+njiQNx3tG3ZX4jYqY6oOfrHrGs5hPHoJatS1EjGm0S
bAUFR9KZ1DF9o4icJJEwLx+0Tjcfyfns3jG75D9n0epPYujTlcMCdEeKonYxU8KLwZhwC8ZAtWoq
fY5cr3jDoTlsDK8uVyVn9XokFXzLUKjhUWgmEPa2vTO6ujrJqZtISx5Sct54cGIs/b7/hb4dXkE1
BpiFtpglGRZIwtYW08VD2RK3HDi+6tYzDfBBoVeoKFp8/CDV3wYxeMcS0c8Wn059sUgWDPtSh0YX
Cyb2Np5IHcFzux4Yfk81wRe0ntbejis0/yHLWN7rtV/yTMXLXWbLug6kHWlfyIA8bJ1xi81UjQ6a
YzjJ/liSNw4/miSHlL0yMAlWXxEeab+hwNFfm0lOJ8fPdEIy2/5Mmje8SFWr4aHR4uVd5Swr5DjU
07G28bP6VmbfecoCMK/j7TC4MCl624GSsxtmttnhExwoKeOZLF1IE9UTl95hZHBaOn1A7UoNRs5z
uKSljPZUhTZ7e+ZyxlxmoAViAmDLdQiVeuEYqZlr8mVH5B1ZmH1hr3H+6mc3Mcpx2w81eBKg/7rB
L3NXxEV81ySWWDnKMT9y+JUs4LM9vbZR4sbB5PXzIxCaGYd1mWvrRRrJjvmyOPQLyBftau4YhYOm
7GFT1kzhMjJR32t2mRUXDRXUi2uUqoa7r6I6tJSKOEnSelktRfU9N3T9NqMW09lc3IJbPrPTbEXs
ofYSD23rr6Vh+xGQQTytzNSQQLLkJovNBMKGKturpweR68Zr00ZlT+azaGq1yZ0KzvZMIoE3pbxx
cdFPYsNkEhc+JaOzA1U56dgyHyN0IrPzHLtF3V27GwuKgaHg035YaoHrJew8PAP1yhoIl3ls5BR7
X1bMvljiT8r10X4uMEXSa+XVCPo2Wt938vsMzGFkW2wGTQOs8z//Qd7/iaf+B5j1O239jy//9lQV
/Pcv4a//fnOAqd8azXip/qlk+LtC4fd6pcuP4dv3P2Nkv/+TPzAyg6vetLh2Kf0gHOI/WP6Mm3H/
D32B4N53Tby8wro1xd2aUP9+75v/i73z2K7byrruq9QLQAM5dAHcyCQGMaiDQSXkdICDcJ7+n6Ct
siTXZ//uu1MeVWXykpcXwD5rrzWXw/8FzYwPJDLa20jw/af56e+GI+P3//5jxcyfI35sU7aXIeBn
QfH6E0kpG+1logYQxkgyeI/wMR1OS4aGqK8qPV4zIKPYgNqzawS9gderx5INyn0306t3kObQXzqJ
Ls1nJ1PldcsqlZ0jrncyVV3PbUMyZLOJtKfnsaxFPKYr95NuNbkfTz6Pw24ssBm5WTMd5Lwad9Ia
2pdmSqYbJYjXslprtvO/Eh6ZO5Ap+xw39NETBWYdUU4S8Ow6HtyAHzHsMh5oUZq2nNS01Vre2+vq
uftsATcKg9dQMiZOq38CAD+stMeU5Zfe0/qbPHWmGjNVvdwkCeessCfSp8d1V69UOOOt907tKmyk
FUMiOHGt8v9aA474s/TT9X2fOf16SrWGFEFdr4t29vkB2ws7UcT0uZBr69bEuHkbUA5xp4pyuumr
OeygWI3xnNUM98nQYnygjfpYB1XTR4XdqpQdy7i8Z79VcuKwBcGnK6s0P8DmHT3VxXOit2N/TAy6
SQ51YmIRPfjc7tK9J3Jd6fFS1KLRo7LxFwgIqqZBmCOgdrIHo5UcltOeEETh2n4DjSP3gbBys+0q
e7DuprLhmY2WSljIyZNpuS77yQ4SOgFzEYRdi116z23PT6ETYfJII4e8WYJOsmp7TuXGMEfOMFqo
fkgE3ng5ML/A7e9112uP+jAbyYUp8EnGvT1M2wfHozh7KRy115YNXlbW7lxNZ1DvsoObAQt+tIg9
DsM0c8OFsEV09DlF0DTVCzfXtRFfxrkHEBs6pVJVcvvvDe/NnsXg8Jcx562o8K9vePN/jq91N2S5
+PqTu+q3r/z9vue9GaYYArnj/WCu8sx3juNxG9N93E1b3vmPWyDnJeR6J0D+59zkbGr+96OP+c4F
heZzy/J4eOK/+idHoU31/wNnASGUoxUcN/YB3FIBl/yS+cdIuaSsfNWx3IRxSyFZmW76+MOb8j/u
szwk/vwiAbd8WFQe/9hOYz+ctsZ20joaxdRRlhTELd6g4sybvKgr7XH31y/Fo+FPL2XztniODQHS
sX55qbZmBCtSSx2XKQf7WOUopyY2XWMTvrZyvGON/f9A9YAdErlq/+bl//R2Yh7lTWU5axj80Rz+
oj/+pkTafGemWOIIfODBrL0nPx/iv/4Nt2/x019sewngbB7ERw4Sv7a6CioC4OwY/dEx5ge4c4+o
0G0kTdxpuur5lP73+f0//nLwOP78cvj5fI7sNtbLQOeD+ONvZKW9TeR8GI72bPXntKwNemUCcH+l
w/RZERS1k7nHM5P2o44IiD0+hGurMLqVgmceR0WELTNlqsepUp5I0AR1NLVTgHkZPx+1wqw5mtDs
jW5TG4NQcIo+4ey2PpnFfGAAHb81to9BSoy6+YgXu4u0NZB1zNLWus56iR6ZlVYs9XV5XNmYXCI0
zyngKU+gZvVB/UBDXPqUrx61AbWwbpO0dW4c+GJ3rsMSbAKLFVJhmF7LqTFC5tMEA5SkYx47zn6S
Sp2YoK+wik97q66/wX25a3P7MwuWW6gmNSsWvz53+vIxnXDsBXXh7hClyFyT+I/LTvWHsndA2DdG
7AzF/BXVvT95RXbTrQAF8oAth23WcscR1L1eyIZFgeYmZ55pj55mJOciy8cImW0LJ05f0QeDhwVS
f7waRXGtgj59GF1S2tLn3BxMaey1GHCWOZmOCrjbrtCX7IptTCSzDUjpk0t3Ut0td0ig47rN4mlw
YsYm4ptDm3novcmPM4YvIC65d9lRBgUDoTNY5DSLEO4HCFPaU1ZO4qZpCbHD9FzMB8rc2BiJXB6Z
IpEMhBhr/qr4J5O6F1ctFYg7s+nLPS4BPiI1PQp929I8NTcG9i9p7qe80h8BufuE3dhUwTY05YvM
dQLakb4al5ry0oc8Q0hu8tYIExfifdZTaBDOuRGcFD1Fl0mSidtOIXrWYrhMwAe89MofH2zSX0dM
1sbV1nR0hFoHkEG5+V6OzXJoauslQ+pn3ZiT0Ck8aznaQx7cQq4pDhoUuSuVau17WYEUxOV2BVq8
67GmVfoekF3/0rpbo03u0r5iLA51DoEtL/KER3miMhcgybCnrKblfDvSYRIY6cdClhl2FOdpmdIz
rZzbnDnfdmv5gR0aQgnNTQebaNkFsLkyzLMJWZ16mVstmY2DaWEMwfVUHVdiOyenG/qLlX7Zis5H
p70BROSbfKJZOsMeT/VbK+nX10HDxFlx0VxOaaFdjKlrHqwlwPUONh9UUA1vr0x6L+71nldLSwsX
eqBplKSYC/H7LlvPW43ni1+OTZT4KR0RSTJfLKw9cEVIRNtAyw5oB0C7S6wJYFNRiRKJFEKTDjvP
aj4rMzMuN3vHPinc4LEl+4ZQAoXE9bJXfK1PgYFXNx1H/S7Hm3c0J+sj9IVL6mHSe3oTsB55vNOE
iM6jjXt2Sig6AvAwxskMYbAHzx65qqBkpCcNhD0zbnr1JU99UAWZXq5g+dLplGBFollZvyU8tR+x
Ax0LTRbUcIEBUiXflu71/oMALoZVZ5g1+oNFu8eua70OE6WiLWUIu2HZ911qPThOF0SNUYrm1HjT
8F5qnYUhRfdPeT1bhO0ytJVNYMhAo1N2Qv36dVKVo0nAqFs/tJB+KJ5w1MlYAuZi03kRLd5GM/C1
cEZVj6ouweyqZ5eI+YeMBwBuZRaWYZoC76tqo7keav9UTeaHss6IxiUGJkpfnG3hswFh4xwnpeZf
pUn5NcHEip9q2HnStF/pku04D1jTDfzGOgidimuPW4J7k6/oKiClqpNbm+KIN6WM21nNzy3SIMs/
wSvrQbGuEWSghn1Es2zbX616MuZeR5hX9q2lCje2KrwGRlUXcKGcysJtmo07qseAHCzu8oUDAw6r
vkHaH5qoFF7x6GQOzrkgJ6DXi2qDriw2JwLuHpXfc+hSnn1ZWfncY6VSExqZr0Hl110CIt5nj7JO
KvkC/u594hSkR3yPxojFODREDvGA2wAqpzU/mqVN1sYNsqPM2/YC8LxzdPBl3rhgjY+ZlqYffWdX
p/l6qNaMt3+iJNfgzhXTZekjNa7VA3BtI4JF1VWhNpbmvd1TFDPX9dO4lvbHZXKza1e46mloLBiV
OWSQohPiWhrdSIi04JOHMfSIdVyEQFm0mIfnt6YcTFajgsaiNBlOPB/n01RY3DP6pfXcC5IlHMBi
sxrkb3PFv9uNvx3ykRh+mIq2fMYvqsb8n/NXMXxdf57w377s+4RvvQvw8Hj4VfHX/LbF+H2/4TlM
+dzQwLGybGB2+2PIpx56EyB8EOJgIRFG/jvkW/67gG+H1hGYum3ABfsnQz4ng1+muAAErAf7E5Mo
cEYuh5+nOBNsF8AfRxyDScutqBEW0m7aivIiSybnAhdCP92nzpCcWz3P5GnKm/E26ygZOZQEgEoi
bRM5dohIeeQlEvyxFEVodkuK4pDY+S1ZeZ1EWmOFacBqVOGPvE5LI7NiMgjJw2I2zjOX/WuFMT3l
Wz1MXJ/3Y9mqWwpVH7CnE9ajyJEtplvRU4dRCHs389OVRJTZCrd8/CZEWfHLjfpzULJ0CTUtN++a
Zi7Pg8DA0dZ+TgaRL5xdFqvgE5bremnJfWmGcZcoUwN3owXfBlOQIKYsZKHjs1bilE5oBaG9lN2r
NcERUPMQRMoeCtJJvFHUVhCD9LJP/P3zSNMGvno2JqTfUij/wLwetFFRy5MiHhhBTOILB2cmZWCi
xQL5rIM6eJoKSpqipvL1ZziQ6srtpiByzAB8EwbjI1ZnTEia5NUNf6bBsiA7NeRjEM05jmNk6ECQ
sM5zFv3zwAFHFD4zsNml2ouUlnNPsoXzvyst41L4Q6AfZseoHteyIsM5pdJ4FvU2RJeLzner6my5
8btK+6ayOYgWq0/O1IBnXzRultcdmu3h7ecbtp+KT7aA0sF/nkzShU3Y4BiJPBfb8V4XgIKlXCeC
+J1ifuRNxrM90kwzya2qLzd5bOGWz0I5UpF56bI0pwOwMkp1RFUX1j5zPBKZltrGjQLRCHpQu9Vk
t6dJUEwWAuXhVpmn5nMH8cjdG93qk6Evbc6TY81nAZDDuZDDEPPqIAyGwYGg68GmwtlSPQrNqu6z
TqzPfZcNl9R7BQ+Fmvw9yV7hQm3saXpyZHqR9OQ4irWzwiqA882RNY8osCSYic+Y2g5QFVGh2K84
yhyaA/wwO8TWgP0HGpK7QVkwhTbzevDtITgAKLa+zS50GDoAagrLDEstaEAm3mhaDvUxuy6rlu8V
UMhIPR30ABNP0sRfOJxE6xW7EUv7HeXG6xV1SmVk8QiJ1agnV7Vb5wCu0tk/QLw39qLKrEdKaMpD
7S9ai/N1wxcsY177B/rA4Tm29jPQTzLejv6EHrYWERP25qEBgKB2OHSu6jRRkPcN193n1Mzi68Dr
J3X8QCzWbRKk0heEh6v2PX3X9e2gWe5+Xtf6vZPbxlmmDRY/GBO7mnTghpcYd2Zgq3Nm92WFgWm2
orlyrA84yTgk1ivIBlDMXKgEekJ7wMfVmHRSRmwxyn0zTsuOulBwAHpSqEjOg3boO2u4wiWN355m
0AsWMc57HDWAQ7Jp5F/0Bl1ydKuSIvS1gBEh6HMZz4vuPU+ka64Sw0g/r6IovpL7PFHI58aqC8q4
cS13hgnQguVYC8ttIp2veVV9wEWvFQI0C7Tc/r4nPVmQtTKyncwmkFda2agPi7PqLGP67HrikHBW
etc+aq6zHsze082dteJRIdrY6dquWRV6Im3BJIizhlIr2ZCRn7lRGKGsZj2eXHe9mBOU0mxRw1PA
72+dUFGX4tTVrTfErkrFWSagpWheZzNVzkziYc1kw+/f03UH7qw14LJ2IhKVmT24HpY4Ttn4jExR
FxcT4bc1mgQUXr0wYaBYbjdEIpiWQ6anTTSv9Wur9H4n8tUkI9Z71+0qtYeyJEcdSjOjn3NeCnAC
TTVi2vaVQKDFw+dhcmI+5GaOEZu70uDK5OXtzgLCPfkWLHV5rlquUBObG0my7SrqXG5aC8GHR5iq
fuxqZMyIo5DIxwfDE0a0bnOgJEmc2HiZNpfDbN5hpueFcE4tcWNilI8oOlNXsz7jUslmLWiuWXut
11AQgL+3rRp3hMTUlaBp+zee9r/j0t+PS5uo9l8R6X+OS1dfl/xz+8u4tH3Z90WQvlk7AP9ZtCJh
bf5xEaRjiaaFnqmHscgjjvrfecny+CJmmw2yzNrmp3mJUYptKxYSA0uHacAu/Qd7IecXGU8HqbqJ
iI5NaQ2qpf3LuNTjpFUzDaOXgqTy+mrj5BzCxvZGe6dnUOY4zM6c+9djjum/1k6tmXWOiJBtm2M7
A/gjXbB+ERaBl0jTOydaWKaqi6Vxva8caryYpbYrVH9sOIVjLg3Lal7texjAypcpB33wSxDovYaN
NwB91E6GEFVkID+oQvVup1ZO0CY7l2L49d5qIBZG7gx37KWy5q3KlxMxWXIBDKGhmIOEFn3aHify
Ca+kwiylnHLJLglN9J1/n5me2vh+BHq5ZxnE71Hviqarh4cBkLyx87E2VPpT3nujkgf6VH2zjga9
Bo2ZQxUmlKb3nzNtEHuv79b3jlk1JNPWueBL3VVTH7tG9/LfCir+vQD/9gJkLfqXF2Arxuw/8Wv5
K37VevvC3y/BwH3ncHHhguI+SyZhW7L+6MiySTLoJkL6z3uJt7wCdSA26e/tTPEDftV5t2FSuTx1
87dY+D+5BG3vZyV/09DB/7qItCZXom38quRzyu6oWfDMS4WfLFWHnB7qEWHW1MMaqCqtecGuq1ki
hpPvFH3o25Z60cwKQo6ZG8dh6rRLFotyt/ZavU8p5kOkUsNVmzZHonjyTJ2mF9tV4F60stHu+wZL
f9ukKGO5v/nra/d+wtrwofDJsYYSmN/B6Po2rAd8yS7e95DvR4c2QaEGVlhikRfDJcHPjcXSSY+U
7V25Vi3OTEI8nfrkdlb9zTK0MTsffQtLGMd+YNz0MWhFXuWeqUChbIZ20Sztv0j0fTrUeUDXkygi
YTXrVSJS8t4jy81J54LjCd5Xg7ZLisLYr7pSBywrKQhI88A6tnkKgEXvqLZnbqzsXbWIG1Gu9k5L
y/EVY5i1r7zahxVCctOqXV6/xqDMO2VTHesHx3WQ+R10yTauDUMdu9LkMEL1MKbmbjrigb8Ra6Aj
TJdqh12DMYYwVWjrHZW13OJjapudcMb2QcdnNZzL3LvKjIBdjFXfBXo970aS80Etj529CaWVSbgC
LZwpONXBkOgHDUM9nbbrozNOzC3Y3Hf4iym2xbscV6tMI+FoLrqQ/FTTWQw6ERm+MfKLjgEGJu2y
a5W313IGbECcDb2/LrwvZ4O3Ou4xgOM4oppGfmmirKtEe1ytvA0tMiOYjbFeWxKwimlDEeMgvJ5M
ZsQHoryY6Qx/iknNkatcDIeouLbGw0KVCa3Qbuj46WGRLiEHYh67wCg+dktnX/RAadYmAUXlWH0s
SZxCwUsPmSU91B3oAxXGnrLoH9rBffQXdVmYsxemmNP3WpPrO0NX2cHr6lflFB+LfrQP1N4KAplz
Ayeu0M49FW42NY3xOAVOzGdiU75Cd+Yj4Yv0liQ2GubWjWmy4Y9Kqi8mH6y7PdBubYzOqTepTVtt
ZSDEDReLVn5Sq73Q6Oh3uyLnaec0aR0pBQiHRAWYLMpXYy/t7GNGmThWwXWJALT21NCKZypq2dB4
SxJjKgZV0q79AaXT3rVUhuxdDtz7xCo+CLaNV/SU13vL/5QGg35eUq+PnM7VHirbIKrK0dGOvSrP
7+oJcGozcIIoymw9ADMQD/gJaWP1gvKOXhk7HgZ1xaGy2pMImXccNd29KhlIHcSZXbMQqh9NTSc+
L2BPYvTaEb7ONhitCRLFQgH2CvdkmMSNkYyno2mmp9GZzItB02Ws8ZT/IFHp9tKHz2ba8ODdNJhh
4dV9qDstJGOn0D8AXdDDUTMod516tR+zzosCSeoHQ3tzX8JpfJ90Uj8b4zA7YeCSRopmrcx2bgcU
dhnhKYNIKjk9DOWeH1Veemy6+Be1y6alKQVW0LVml59yFEb8jT78qB6PmPQn8OiK97NTg3P0sgpI
k6V/W5LMx8HfOufNZBoW7ngPkuYkm8k9+0Rft8jinZsUPeWHVgsoaelh9VZubNvERs0++Exq4i4n
6pMY8n0lYezqRW7QVKx9rW217itB1mP0LvOZf3/wmsPsrqRdSS3vabUQEZuYLl4TNN/Ms/wQTsNr
3xItSH11P7BbOHp0s4VVyYAy+3KMIIusO5PDfCwa9kB66oqr1fT2sjZfg97ClJEz+QO4ce4Tmjyj
2gt2Eg6VzqVGvKD/OtG0ADqHjLEjChT4iogQsZ1yX1TmtCtX8kbrWOIhCWr/mEGvaivzo+sOlwUd
zKfBWR79eSAOQfYpqlbLhb+RNw9BMD1VmHDirvO+kj7Ha08jeUQL94NpyAvPHsV155vnnK4bvINt
dVUR32908b7KkoaWo8yPkr7/JgTEwTyAWOoo2R5sG7tngotw18Ntvlzh1kFGpkfMsciAVKxGByv7
GKx+8LDa67GtGuNCuajHlN30+9GvJkpuecVGqQdcKvl7eLNAF3kILVqycEhEgC+NtNoL6TihXjv3
HWuC2B37/GLth1Mq8AUSyNNINYGKQp/XY3xP7ktVLs9zIuXRW0HGSRP+WVplbEHG+UD/lrYHFOqA
L5mCm7Ga3uuphyPXtrcfHLpsTxnJ6CAiUPbTwsTDMpXvlz5HcmNXeTIy7QkabBH2hMcsIkTcC6U8
+ZMS3GtyuoGTxD1y/83PEAtZA2vc5cBQsMQEcxESwSFBqCyHJuHZggLVkWG3O+OQesXTTJUQ20D/
gXqli6HsN5Zs+s3SOo+mpirZa5TVh3bnGnun9fydYdf62e90k5gWT3LFXXUPQ6CNYclhjP1UuUMz
frDJWrFpJAPXB81xgX5pd4QkcFrPj2My1VBbC3aRBSUzfPpqH56kCEADexm1t1xk7MWdwTr2RKwJ
5XkdOtgHS86NxXZvXQWdIjtnaLl7l+wlu5mCjMZMnDvLRlERL9TaN6o5C2savCAqWp8jARJhlWtZ
hSNaKCH+Ha9RdkAy/d147bhbEcD/fb59/7VptqTha5P/bHX87Qu/LwRsXDqmb3iQkzbR3cc38ft4
7evvHLpJDAR+k8PlGz7pD+cj/9NmbzQ5yG6bhD82AsE77D7sBAyQiQG2tH9EVvrNJvKTjcTbVhWe
oZs2ZhUMQD9vBKraGigw1HmobyXnsdyY4yBHt+BmQlxpB+TZsCLiS1jd5tHtg9AchDjZPr1ae9Vz
+o2ySgeW2Q9j5cQZg49GQWgqATR+7qYxuZk3PateDT22c0kHKph9BK9aGwb8xKsdKyjsHV00g6Ht
uFl3PGuyhLiQKDJ10Mj5P4phFed1U9cM39Z3nqbUhwS4DY+syqNp9U2SyzZ1Li03oU5/E+3o8UW/
e5PyyjdZr32T+PRN7WMYTWKA48ccXu9X1gLp53lTB5dNJ3TWtpAx7nj7MnsTEtlBICp6VoDBGwyw
uWs31THw0+pi2pTIvM3Gq2lTJ41Np0z0BMmy3dRLf9MxCy8tJoyAqJvLpnNqm+IJkDSAp94liF2b
IuoL3mYWzcikCGz6GZaS3DWbimpueqoZ8M7bm8Y6q6B+P26667gpsPqmxRabKgsXGoEWx35zxm3W
RcWm35Zz5u1pVdHHaMMCwdxJ9R1+UERfgSOlgIWkP6GyjJcScXhw0vHeYAXLNoPmKfaLWpF2Yb1p
yvBwrcelKs09m2L/ULOpQXxWSXKFVQMPiqWDUW4R2RxnGu4wmPvFznUT52yR4vs2aMS57dq486b3
m7kzHmawK0Qr39uSzStzoWldG9ogX4y1Sz8IMD43lME6EeWTO23wx8ghR8FddKwPVrNUZxiKySUP
juaWTIR9xRr3KZ9tN8YbUMbIoiuI9DS5X6XTAxV36uNMMkFvjRFIf1HcJbLXb6Q2eHGy2PMpdWGJ
Fpa/g008R5nU2zhRLRCOYGqTYxEkzh5ffPktmOfPRhJo+9a2k5ZlTGXc8SGH9IAHnkSQQT9DRfeE
gf2LqKVpM/U6ty2ftojh9AJrRhbWfu/GWjY8q5pIsFrguWamSw/D6vNTDpkTpRLfjiGNHF9Vpj3b
VCmeuirr75yq665WYAGAzWmXL+hZ3AljmaLKFtk1Vbp8bvjYzuHiruahW/H5yCbL40K34UB3Lgca
FNDlbp1HJwSBY7fpwbXrNTU++Em15Hs8ZDODlUNNqSvjYs7SzL8jYE5uN1o1mKP3plk6873D9I1z
zunLzHg0SDUXO90p8gtX6N7tSGFE9rTYqgbiahSVtW+ClpUTtO2V15/yaxx35lNgdSi9FRhe2iKY
ijA/GS2dmrhCmuI0b1paWLWq4LcpdNrsDqKFH34/5bk9szHMpUMiMdUKC8Q9/X8vZTkKqjMAODXY
pDOHhsC1AyQJj8pcuLPJPE1faB9MN+KvkfP30dqajydHWX23oMqnWWjkyzZXzqtHbIiR2t/1tTWW
6XEdfftFttRWffbKwCjdF96jQFIPIMf2TEGbReCkScrR4h8u3BVQaY7W4DWRY/LQlGCiIr23TJLm
ozATLixCVW+Pn3+FsL97UhMURpj9v5/UN1n+swb92xf8/oR+ewxvVA6OfjyP3yy235/Q9jue3Dg4
4Rt+zyl8f0Ib7wLaFenI4tH+9vj+4wntv9vyhDyK+HPy5f4/0qANfAE/+Tw96jNxBjhYVtgg/4nX
kcxaOmWN45zAWXR8cApV3mVYgc7EGaeINDcrIvbje7QOtTfmJTn7LGVeOEIvH5zG715stxieCO0P
T+mCrvvDO/k/jKG/gBmR63h2ML3wA5qW624IyB9toQEPnsSYA/tUTHb76mQ2UUA9a7Y2E674Hk/6
AQYZ5/6O1tHwr1+bCOgv7w29UZgZ2B+4KJCu/YaN/MFQjPEdxrnMewhkyXPdJ4CMZ0qwr8qArRGA
Nse7xNPa0Eu0ut7FYgfUEhUi/7ioRn3x5NBPcadW65xWZDlKV1b0PwhZ7kTfurceescaLRKUbTLX
46XRWd0eVQu8Pmh4IhE1Jyp7GuqbzFzpGPUMBnrd72Gjwe7wuOEoMlS+zDQsSqOL+lW45gveLXxj
QwHDdfDbC2+wQSq1lbxjF9jsW6BnoI5Hyy/3aQ+DGNwZzYtWbutPGo6vHVCEB7koUUW26jkte27X
QB9f0p2WafPEtsyajqtW8+QnzRcWapRsAbx5oospQSbosgaKPffD56bwazJx3PEvnblAnhHr+MS8
gm0i19lDhhjWFmpbKdc4smld96D4XUiZrNY125wHUuJmfxdIrbjVBzjYcUGuASy27sZU5+iCUpol
2M2SeOJ+shb4bTmX0t2CYZClb9+7FduJbHwwZJvBSfVmeQp8WvdY6DXj3ZJLBBnDmiFE5C6jZg26
y+cOO5bb88ntGBZRgzf8uNCRENKcckRodjIshAJG38FzPqLYmBqkfRdwt+M8e8Xqw9Jym/dlIxZQ
aD3ACklkB+UD+laY6ouxx+Qq9mJkvoPNqR2U6adf+syc9qWek9adppgrNQDy79V3ylwnjCitLM6q
8IvYd0bvNfPG7kg7kNoFVTce1xww4x4WeArFtyDfFnE4X5Dc0JkPeDUMKAf+cg58I3kEsUnHzZxx
XKw8J/tqz/p0Q4Ht4oR549VfsfRsuHPVWwiXOWVOGEh72jYm5Vih61FxEnPt3WdvD0Woz9sTksos
d76nOSRfurD3mnaKEmygaVQsCSZnn1jql6bIkpyUqygOpt7OX0Cd1VtvC6THLOzY8+hXQx+I/BVn
bkUfSDPZ5s0wiOSspLKAdFrF9OwueRpcrtANXqmCGiU1K3IRXBW9Nn5uEllUnAjGHlsmNoR8NwLv
1nYtLuSraTWalT2SNxo7OWkqv1+tdl2PeBNYXmlJg8mwbUSdxoI6zG7rh2EfhoEVCwoOjUZgXS71
I7aajEfB2FyKbM477KtW+0of5dabslZ81Be9Pa3lUN5B1tluhhm/f0k7202hpHdtyrYPyK4GvJrY
fjemJ+ceaKgx73ocUahWkz08jblbkBvNJ356JEp17FtcO3k7dy9D4rQv80S8mJ6kiSKmbOZC3nF2
WCiI1hf5SYfxrVOUIRz9OkhmS0ad2bWvYqgQajutYq++3crR63mfbNBDu7F4M+to43S95KZ6rAZL
Y1wuZ4tytsOSQOkG+2nbxvrqSCn07uxD4ecfZRps6wYYQGhZJNbUPD03KTUbA3Ypp3mFQct4C05+
uKC21L3uB4OfGD9+q+1n2CTFFjvtDj0R5pu1ySYE5DY3h43fuNwySpk3dttyYeUIajfCqeCeNEzR
Tkxz2XTCozgCKJzonbisNeyc3BLhe4Ym4edTYyCbU/9FaDdEuklk3AzC+6hNmGaIJgtYsFVKywTm
e3fVQ5lBwmRv4s0vLeCS68xdsV/iyGnDxNftU2ouhHbnof00GOMHzFzuaQqCwtlMMfOtdCurirXS
TqaDn22ZX8PPayL5LTsa2ymSvYG95SqzpgSerUboP0N5ezBLubgcN6TzGTibSzgAcvW+nYEumS1R
1Iox+tKuyLdBD8jAVSsi6qhA1Wnp/Y4xexHGhQUu6hQQziJDTM/1Q8lzRvErB2tMLUiFF6ivPROE
xoArWbYmzMZ19BrqfWcL2qoxuYVgSgVLQiWUDQqRG/7Agf3p38Hx/0visR0XOeYvBkfYx23zk33h
ty/5bl8A6AbCAuAzFdsWO0qmo++7U9Nmr2r5PuaBgE/hBrr4Pjq671B8qMthSPzuBP2e6WKq5LLE
08A0Q3m2HvyT3Snj5s/zEUcwy3EZUx10JMdnwv15OisHqcpZBvn7ouTGEkBf3+jZIi3dmyDpbPvW
dnsxHMhkNKxhEqp0WdRNuRuVCVS05ZrFFV4lDx5UOAANHa277LeApMOOodQjl2hP2E1NeeR61ef3
Y9XrX2q9w4gTegMsuEgYmY8VHVmJ01WLBupPhzawMYhlfXGui8b4ZqVNRsBg6P1PmlnSiUEi/OyV
dh+2bYptaSRmA20oOaQKxLEVVDoszpznGJqplCEP8Zrq3qrDFqksW/vg6donnzBtXG+hHmx+Hsyr
KT9RIFJcLqWdn7zJkR/n7fbKOMeqUjRudifgrILxaZf1PVGfJIBvNtdiZ3X8xkxxauRODkcgDvSM
cC+yDuTONMKN5H7KsVx8GNjCFNcOvYvxkHfeTS50DuIruLUcc/wKddXLtoa2YAlAqOpjTn+UM45N
zF9ifU7WlpYuUjsSbHSS3rMUT4KQbRnndmp2p1PuJtmFmpflGWeg4XBsX/RT2ljTLsA5glvNKAB8
eaNLq4IHtu9pFTx9U/hEQ+R7U33WhkZvgeRATkKLV/6ND9icfu9qw/8WKufm41FTo+iK5tH+1m3w
wvDYk1oRfLIik6FgiYMqW2IImhRw6MJFxSuyb55gnZeleXkcclvu59RyY2dz3THZebe9YjoNm6xM
Y3Md29vSZRUOnIrgQN0bt5oTzLtmqt1zYnssb4Rw3C8zZMKYDbm8xhVAa0O2tnWG6L4yJu37Rusu
UY6K/8femWzHjaRL+lXu6T3ywAHHtOhNzMEggzMlaoNDiRLm0TE48PT9gZJuScosVWWv8+7uyRJB
RgAOd/vNPpuuzLI3vfoCE//o19huSsWJnQ8CSZ6tC+AFmTVxdZzpTZAr04Z6wYncZ5RGM7eSl4hz
TIlX7AN8nySwoPdpUyDS27e9orVxNYvBuy/qEq3AM+hbfcrbwSMOVoFBm+KAjCRtLuS+GDgvtjwr
UoA/mMUGlwSA4teiAYa8TnMv81a5PwH+HIBPKCIzujorgz7GoezikxuW44tVLJUNmRrxKdQlQ2Yd
wZxfZLGyZcrqmjHNoLlVHbBkUADWiakD6UcYqTuYbeHtyihJbkjKMMeNmwEPYwV8gic79L2QgMRE
hQhhbLI5dVgPw+UMi6ZBhJCEepAo7E09LIxAszTaeZVibIpu3NJMMAUWfeFd6bkYz7lyzH2bUX4Z
R3aEnAEbFyesV/ub3PCSs8GoayD2HOYxApLptpsi98f3FpSYfccwkXiTqe5m3aXzLceGT/SOlTxT
4B8JuIOJcs5dhRi9Y49YdLuon6r3Gni9XPlTHz/MM0XiexnWbUlrJRFyIkkUlB1YiaZ7wn26OloO
w6w1W1Rg87kZWyPZutA+2lXdfgFI9ej0rn9pJ46a74fMoq96RL3CAxpOeuPXBu9rpcyrGZTerSxH
nkd6HdNim0asZk4PBjebmnQ/a9u/oNpugj89GlpfajFyjrNVOW+4EqgJP1TbXEShQS1WLqpdhM66
sWZp3xogOcgOUqW9cYPUOmFtDLa2nxrB1khqpnEy1uIBVEqyMe3c4nvOZJR+bBsvfcEqbDzabT48
c7IfWg6NUvKsST1gT53tbSFcoztiDJFrsEYUXwL6i9oT/wNJbZPB7nKFnlFP0cr15yK+kMpwsG9N
OKRrJukU9zFAZMi+ttD2gM67bQTakG3sgYJI5sEhEBwyNZVT9PKqKuseJB3smgcxRfYTefR3kluY
qK3S7FKC0rQOrj96ty5ts5uoCyeq4WLSjgAiTUzhnbUlbUbZAUEifVeGSp7zwkJPK2iaF1djW1VX
c8d8c+83lf2+6fT7SOshWHVuMlM2k4S5vx4Gs1OQWlLdX8EpgFQ/CXVXUIzSrmG76egWbTRsmXVL
Ol+nQ2F7nQfoRxKGCy8aGg78s/QzsftnP/Xf7KdIqC/d2P9+P3W/EG3/Z/2CnpH8zND99k+/D838
Pxx+lOe6rkl2+oeovG//wY7GMV1bLpbQH0I0tvMHRjQsYhYxdvlTIbgNR4Rcu+OBz2V0tvhF/44p
9C2m/uPIDOHPdCjT4We6lHmbv+yqeqIXZZsm1UEPHofDgNDxuKabJ9jH+Ch3bgl2ksNQ6t9SKzJz
1EjK5IyIXm0GWFxESOxePKRhYr9zVTzdYPkv7wflhh+gc+gbWp7H+uCNs3OgYIDDKFls55QYA36x
rGStHDWvUAqNNFm62CbWf8kOhRQB4nmG2OHYsICavNk2QcJpAwLhyOCfB1sjjac01BV9wp4umOQu
M5S8jjnQ3WRxKCls1IOxNRvDpisD+DfiklMCEbFjK0Z9VNgDqglOIvnaet1ZLK19YdsMpHz7GOjE
LGnHa6hi4TGj36gIu89cBZB+S9GdWIc9IE70hgbXuefm05aju31EhHDbNc241IZTceIcEhqBva09
m8WXhC/84ISO5l3kQOoXcxK+zq7TQGETo3pH5YjHz+U3eyeBgb0rRzO7gwGFQUUn8fXYh+VDjch2
3RELmk4wmSJnI3vLZBcWM0BhBpeLkPdYwxxijmv/luKjadu4NR9kKsKwWPYMeCegz3vU/831BxH5
/k2YY3FfIcKZYkM3LPjWgGaYnecX5JVm76jror6mlCu4cQBGxJcpMLyD4vPbDUgMl4xBmv0cx+Nl
3AfAk+KhKNagFKt7IRr/1pDcLRibijVeDwdMAV6rImzFQ4iCekyod70w8kQeESar64y8lnE/M8LZ
ul4qWNQZXzV51stNwrFAHWCv0B7cA6+lOKT5CDakeW45ar5j5MvLP5hxwC2nS/UqjMLf4iglwsL8
I7jVbGFwJMjg3qISiUruGZEx0C2jXocwLtNhRQMki7i16ZAeX+h69NeZEsFlXdtetOsnkze+Tsvk
EHpNNx9JB1nTPgl749IKjWFcj2hoW9vUPiWdijlqR8cLw6VVNNb9HSKbk13GBJNvat8QNlUDrvtY
MjC+inFhjdTk5DSfEwhLq5niKiih9j4iKoyx0EjTsZ5WBh9Ee5icpPKfG5QNdNVgpOimdu2Q72eR
S2Vg9824xf3q76JWzOhvYUUa/qJzcWYdc8Tc5B0e7IAmcP5vaXa3yG2FkXE/jWCcrSy88opiOCVD
p97FTXEOAzu6pOgRHn/K+YNyCMsuKmlcRIXpAfqFmvPo2GiJybwUz/COo7Vzynamy//b2ZTWgSEd
n5LOokc2iKsrpOIG82Z3l/Yi3uBhtNAlUktQYMg99MSINcIg48YGZbN2uK9aTCComnZRI0aLekNx
DA0YmY52Rmep6NUp+R0Ok5lAKMNg3m+mTuuTAf71CO2VgtmgvKtm/7JLFQ0Zg1A4WSt9MSYUsHlA
ZraSchUqCPWePZXxiqFy22CHWoPw3Gsf59WUsHFhjO+dwULfd7MCRBCNi9bpPIl2SZD1HNtoqqmu
R9+8A1TO1Lqd+doUIfRIYlMccprA/NqNdmGp1oyBy5NZ1upzOnlnc7bCZ4KxI+abJr8v3cG/TodK
rQnbouSCSb2BEG7vmoodz5hgEJTufE4anwSvZAweU/+xmwTF1GSk1FpkpBqBFFT1JvPn5yr0nKVZ
83qu26tuzEIUunhYk4Fv903IKTkloHLVtuF47Sp6AdncfkTKafYcMfxtEk7hDls2Y/XQoV2DKNRh
rvAD5sNA4UmRCBqfpmHVe9GHRU3bRILTYeZN5QYYJF1vXdW+gyMwHswi6h4h83XcGKOxj1r9pW/d
fD/F6bTt2lE8DMIKP1A8DFwJZ588IksWNGACijn2LkIVVl7pnMomqXdBADYY0hH44rrP5IUPCXut
DcO77euYTvCZV1NaqGTfObLgrnBnj67DBp4cqZok3fpN0t1xQA+fgsbhkXWKEGMsjcR0cTYfKcmu
OIBDiHpfU3KMnjYA6k4sf1eoLthXkGOfazBN74I2MrbdAI+1Gsv5TFdEhfNsbNmXFf6tzX+4wult
XOOBevKipjDXIgC5GCnkSWamQq963WXiwtFpdBlkhR+sopKinLxLem+dWXbFxInt4UaODF4cuADr
wRL22QYGgesk1pykOMzt6S30MdB6GUV5Eap0HaEiGL3x1NWmescdVzabpB/rk2m3iyGyutXk7c52
CoHKB7PAnIjbQBJ61JZaaxEvHo02XA1KGpwmvPSzrWTxuS/apZ0GsiiW5RCHZyvd6aL0eGOv06kB
JsjW+LECc3cXBxlAZyIf25q42WUTWh+MoP+SJGX0nukjufoJhJWSzmMpHeOKZ4okl50Nq4EQJI9S
Ez5GrdxrO/0Quj2FzY2zBzvereaQhCbn3vfTMAWbLsdL6XkUaFGLg6JpHsl6Mu0SVv05AqK7ylKj
2uDqTw+D1ZcVJcTYxGEBiZtcue2W42l2Wwr3XEao7CRm+23RWeCALbQQHJBxO9ZbJYr5vFj0ceWr
V2jyDxSQspVif4FRj6SbPcCmpx53AzINDBDdftBGnWbZzFAi20mEVPp58Y6XIYUeWfZgWG61scfG
/EBCJTnQTeJ9bkV7R/blC0wRTM2UugeG91xCMNw0TpfsdWZ6F8EUzlBLeol1BzRHNNcQ3fsLAJkh
a2ddb4m9cIiLBqj4eiqO9lBDccT/l7riMRmnjI76JlxBnhQ70ZLltOhRpmYx3bdDXl9Unb6Xc6x2
FDKWq3xYuCrp/Nqx/1x3dl/dc84fKBWf+azDwp5wqoPCdlySgFOpih3w6mLVGv6nkEgrVSPhs9k4
9jV6Vb7GInXbiI77yvlUWIVAvOoV1VtJfQIkXp36xvrsFSORUvGqfESODQjyeg3rfDz4NdlHJWu5
TRqEgMF34z07Fu9O0Hy1Qd1Odxwl9bVVeuEN3TQXLV86pQT7JDbP8aTkmr5wblHhR6gcGvetSMXZ
rtNHgtHuXajjfo8x0cERZZXVXR/3pJ4V3hzQ2I4bVTj/tX9pNMol/zc/dWlCF44EdlpeMxWI1nIM
Tkw9vqCFYIMs8lVsmNfhqK7nHI9I3CE6YLpN6+JDm8MHnZV+GFV/U4vuujPKK3Zr+KvdGeREBxoP
wHbGHpAMAMgfhAcf3i4EhcSBfONJ55Ixp3/pFg2MSGQfa2L0Q2SzmG+stsz+yQL+V17J5fSG9P2f
Dn5/jiJ9+4ffjn1EkbAFC9eBafa9BOW7nL7AoTE72nibiBz/mAaU5I1wWgR4AaiZtD38E7x73ppT
rD+kv1glXZtI4HKS/DvnvjdTyY9ODOpZOD2aJi5JPJucNRe4wg9ug8DE/xuGjXFi3DbcIvwX2xnP
/LHI52zr1dSzmfNg3dm5y6ipYq4vWHSPvvDZ1WTV+DBxbkNjQnQRTeeTCzIpfyazU67BJ4HOAblL
lVV0F9U2NBB6pkO5zPll+TT22c1osZ5TWOZTA2/hVHKx3yGb0AZQLNgUmSHaNDK37rsSlG9dW0sp
XFSc5TioB1Rw9tgemeOpb/NX00Bm9u1HlJIvdg3xHZbD7RRMbDJBEe2bkaoxarv74i5hNnpBBgau
kEfAeqXBO1NZMeMpy0E4TxAWjkVEJVqK1QDSTBjsOtWzekB0cEm5m+a5dQ1L05xN/+WgORshMzc2
RwsTYPJstuYWSwXbLKdxLs3WPyDf3dUmFDObTPsVBSSnMtTFJtXM9iMf3SiLwfc0jR/uOrMu1tww
1dYvRQuwMoPKyw4fZBF9t2VXnOZOZjvPMTxGDbR8hPRdrnrp1Ttt0Vl30CXsNpyZnGyyfL5vHN78
4xQ/cWy1HsfCcY9aesNzKSpQ0ozANyaT6fBctxOg5byCf4PvFZiUeRrK0J7vy9bOiEEmY+Ubn7Jc
C4xoeDuMGfegStmWl1ThrEmISA4jsmu6VYfwedfYpU8fW0A6fPTpn+bQPjTjvsBpewBWCq+7KNmM
IWJ717rAHWF4HYW7BC+KuFv5s7KHVRclzqWXtaSqBVuxrZHNnGJJALHApr3MzsbEVMDYGIUmTL1H
qVy84tU363j21UnOD1L4yuuvLnMvLLvFc774z9uvXvRAVcliTW/ZqKbjLW6MYl82le9F17A1h2Hc
4Vcx+3kv2T8ve8Y3oi/t5eB9jeGN9QsMOi8Cskd4cK2d+Q0LnH2lBI9JOcEMJjQAQFgsLGFwEvp2
fAMMT2+wYUJ9gIezhUHMHIQhrtFDjtsmE5Ti+A1YzLyV/V/nwjEGewDSuAwazilRg0DbWOFdmceQ
2VlJCDykWR0/hV/xyOlkiTXVRbSjD6M77FC1gSn3TBCojezKEgsytOVq4S4nsweCmZQKPWVvYGYa
+KgPe8M1U6Nkf2hiGM75QnNuFq6zuxCeu6Gu1268YJ/5BVCaTbWghaBC64UPnUwMLFzVlk+I5RzO
vDeUtHzDSuMjB7qxsKbjhTrt1x4AatCiHkORhUsN2aSbcexAq+7ewNXpG8RavOGmTNWxV4JxzWQ6
2nuMwGMxONdBOkQP4RsT+w2P3Syk7H+U0P9KCSUgzXvo378QHwgPfFbq8+cfh8v213/13Zco/nCJ
IBJh//pS+/YmDEwaFBwb0yHWRGpwlkDBt8Eypcuuz2AFmzex9bf33fdXoS3/4AW5jJwD3/nbfczS
+5PxzgqgfgXSFDZDaoINP78Kvam1jXh0yqMBlV/U+wFJJB22FLaMgFoKhAdeUJ41XnYWbLBCNdNG
KAq0PI4Zh6aQySp0QlVs0XHFWTXSfWDHnm1dRMRNFLkwCseWkUbk6vesV8CXJ9uxX4KoFEerNkEc
Bg46VxzJLVVSr31Zd8fBVtEeV1S0IUbbrEWYxWQUu34/DaaJ3mnLajUHWu0cZBoYQz5O+5QZk6wb
/6VsVXHsWRh3ZuLueoV9z+wGcz2kSXQt2tA/lFNCvgubCFgWJXF8M42v3seib/YWnqULeHCLemG5
7kdmbnW80kVNIUzBQOaqwlr3mKWdTzPEbN71Y2ttypz4fi+CKzMlBeoXgMZoxYlXAce6w+z1wyZL
OHyEqdnuW1biw5hI8pj2dFvVlXdsccntKIjh9Mcx6Lr0gouozDZOpbMb2HzsxkMAQWIa/S3exmrV
Zw1mpqW6aWykucZPLSm41OrYq9k4hMaMdpjFxkWuynoLnZUxIlOljcLGfNW4MSmLxjcYp49j/0Cl
ltxauGYvo7Bw9sStip3V0Cdpzmq+rQdLXXnUP66y3npwdaE/TcjPWzXieQy9TN3OGQcUwO/5zu0r
vTFqPd3JJPU+9uzn63L6QPul2ouaY2g/kGFm8xc+DX5S7VgA3Vfmt9l0hZiYXkWEAhit1jQ2ad0V
W78gBZegsR84rra7xkVEm8ylegb76rJ7yHm1tsFHvy3HLxEq525egqNoV0W55bnBEDGNivBdWj/G
vUgfmdROLwb+Q0Zhs2NeQSQaTr6xZMSwOcSrJIjrbR2hJZPjApaJBnoRmm55bYuhuspH8Rhrg0SL
Ycvm4PdVdqurBjI2c/trq2iDk2wSjvfgphlZJUiw3qE3QE3sWsLU1LDx4s7Wc6/HC3SNXVpaTMBm
vcCSZO2vLU6NixRnFYep9xGd5oDSSaYPJg1nFnFXe2RDukmbyNtwLE9W2pqLG+xfhwDn/iqmW/mq
da2XKm+88LKxcx2fapG/cym+vSsqZ481URhHlfQytPY5wVgm2UMwlsGnWU5NsqUUeuZlqdWN6i2/
+ERhG0duqs9Wpd/1j06t7YXcHSMUEOt8kKGi97ntxZZW3OBirDwLD2OooGnWjL/vam0U6bjmVR6R
BWcz82jlo6Sy2CHU0sUwerzKu4Bg6isDd0dKORgLJZ97McCcoueKWcIW5qkJc4YQ5dok73duJg/+
LvsM4Gdb5UzitmQrGb6mYUPJSjIHK1Y43ojSAOrBqZ0718kouCh6EK6tFNlaDzkTE7ML0o/UkE3G
wS8HrIROldP9CiCWOrUBDHtE7UPMbHQEHPtUTLXzkuEO506BWRoRdOzMYVU2o77B7CpfUd+7bI+K
zhzamzBmbiCyUfbQMXcItqWTcck5j1o8FhQLP9iYXwrk9TxKV+ZYJ3vWPq7YZYzbQUQqZsdAClN7
NSRBWV17BCwqdz2xebG7E1QRxwSDM5Dt9LQXAS8p3WvAhHrnLM3xppkPNEY7fMYI6eH0kC/d9Ozb
VbvKqEI313MRjHvoH+5VGcjmmCUBz712wo3zVnhv9VDXe2HFe8iX/r6i0eymtPLLOcI7tWqFU1Gp
shBgicxioutkzKDK95b5ckLgvS97Rt24oxdk/J7YRLo8q2wzReQm2zaqbGMHOMS893LYS65FzmZt
j46xco2yPGPSozFt8Nwz8bThGUufhSJlB6fJ9mF4Na3YZFpG+65FN1vNc0/MvVDz9KmZmo+8o9oz
00YoVt4ysMc86dM335j30SzCnTZT/xHshLqVDI15OZQ5LEZPXVedb7BBnMyLoTTDTzNH1pspFBvl
udGRpTM8FPyo95knkg1ITf95EIAbV11o1YfUafTJm735SjqWv4oaCmjqcUqRt2zUzabCHEl5CmKH
XOnOJKRFGQY+rHSgmy9F1LrBPJBugfDtFay8x9mruuMEcGkv2hL2A3AXHD2CSdCscGiMHFSuPWZQ
6abVln9KbJb4AMPYhvki3b5c/14H0llZgtFcRFj+BpcAqeZ56YFJAyJC/AG7WmVDTmecjFkaZ/ne
tpuWd6ET1C9wYLorzjriMwOFaud02BFovxQHVzX2OxrgavJrVbSpIdru0gTlrS27/JyZY/PU8xxe
oXO3NzB4gkuffhL4VSB3kCaTPQfF4ZwBRYWQl7sHWsg+NL5MLifKLN+FzCvOYSgCfohy2QmAeSP9
DsmhKmzzrDQ+knXCk3/jpJ7ek8NsX3yvJKnoZkAi5u62JeMNsrrw3WOBDok3KZ5PgrPrxxF3+KrW
hUlMvDKPYLHehdjEUNiQpcHaUAxOucKWUTAJbVMY73UZ0r0TV80VxTwT1k8FjYu3PzxfuMEbiUqc
rqisfgTI0/lgHyLGZ9LT28BgmKgG7XKUBLSyRlOfkoXdAeq58C2i42bmimhhe9HXZvs81EAON+C0
nRdLI25piey48syUlaDFPEsEfGCY5N3boAEjXnlRQXnrg3JpS739Z3//X+3v3beg7L/f379L1KcK
9PZP5lHyMUu89vv+3v0D/4CFZcH6X7rO9z2+9YePDsYeW9r+m9Hhf/f4EvYVVB1kMv7LGyz0J7kL
4qgZOPgfmJL/vWTwz9ZRsDtAqphDWqzpQIFIxv68w7eESRWsE7unIKraQ1vgTHBE2R7oKs9o4uHJ
efnhAPQXSaK/uiDKHrRE4YBvFL8EkTP+aszwhXOyWRQ3YhiTPWo9s39wv4doUuL8++txHvtBzfv6
B2Kx5fMKoLIyFvv5D6TtbFbgWOnSrWL3JQ24AGVO4kE5NFr9/lI/h6TeLsVXzXeNAQXL768tc8QR
4qjPhDxlxei8JF7awhieecFjGRTnbp6DJw+86rnF63D3+0v/xV/5VVGl1AEk2lKd96NmOTbZMJlG
K0/KSnHe+zUbEuz/y5YpKouvxYhfW37+4isUnD1//Uy5A1FHMdpAK/o1TK7B+xTMiOVprFwu5NUt
e54xNXOwmZ2HZ48u1zq+4EinWMfaeFDvyXzm8YZcgrE2rTK4/Lt/vovAg41oSeB7cjFo//jno9eE
dN6GkiJPyZ8bgCfamwaY0f/Pa8ECJkDILcyN88sNFaUM72MME0i8ozj30lCvXlfouz616q+6yr/9
oJdn4V8OpOWGQs5GGCAVyOvLdH5J3SVd3WKb7OWJXsIvykL+6q3C+A/f5p9vHS7iAgRbLsYq9csD
SaRWEuLI5YmkSXVK/YE8ro83Zi3mjHHy77+oxSj2pz8JyJew2GzxEf6qKADSEfA5hX1KrSTj5DJw
TREaMPFysDHPfpM5L8xPeUiTgAAzlB5wvViQ/sOv8ec7GOIgy565PKpLtdTPN0xoMVUP3UyeNFLz
hY0/mHrfMPAva0Nxh1IiUWyzzGJbPs39JDZvDy/c/WTPCtIefv/b/NU3sLRkSXZfSEG/Gs0ymGQQ
M0FGqSHUd6aJD3UseyqVatps//6lXPIKTDV4tVi/3lG69tuq9Rr7lDh8vEEQ8cjShMRS77t8E7+/
2M9LPcu3lAxTFkg2AMc/37513HHibGrjIpxMti4GQaPn0s7r53n09c1QTqwOv7/iMo764fZaLkmG
l7SFC1aDL5hR0E8LQZ3NcgnrBhdm2CZ7yp4wh6hW6TvcFfqOHmq+V9uZ9U3sp9YDLm267HWHr9co
63GD5ICRo+H197aCMFRY0EGzlVD1F6OdoEQDj//9rwzr8uffmRc/qtRiWqThBWbfrw0vAHpTqQtb
XgDmKnZQv+ZdlbjwdoTKeo6VlGxF6zxP2ypcU7c5uVvBD7slJpoXW9zi/I5hEfJFhmAdXme76F41
+1V3FcQzz5XVGKy8Zpti0XPEyGlSRNQ6NrGv73JyIQcz5Z+1eCCPHrXSVLikln0cLWouusGrTn4k
MQqmfICrKUunG7aoRrslJRM8dTNHoHUchI04CEUROLMnzAGbIohduq4p3YYP3ic2Pu2y4Ro+n/Sb
F5KxDmKdHCQTLmyKaIMx0CAgfKJ+npgeAwQJ58C9GGu7OinaUdvN1IoyvsgYHL9mad48e3Vp1Rfk
/Kc7ECr6xrA6Y1jNdMQnHwR9AmyVZ2A70LPJlDyRwuLe6zL3JWMvDwQttZyXSQTqFVlzeUMPg/NC
A5r1qZ5D6wBgq7lrXSAUzgiezEsiJjmsvwzyRuIHTPYmIR4Mu+EhXfbmYBeMta0ln2iYhE+TtJJ9
aNvqtVUcAozKEg/dbPH5BARv75SK5idrwIxXB3I5+btj8CQoP33NisiyVi4jse2sQkghPjLWU1+D
L6bZY8J/GVJ5tirSSTzMHZ8bGpBqvr5RS97UnN7Iwa2mIm7TA5ZwTgWT53Fny9iVE+zgafYu4mVj
YnBUusF8E1yCBtZ38HNdvQXwYpDpwF9xbpKGuwbigvPiuRmf5pSmVMAPlT+Vayo/PPeiXtZLg6SE
2is50NVg4ZNp1uAnAa21He9Ft4p5/iozmggCzb44x0aR81U6RQcbq/IbAhcc8epv+oYobe5lmlCC
J2Ui2+wRl0CZGZTb1WLJR3YMQvQOCzubjq7EAryuEUyuZgBP0VokhfOC89J5cRfD5UqVLWQThKD2
PrJn6zCDePU2VuTKD+UwlA/+nExXGFmpjlCafpnUyIW/E4nZXiTUtB8jMpX8lFxjxS3nqt+YKnQf
8nyGaYU4T7wbj/l0pu3LPBUyruCnZAGUPLBPa+rF5Xoq5+khA9W/JSBTE9U0lwMf9yQuJWbMtx2m
1ZLgbl98rpy2++LLGbXJ8vpz4Dq4pyadIpTSh1dzwocjA6+N8D+kual+72J5VDtkLveTnj30COZW
l+RV2mhn2r6HpNXXyYYJWrkHHludGQIJzMuzij9ENphGpAQII27s7ptyCk/ETLxm76vRfa4TUhmM
qOYPtCpVFwCpommlRzl/KPMm2yKwznDDB75GP3RwzGVj+YGWc6/blEOsNpnZevtlM6qW+S9M/LYt
jG3DHnBxIRY7jrrdsjDht4GSctdnyjiWWVMf0xaLzeT002fqmsZtbCQGo+qqeJ9kA1GHCQwdpi4M
u42iYCprX5hy83wktL6HpGrWuNHErqgrfpBvnKWOTZZ/OwQyj5oei43r5TYF8llDxA+Pluv5UbV8
8/V4yU7XP6DJTM4GKPlIh03IhUCFhlhqo/joV1A5846u9LmajK1VVP1jnblNvR5KtYMmOK3L2PyU
e6p6H+QJ9PRAkDs3gAb2Ob9HQKbilrcSJN6Z5f3SlQ3FL5HJN+pFVnpJCVN5Y3Z9jf2q46Y2CA12
L1PYibNhpTwSisgxcMu6s9KTq0M22JYNi2zNatu9Ri3Q33U1B+IBJii3LBON4Kn1GHNs/V47SBtJ
rEvy641J7sIjSQyS0qieQwHFIdeNsfamvD10KuB97PcOBV4AuClJafPlpwldq32WdCxBrMaLQ6hi
tdWco5RK2cK5wywehlry6Pd0Qx6kxkd9cESGHbDmtl1XHrZNkMdl/mzBK2U/F6O5CruyKoSmWOEA
ctLYr79M9SCRSDw8ZbnXqW2ZyvFz4QO0XDuZ4bwjiRUcKdNSh7yaUMRLHSV0G4g0/qiG7iWtHXvr
SPAva/yZjXqfz7j97vFzV/bBt2L/DFiVxghK4rbxOFLaZrjzbvIXaS2ICm+Fx3t8HJy2uHOj+gvl
bu+1JcV1RqqfQUOOX8sKkLhlX1uvtNZHr3OSjPdR7/HN8cRD9ANsCL4JRt28GuJk8S/kyrvAAAgF
Vo85Ngblso6vM3Sh8UBaymQyUE1XjSJz6eKtJBhHr7ZYuXwLBFig9T4ZJWP6LZJSfkUbl7zGoJ5f
MzPu74rEb9Yt9ZOf5GDk2wo97mMVuMMJV/NsrZzQStwVSGesp3Ebr8Z+HoNV0eQsF5COsIL68mIa
h49hbYz3I/0Dt6Int44N3PmQjS4cK6oGAt6VS3quoWL7HMgpuWo12QMjGElUxkOkXqwED2UBNoue
Lqc/YdFhKCQ7VbR7wZK3A+XHmEsLy4LxIENP7+K8tB/crK4PQ4mdok7i8NKc+vm2i8kuUmk2Pvd5
1/RbUymZXOhEa2eN4GfgWQ9HPzu7GnF8H8S9OnDKNS5TiNaPZtJCKTXgf1IvZ3hmdui5ec4jb/gv
YmjUVV/Xw17zIjyVqSryTR3ExP0rwfEiZnHbEx4XybpmZ2FQWuINt5E1jIjXaQhggcFf+5zpDlI9
lIFLUvoso7Y5Beh3RGPHDXOentLksrKuOm+aHeC2DV5hP/ckC6IYP1cWmPxdYMAIjepIHqVsqAzI
3fmgei+5U4VoHnsxqSc/x4456JmRUKqp8PBgy0riqFiZ59Tb2PXoJQw+5/jVLDreQ51JVQVW+yQH
vabZWc+cU7AaeO3aQT+8hoijH812NK6cpLPpLbMbe+dTG+7BEiwdbBgeY9bKSgK177l3vxDt0+9q
3+4+jQ5z19EljbUzQbBg0iYRD1ipyulwD30ajHC2N8mmjTF6H0BifHFiHd0o6vx4yyWqg7ukif1W
FZYblF6gKdJrSYLwdr428ChuLdMNu00QLZPNedJ6RdTSw+DXy84/ZT2uUwNvzntoAPR0edGcXpvM
gs1VSE3AdRnkAKFLSxu3sWHzreUISPJQ1GOu+ycdNzr8RqP5B7/0H/BLuAosnHC/0UIJ5zJ2/8np
8PXffFNCxWLuo6LTc9FDkRo85Izvvj8h+E+YFv5l7vueoqcBWhBr/x6UX9g/331/5pKi9xZrD+Es
zrPW3/H9/ay1IEWS9RIcwh3gS5I8yHJI/8H1F/ajwEzajOe+eI1UjoH24w+fxs1X2eZ/yr64qZKy
U//3/yy2wX+JOX++wC9H01bbeVFrLuBTZRQDNe2Dl2Q4J8E6Ll5/f6m3Y/xP10JYQV0hI8e8Rzq/
KgrEI0XusE2+Sp2cszdbUwMfpDvRgWrhEPig3krVYwzynbk3a4DW87rKnYkOdtM2m6h4rb66vaJe
xpTm7iGRm3telf3nhA1vUlxSda0MeTJ50xxzFVDD+eCn5nRypVGFD1PT7RB4nAsF+eYmbaoUBgkT
oLJbWyU1yb7dOvAfB9cAMDQOdtDBoiyaOPt/7J1bc5vIuob/SmruUXE+XMyq2pJ8tuPYSeyVdaOS
bQWQECAOAvHr99OAMxJ2nElIraF27a65mBknbWi6v/4O7/e+HzcOIPNkYsKPZOGfRTbkcj4sd6lo
yTlPCNY+78ogvwhmG5oBqi38uceU4AJtfWEBspsaJV0gtkJ/0X/QP0RpQaIsMibJk0zgBdO1a12y
4upimTme9LGQoXUNj7StC9cfvW5gN8oZmnUJuIT6i/y/1fiB1QA3JHIw37cap/Ni7vv7RqP9K89G
w4CcTfBn4JVrFFHMPaNhyiMVnVqBSkbcS9ZI8rVWQ1VH+OvQdVBJ03UwVM43q6EgtUbtBJYMTSYN
aTvKz1gN4zDhBOcHuTTOmEjbkAcHh3xoNuBMC6olXKEf0zSO83FcrREK2Co8p4jZaJLT3eTG84Pk
kUYU9ZPnraRbSD7hftGJ4yaBbxsTaNvNEO2joJiCQZlk7MUjA8AAHeAy85iSy5GhMRR+j6SMV3S3
0FEZ0dJxnJPaPIqVpXMJzTlJLQc/xEf05yRSd1CkL9EN42al5UKR8kWI+BMEO3qhX0uicRI0ItVG
L80KEFfxbm5p3s6fuh7LNvFcYApQhybVsRXIm3NjJ8UPEJYu5zBh7D4ASFJoIFnuvsAshBBK7K6s
ibarssU2cZWxCtAFvh5ZuXE980bJJESuqBmon3PKsavp3n55xa7WyhB/Gbv6E1BxQ4cCcj+IIQRS
bt9yr8E4LaVZan6sEs05M9C9O4rVknDFiSC1B8C1yayxr66dD5EVq5dhofJqsWlHxsRfyVt6NOm1
siwjOnMAWUEMYHiwROnRE1on0n0IKdStt5PKI8NfLq9yI1O8se1lwV0Q0F/kekkMkEyLrm07+ZwF
Gq2sIqREvQgYmXpiec7TcmNufnCZCF3yvduEl9ZlS2xg6j0UmtCgPnzpmGQPAJg4/Kijgf0FbVOy
OVGk/JvbjegMXrazfKklZ+BsMpj6w7XKFZBVxym8U1dlXsoPMZ2R8J4aRXnthvoKlI4Gv/qOf4O+
Ul3QuaFcuJJaXHu5qVxqoAc+GPbsjqSSeuL4fnC3CovtxFwF8qkfFgiVSuhsr7ZwguzojEMiZs2e
1gDDXMiV9hSa+SVwOOU0y2fGKURPaUaYrU2hslgdlUahgg53vGPD/xLEzvJc16Pi0feQ/wONVDzG
8IaSnCRITTKymCjKbQEvC5U4SAU4lKv3FpLjnKOVf7rS8Ip9QNimUBybrhCfurB1mmthsCrzqe+n
G0H775zIVaIiHUKGyQrD8rYM+Upklfzl1ZoOpcsdnOP3uyyMFzakV3SE0geK1oPhbE5FxuU49BDJ
dsrYvwiyTL6aoYbwAXj69spYEc0RoOdkZzdetTylAAYnT6W76q3kZ+V1miksqOq79IYikg7AhbMJ
jvtmDbfwvQ4A/cFxV+6lrgM7l6FD+FFF9NBm4Q3Y0BKBZaOp3eFbOgL1uefqcMHOUMW1pFsP1MlN
5iDpJylpcLcrCyF8mBPyOWLvwGj3WKg2+Z4shSJRBzL/tCT6fx+DgjtH/3tzD8o4ngZeIMMgFkPp
qqPJC4Pu5/WGWVZbCMMEnCU8Cfj2l5Fo0JNhyAOf5ZZHu3Wk3pZyAmEkQFMHwIO0u9KhqJtgrnbH
W1AzwqAiDpgYMZxxRiapR3DSbJiz3JbvEf2qbuptG6PEMvFxE66SjaHA4BjNvkZCedGW1tBmorB8
H0rV5r2f+shYrmMPGJVGo/RDKK9ONjQCryc5YDFvrOW5eaIjmWQdrWARu7ZlovMflGDUwxKYWH48
M9sS9UrVABMgjvbe8hcbJQWCncxu1QTZi2kGegyCto30cVk5vIEC3m1iblLp03LnQ8xnlLETE/qH
Xnliw9WyG2ucwXysBog42qttPF9tIXUcO5sidicxKNYviQ6VylhWA+UMfh7p+G2D+9oL6OJ6pWrI
vawanf0TUiiE78m1KB+guFYuFRikYtcFhzlD25aGDEB6AgBHzw4mJvRQfyNfGs/lmWxcKIU5+8rZ
0zDMu2iulZZyacJ1cO6pMeHxJrBnnwILWgH4elw6b99+9vo+/uuyqBcfRgfIXlXVclRKkJ3FXyc+
xJGFcRvlBryCBam1r+xmkL9JmgR3cA9UV+Bly+vA2oYnWa2hqYahCRbf357XkqOFoyZngVEkZ5G1
kdBiXzsnTqFnKL5v8vC6slP/ErxZ+aGAAZtEdVqkX7dcE3wiX39IZzBgot1jkzvdUIjKEcMJT6wt
wXq8NKpxqSaYoTyf3atQNpxKtmSfpz6ZAuDG5jG8gO4xHNHll8QEA5YU2xlcAXAqV6EV0lWpquVC
cUm9QMEnaHvSWFWOKi12jtGTfFDWyWnqaeFmrJF8OYMKZvYltDjq+ATlh/ro4Qi7T8lM8rZHlEd5
PLooz4GiqreBmu7y6XqpbSeOuiH3EEPis5S92Rd23nahw7KABRFLs7Rm57kPRbguQ7YO7grLF/uJ
PN6p69Unwo0KnXA6eBFGXT6ikh6dgW8tz1YFbbZJom4hHg3US68sUkg4g/L9Uqm4S97eCDiJfOmD
nQAUHJ8Bim6jdgc7bgO2ep2DddvAsqtk1oQ+Ja8c17Y5oA/lhAyiN7G8GS/gVR5pdTmK56aaVTeV
gk06ctcpAEDk09FdCc5hwE1hAVvL/mqylZb+GqrSEIqjlTiuiiU/7Ao5+Iz5zx7UQt8uct/SpSl5
/jWQXc+mYzvEHbuCKIpWEUvesQ90SqVjSA1nwTH0FVBXOBXaSbYrldNdFUM/oa8/I/NCkcjyEDCA
0pIGzI0p3dBovyumaS7nTxuDa4X95U0TArrTUqnSE11knBDYES6n+K70eGb3sPmcGhJ5+2lJtfPI
0Xb3ShyHUy0CW8nzeAijLzkQjgtBt7VU6R4FF2I9apa+nibb7eqc1ja4OZ0Abi9Tq2C+2KiwGqAk
r9NolK+8O+4B/y6VlgGEsHGBMEzkr5f3qa07FWIwG9NFhtuSEY8nYwQPnRejTkv0fwuFhHBwkjI6
l+2Sqypdm9ME+m+w+R76uRn4P5nXXWHyEJ1kodICAtHxLKMze7zzVOjxKW7r+jSolPCT62bp2UzW
uXUqZak9eNoM8ShXMePVhZRlwv1xdjdu5kfSEb1E8sOa0iEEcID0pvTSIWcphZVy6RrIEO/YCAA7
C4rCkr7zoomhaNq/laiCEW9He9TNMnRmsDJZy5LOqnx7CtbToUiaVtVX1VzZZ/DNSUewSCA6S78P
ckVyUhVH+hapYDs1fWC69JmPiwTl47G/wcscl24yzaDMkMYGmgJTiGeCryhT3ZLdpwJM1ixCr2sF
+jEoVuv3lrX2Pqhrq6BEGDisjLOrbuqD9H8msm1fROhWQi+MIMhNvkh2t4uUDHL6zA8kflrnbT5F
v/aH3p6o1Rf/QazswDG0Z8S+PVP9wG9NEcx5r/xp8ecfQkccxiKgHaS3AtTr2v8vWeAJua4doB/k
zBj8nKB8b3G+9/pvv1mzjm//mYNHf4zyMBPr7/pdys3mkRpw1Bsv35lh7+WdkSFTXaaPCowMg7t9
fw0cxAwVuqME0OYfXYP5E4nSKcnvxH/MDlIf9TMfJEvqz/IzO0AdWSisCoDlq4tgA0fVcf1VGdhp
Pf6hjfD9RQAF1fcY6COiGlBdSvulcbH3d4JCuplFMrhfwQ0yuPv/kdPwxiIYzTP98Dh0ptg7DiTO
aNkjLWY0H5owcH8RHNrmaZgHrEoKQYxm1f/7JqHzBovaSp89/fkHjhl5u37HwRqphg4aTGmPA6u6
vwjIMo2ovANI1AFAijG0nQCrQTeB+tM2gVuBflC47OjDF6O7CLIBEZ8Qv8BiDuwcmFDG9N8DoGYA
05udE2DDJUj4Tf6Mjlkx/qlL8bsnwMah7Pv2QsKX0JBGn+Yl2eH7J8Ay4LamuqYprWcwODOg0ihA
1r+fHeBapFnCsp8XobMKNmaAJL6AAjdHpDlzAzKG8EWxfXstgq6MaPagq1wjDyJGxw5YLFLdaq4O
bw+Qq+y9B/QRQGT6FiBcr0fHP6SlfoTWqObQRVCv9IC+vkK6tu/7q9CtOnTX0RN5aAJsQaBjabRN
UEcXY3jXAKfyb4YHHVu65w+pIy4TEOIOiAExOrvf1qAlInbQgQLUY3irQN6yeahf9wp1fUQIKFsA
15rroHMnKgpKlgZ4dPAQQzsEKk5a30OgmyPSfgLo0X7lzi5w9BFoT43T1vymIdkAXKHeV4A8ogKo
0Gci+uEYnc/PPUjDkakZ3y7KoW0CHs/uuwk0Z0RAAElKuwjC69/3iQiSiR3p5QM/UI/BOYb0ifTe
CySLSBSIfMl3DKJMaATuwgGANVSD6NiE9v2cIljD6Q9lGfRvb7m/FxyNrJIsUy9tfz44z1DV6xJu
r1WAVl3wnrAOzSJ0L0fHYhVqmB1KgPUYnF2g07Rx2379cuRE0G0JbEg04YnRvRyQfKS/lpxKG0Y0
m29IdwQi1H1dBA1cJfxSdDK3LkLHOjoKiSW0KlW7NZ+Ds47c4KItt9eJgG8SOhCShHvfet8umM6I
fnkFGM5Qs8l0Z7+QNv/Z1JEu861Jn7XO0osTQV0BBBxU/XV/feNPsOwDOhHE9L3vCFFWESkko3MS
LHOEACzW97miMLiQAdCk2TtwwvYLoKRGn2o9Oj6jhR/BBoHDorUXwwschEJaX3ugjsgTEx4Cu3vt
brAoKQAh1+iuG9rViIPQu7KIIYCwwyB2er24Rg4BE0DcIIgE6jG4VSDX3zeTTvRsswMcKqzNS3aO
AhlltgeBhQgvxBicsyiomPtejZpGlRmbp5KVqgdna/9qRGrbhjPSpsw20FUgpdw7k8ClgEWkeMaC
1oOodH8VRH0NhUcRSw90FTQIMBpb3cNlNqgnCwYjs33L7okQ+RZRe9lLug7MQYCbgnu9n7MIvIKs
Osw7rweRikx9QWfPwXoyOLuo2kK1tN/7U1mghqpZ9Ha9ehacEREFgdWzIzk4FwFfX8iq9loF0kpo
17MGahtFdyxCDTuwCJxghx3cLiDl2dsW8P6QkhEyvZ5chFGf3LKBhyS6FhhNvD6kYEFc3j13ga5B
zwwxFs5Q/ZJdGBKOIiQ/YLGeETqDSzSD7X4hmPzTgaM6IiyCVg6kUT06PgJlZ1KYMuvUhs8DPBG0
qPbdC6TbyZ869GI2q9CxCBbFFmrSdEI1LsLwEAjCX+RK72UX8ZqhF6ToQA27HizrvqfE2tCuJ1OW
aWPVQVkEU+mdViS5SqcNlHGtXey8v0XRhXZd+kHa23OAZ8EUvHD9doFFfdXUCAu0drO/3AUAcSi8
PR+G+hcOaS80qvD9VoHYiS9Nia3FHHVSSooqj0DkKUoL/BnQ69Mv1h+ZqYA2gtKUF2wMYjfDjgvB
lUE+sYWnNrZnQKsAfUHvjBpAHHqS6U5uY6ZuFVa4CKKzU0BU6zHAvKLcFsh/PXTkWqDlHg5C0YS1
fx+AQ6I1DgY/sDj1GF60YNiin6ifJcAecswNi9blenRuhcYSCPxjm2AYnLfcEh33WwU8IL4yaern
WvzhXgCQAHQT2JIzVGzSa8Qov+ItkyyEmrI98J0sCrEzt4JCaEWLez3+/t34N2zntz6YCUwET3UH
jL9IX2uU+d4feO4AefnztvtD4LkhVvnGtVD/QdEQ0/zuBvQt/vtfBwCuupK098PnytL+X29f8OWv
fvWhnv/nqb9I5smjt6tfd9c+5vv5mjaa/wnmD/P1/GVrxl9P8ucfB8+5Zwt+MHG66swrKpW95038
KjqUWoedGLPZf+LVPEzn6fNM4jOiyIwp6jvzZB74X6Mk9A+Wo4H89547CqJk/hQ9P6V46gZH339m
BJ0eM/8xzw4mr8G5fSefLgLYUJLF/swNArz3zG2z0bvo6zuIfPL1w+GyN61nfX/LMavuPx18zxa3
2nfmk0WUuIePzPUoIKF9Z/4+/8z3BQK+XXhvHfWzp7l3sAFR7RPozb4PfBYEfhj5hyeyQQb2njp8
8ucdK9Kg7XrPHBWH2wICE9ydvtNevLRNDQqo98RMkD+uds+PWJu9phWl79SXUQ7NRHeZG9hO37mv
5n54YD1aIEz/eeE0nIdP+8vR4ir6T52m80eIGhdZdrCnoWYXNfve8/uPnu/ODwQ6qFuKwmz/qYW4
X5Qd7OwWo9x/7jT1+SeO/ecHrT2ophXmd8we5Ul3alES7T11FGadzS3I38ly9J35/eIhmXe8JzBo
onbVf+rt/PDeIh0pyiH9Jy7enc7XcYpE7MHBZH5RaPgd858vknSxe56r3iVanbn+HZNfLUr/8eAa
ozggOlF+x+RfomT1PFP73KLu0Htq+KW8d5N5EnFTHh5OstC/7Re8lLlWQWX/Bpfk2vMPV7yB7/Rd
lutVgEdyGNW00OHeUycLt9vNT2Wn/6f8gH4q3CXbeSdMaKGNfZ/71oueFu/O0hd3W5Pj6zv9R6FP
/upGbFE4v+cXvNyIbdGm7/Rvqtf2dI8/LcrDqLLNLvd95s/Z3Hved8KmtHX9vtPeLZI1N9vBzHSl
/gZDeOcT2XS2d4va7PvQ93PundDNDo8meCSRu+w9+SLN3r368E1rSu/535JW67n57r9PVfzmzK9l
mr6BnV/mn57JUV77a4fJNfEnHoPFPPnX/wIAAP//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latin typeface="Aptos ExtraBold" panose="020B0004020202020204" pitchFamily="34" charset="0"/>
              <a:ea typeface="Aptos ExtraBold" panose="020B0004020202020204" pitchFamily="34" charset="0"/>
              <a:cs typeface="Aptos ExtraBold" panose="020B0004020202020204" pitchFamily="34" charset="0"/>
            </a:defRPr>
          </a:pPr>
          <a:endParaRPr lang="en-US" sz="900" b="1" i="0" u="none" strike="noStrike" baseline="0">
            <a:solidFill>
              <a:schemeClr val="bg1"/>
            </a:solidFill>
            <a:latin typeface="Aptos ExtraBold" panose="020B0004020202020204" pitchFamily="34" charset="0"/>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3.emf"/><Relationship Id="rId3" Type="http://schemas.openxmlformats.org/officeDocument/2006/relationships/chart" Target="../charts/chart2.xml"/><Relationship Id="rId7" Type="http://schemas.openxmlformats.org/officeDocument/2006/relationships/chart" Target="../charts/chart5.xml"/><Relationship Id="rId12" Type="http://schemas.openxmlformats.org/officeDocument/2006/relationships/image" Target="../media/image2.emf"/><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4.xml"/><Relationship Id="rId11" Type="http://schemas.openxmlformats.org/officeDocument/2006/relationships/image" Target="../media/image1.emf"/><Relationship Id="rId5" Type="http://schemas.openxmlformats.org/officeDocument/2006/relationships/chart" Target="../charts/chart3.xml"/><Relationship Id="rId15" Type="http://schemas.openxmlformats.org/officeDocument/2006/relationships/image" Target="../media/image5.emf"/><Relationship Id="rId10" Type="http://schemas.openxmlformats.org/officeDocument/2006/relationships/chart" Target="../charts/chart8.xml"/><Relationship Id="rId4" Type="http://schemas.microsoft.com/office/2014/relationships/chartEx" Target="../charts/chartEx2.xml"/><Relationship Id="rId9" Type="http://schemas.openxmlformats.org/officeDocument/2006/relationships/chart" Target="../charts/chart7.xml"/><Relationship Id="rId14" Type="http://schemas.openxmlformats.org/officeDocument/2006/relationships/image" Target="../media/image4.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19</xdr:col>
      <xdr:colOff>99060</xdr:colOff>
      <xdr:row>2</xdr:row>
      <xdr:rowOff>38100</xdr:rowOff>
    </xdr:from>
    <xdr:to>
      <xdr:col>23</xdr:col>
      <xdr:colOff>335280</xdr:colOff>
      <xdr:row>38</xdr:row>
      <xdr:rowOff>91440</xdr:rowOff>
    </xdr:to>
    <xdr:sp macro="" textlink="">
      <xdr:nvSpPr>
        <xdr:cNvPr id="77" name="Rectangle: Rounded Corners 76">
          <a:extLst>
            <a:ext uri="{FF2B5EF4-FFF2-40B4-BE49-F238E27FC236}">
              <a16:creationId xmlns:a16="http://schemas.microsoft.com/office/drawing/2014/main" id="{AED41E62-55F6-42B2-A378-153B6EDA82BA}"/>
            </a:ext>
          </a:extLst>
        </xdr:cNvPr>
        <xdr:cNvSpPr/>
      </xdr:nvSpPr>
      <xdr:spPr>
        <a:xfrm>
          <a:off x="11681460" y="403860"/>
          <a:ext cx="2674620" cy="6637020"/>
        </a:xfrm>
        <a:prstGeom prst="roundRect">
          <a:avLst>
            <a:gd name="adj" fmla="val 4126"/>
          </a:avLst>
        </a:prstGeom>
        <a:gradFill>
          <a:gsLst>
            <a:gs pos="0">
              <a:schemeClr val="accent3">
                <a:lumMod val="68000"/>
              </a:schemeClr>
            </a:gs>
            <a:gs pos="100000">
              <a:schemeClr val="accent2">
                <a:alpha val="75000"/>
                <a:lumMod val="40000"/>
                <a:lumOff val="6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53340</xdr:colOff>
      <xdr:row>24</xdr:row>
      <xdr:rowOff>15240</xdr:rowOff>
    </xdr:from>
    <xdr:to>
      <xdr:col>19</xdr:col>
      <xdr:colOff>7620</xdr:colOff>
      <xdr:row>38</xdr:row>
      <xdr:rowOff>144780</xdr:rowOff>
    </xdr:to>
    <xdr:sp macro="" textlink="">
      <xdr:nvSpPr>
        <xdr:cNvPr id="71" name="Rectangle: Rounded Corners 70">
          <a:extLst>
            <a:ext uri="{FF2B5EF4-FFF2-40B4-BE49-F238E27FC236}">
              <a16:creationId xmlns:a16="http://schemas.microsoft.com/office/drawing/2014/main" id="{88867143-C3DE-4048-AFD4-A0357E8C665E}"/>
            </a:ext>
          </a:extLst>
        </xdr:cNvPr>
        <xdr:cNvSpPr/>
      </xdr:nvSpPr>
      <xdr:spPr>
        <a:xfrm>
          <a:off x="6149340" y="4404360"/>
          <a:ext cx="5440680" cy="2689860"/>
        </a:xfrm>
        <a:prstGeom prst="roundRect">
          <a:avLst>
            <a:gd name="adj" fmla="val 4126"/>
          </a:avLst>
        </a:prstGeom>
        <a:gradFill>
          <a:gsLst>
            <a:gs pos="0">
              <a:schemeClr val="accent3">
                <a:lumMod val="68000"/>
              </a:schemeClr>
            </a:gs>
            <a:gs pos="100000">
              <a:schemeClr val="accent2">
                <a:alpha val="75000"/>
                <a:lumMod val="40000"/>
                <a:lumOff val="6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60960</xdr:colOff>
      <xdr:row>23</xdr:row>
      <xdr:rowOff>175260</xdr:rowOff>
    </xdr:from>
    <xdr:to>
      <xdr:col>9</xdr:col>
      <xdr:colOff>541020</xdr:colOff>
      <xdr:row>38</xdr:row>
      <xdr:rowOff>167640</xdr:rowOff>
    </xdr:to>
    <xdr:sp macro="" textlink="">
      <xdr:nvSpPr>
        <xdr:cNvPr id="70" name="Rectangle: Rounded Corners 69">
          <a:extLst>
            <a:ext uri="{FF2B5EF4-FFF2-40B4-BE49-F238E27FC236}">
              <a16:creationId xmlns:a16="http://schemas.microsoft.com/office/drawing/2014/main" id="{CFEB64DA-A180-4B4E-AACB-D8CABF66D75A}"/>
            </a:ext>
          </a:extLst>
        </xdr:cNvPr>
        <xdr:cNvSpPr/>
      </xdr:nvSpPr>
      <xdr:spPr>
        <a:xfrm>
          <a:off x="60960" y="4381500"/>
          <a:ext cx="5966460" cy="2735580"/>
        </a:xfrm>
        <a:prstGeom prst="roundRect">
          <a:avLst>
            <a:gd name="adj" fmla="val 4126"/>
          </a:avLst>
        </a:prstGeom>
        <a:gradFill>
          <a:gsLst>
            <a:gs pos="0">
              <a:schemeClr val="accent3">
                <a:lumMod val="68000"/>
              </a:schemeClr>
            </a:gs>
            <a:gs pos="100000">
              <a:schemeClr val="accent2">
                <a:alpha val="75000"/>
                <a:lumMod val="40000"/>
                <a:lumOff val="6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144780</xdr:colOff>
      <xdr:row>10</xdr:row>
      <xdr:rowOff>167640</xdr:rowOff>
    </xdr:from>
    <xdr:to>
      <xdr:col>18</xdr:col>
      <xdr:colOff>586740</xdr:colOff>
      <xdr:row>23</xdr:row>
      <xdr:rowOff>99060</xdr:rowOff>
    </xdr:to>
    <xdr:sp macro="" textlink="">
      <xdr:nvSpPr>
        <xdr:cNvPr id="66" name="Rectangle: Rounded Corners 65">
          <a:extLst>
            <a:ext uri="{FF2B5EF4-FFF2-40B4-BE49-F238E27FC236}">
              <a16:creationId xmlns:a16="http://schemas.microsoft.com/office/drawing/2014/main" id="{5476BD2B-D67D-4200-8EA5-80B88837D57A}"/>
            </a:ext>
          </a:extLst>
        </xdr:cNvPr>
        <xdr:cNvSpPr/>
      </xdr:nvSpPr>
      <xdr:spPr>
        <a:xfrm>
          <a:off x="8679180" y="1996440"/>
          <a:ext cx="2880360" cy="2308860"/>
        </a:xfrm>
        <a:prstGeom prst="roundRect">
          <a:avLst>
            <a:gd name="adj" fmla="val 4126"/>
          </a:avLst>
        </a:prstGeom>
        <a:gradFill>
          <a:gsLst>
            <a:gs pos="0">
              <a:schemeClr val="accent3">
                <a:lumMod val="68000"/>
              </a:schemeClr>
            </a:gs>
            <a:gs pos="100000">
              <a:schemeClr val="accent2">
                <a:alpha val="75000"/>
                <a:lumMod val="40000"/>
                <a:lumOff val="6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518160</xdr:colOff>
      <xdr:row>10</xdr:row>
      <xdr:rowOff>152400</xdr:rowOff>
    </xdr:from>
    <xdr:to>
      <xdr:col>14</xdr:col>
      <xdr:colOff>38100</xdr:colOff>
      <xdr:row>23</xdr:row>
      <xdr:rowOff>83820</xdr:rowOff>
    </xdr:to>
    <xdr:sp macro="" textlink="">
      <xdr:nvSpPr>
        <xdr:cNvPr id="64" name="Rectangle: Rounded Corners 63">
          <a:extLst>
            <a:ext uri="{FF2B5EF4-FFF2-40B4-BE49-F238E27FC236}">
              <a16:creationId xmlns:a16="http://schemas.microsoft.com/office/drawing/2014/main" id="{4D7A09ED-FA04-414D-AB4E-AE191C541C3F}"/>
            </a:ext>
          </a:extLst>
        </xdr:cNvPr>
        <xdr:cNvSpPr/>
      </xdr:nvSpPr>
      <xdr:spPr>
        <a:xfrm>
          <a:off x="4785360" y="1981200"/>
          <a:ext cx="3787140" cy="2308860"/>
        </a:xfrm>
        <a:prstGeom prst="roundRect">
          <a:avLst>
            <a:gd name="adj" fmla="val 4126"/>
          </a:avLst>
        </a:prstGeom>
        <a:gradFill>
          <a:gsLst>
            <a:gs pos="0">
              <a:schemeClr val="accent3">
                <a:lumMod val="68000"/>
              </a:schemeClr>
            </a:gs>
            <a:gs pos="100000">
              <a:schemeClr val="accent2">
                <a:alpha val="75000"/>
                <a:lumMod val="40000"/>
                <a:lumOff val="6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60960</xdr:colOff>
      <xdr:row>10</xdr:row>
      <xdr:rowOff>152400</xdr:rowOff>
    </xdr:from>
    <xdr:to>
      <xdr:col>7</xdr:col>
      <xdr:colOff>440291</xdr:colOff>
      <xdr:row>23</xdr:row>
      <xdr:rowOff>83820</xdr:rowOff>
    </xdr:to>
    <xdr:sp macro="" textlink="">
      <xdr:nvSpPr>
        <xdr:cNvPr id="63" name="Rectangle: Rounded Corners 62">
          <a:extLst>
            <a:ext uri="{FF2B5EF4-FFF2-40B4-BE49-F238E27FC236}">
              <a16:creationId xmlns:a16="http://schemas.microsoft.com/office/drawing/2014/main" id="{3725835C-E0AC-6895-802E-3C1E5405A3D3}"/>
            </a:ext>
          </a:extLst>
        </xdr:cNvPr>
        <xdr:cNvSpPr/>
      </xdr:nvSpPr>
      <xdr:spPr>
        <a:xfrm>
          <a:off x="60960" y="1981200"/>
          <a:ext cx="4646531" cy="2308860"/>
        </a:xfrm>
        <a:prstGeom prst="roundRect">
          <a:avLst>
            <a:gd name="adj" fmla="val 4126"/>
          </a:avLst>
        </a:prstGeom>
        <a:gradFill>
          <a:gsLst>
            <a:gs pos="0">
              <a:schemeClr val="accent3">
                <a:lumMod val="68000"/>
              </a:schemeClr>
            </a:gs>
            <a:gs pos="100000">
              <a:schemeClr val="accent2">
                <a:alpha val="75000"/>
                <a:lumMod val="40000"/>
                <a:lumOff val="6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182880</xdr:colOff>
      <xdr:row>4</xdr:row>
      <xdr:rowOff>114300</xdr:rowOff>
    </xdr:from>
    <xdr:to>
      <xdr:col>18</xdr:col>
      <xdr:colOff>563880</xdr:colOff>
      <xdr:row>10</xdr:row>
      <xdr:rowOff>99060</xdr:rowOff>
    </xdr:to>
    <xdr:grpSp>
      <xdr:nvGrpSpPr>
        <xdr:cNvPr id="51" name="Group 50">
          <a:extLst>
            <a:ext uri="{FF2B5EF4-FFF2-40B4-BE49-F238E27FC236}">
              <a16:creationId xmlns:a16="http://schemas.microsoft.com/office/drawing/2014/main" id="{C8922C18-235E-93FB-1B75-467D1DA41DCC}"/>
            </a:ext>
          </a:extLst>
        </xdr:cNvPr>
        <xdr:cNvGrpSpPr/>
      </xdr:nvGrpSpPr>
      <xdr:grpSpPr>
        <a:xfrm>
          <a:off x="9326880" y="845820"/>
          <a:ext cx="2209800" cy="1082040"/>
          <a:chOff x="2735580" y="1066800"/>
          <a:chExt cx="2171700" cy="1082040"/>
        </a:xfrm>
      </xdr:grpSpPr>
      <xdr:sp macro="" textlink="">
        <xdr:nvSpPr>
          <xdr:cNvPr id="52" name="Rectangle: Rounded Corners 51">
            <a:extLst>
              <a:ext uri="{FF2B5EF4-FFF2-40B4-BE49-F238E27FC236}">
                <a16:creationId xmlns:a16="http://schemas.microsoft.com/office/drawing/2014/main" id="{FC3D32BB-326E-C99F-0FE2-E5CD7B1CA828}"/>
              </a:ext>
            </a:extLst>
          </xdr:cNvPr>
          <xdr:cNvSpPr/>
        </xdr:nvSpPr>
        <xdr:spPr>
          <a:xfrm>
            <a:off x="2735580" y="1066800"/>
            <a:ext cx="2171700" cy="1082040"/>
          </a:xfrm>
          <a:prstGeom prst="roundRect">
            <a:avLst>
              <a:gd name="adj" fmla="val 6777"/>
            </a:avLst>
          </a:prstGeom>
          <a:gradFill>
            <a:gsLst>
              <a:gs pos="0">
                <a:schemeClr val="accent3">
                  <a:lumMod val="68000"/>
                </a:schemeClr>
              </a:gs>
              <a:gs pos="100000">
                <a:schemeClr val="accent2">
                  <a:alpha val="75000"/>
                  <a:lumMod val="40000"/>
                  <a:lumOff val="6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IN" sz="1600" b="0" i="0" u="none" strike="noStrike">
              <a:solidFill>
                <a:schemeClr val="accent3">
                  <a:lumMod val="20000"/>
                  <a:lumOff val="80000"/>
                </a:schemeClr>
              </a:solidFill>
              <a:latin typeface="Aptos ExtraBold" panose="020B0004020202020204" pitchFamily="34" charset="0"/>
              <a:ea typeface="Calibri"/>
              <a:cs typeface="Calibri"/>
            </a:endParaRPr>
          </a:p>
        </xdr:txBody>
      </xdr:sp>
      <xdr:sp macro="" textlink="'Pivot '!S37">
        <xdr:nvSpPr>
          <xdr:cNvPr id="53" name="Rectangle: Rounded Corners 52">
            <a:extLst>
              <a:ext uri="{FF2B5EF4-FFF2-40B4-BE49-F238E27FC236}">
                <a16:creationId xmlns:a16="http://schemas.microsoft.com/office/drawing/2014/main" id="{87B3AC70-2F65-648A-703D-3A7555C19549}"/>
              </a:ext>
            </a:extLst>
          </xdr:cNvPr>
          <xdr:cNvSpPr/>
        </xdr:nvSpPr>
        <xdr:spPr>
          <a:xfrm>
            <a:off x="2827020" y="1104900"/>
            <a:ext cx="1950720" cy="297180"/>
          </a:xfrm>
          <a:prstGeom prst="roundRect">
            <a:avLst/>
          </a:prstGeom>
          <a:gradFill>
            <a:gsLst>
              <a:gs pos="0">
                <a:schemeClr val="accent3">
                  <a:lumMod val="68000"/>
                </a:schemeClr>
              </a:gs>
              <a:gs pos="100000">
                <a:schemeClr val="accent2">
                  <a:alpha val="75000"/>
                  <a:lumMod val="40000"/>
                  <a:lumOff val="6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6D90D9ED-7B6A-48C0-8946-CB65193721D1}" type="TxLink">
              <a:rPr lang="en-US" sz="1600" b="0" i="0" u="none" strike="noStrike">
                <a:solidFill>
                  <a:schemeClr val="accent3">
                    <a:lumMod val="20000"/>
                    <a:lumOff val="80000"/>
                  </a:schemeClr>
                </a:solidFill>
                <a:latin typeface="Aptos ExtraBold" panose="020B0004020202020204" pitchFamily="34" charset="0"/>
                <a:ea typeface="Calibri"/>
                <a:cs typeface="Calibri"/>
              </a:rPr>
              <a:pPr marL="0" indent="0" algn="ctr"/>
              <a:t>12.47%</a:t>
            </a:fld>
            <a:endParaRPr lang="en-IN" sz="1600" b="0" i="0" u="none" strike="noStrike">
              <a:solidFill>
                <a:schemeClr val="accent3">
                  <a:lumMod val="20000"/>
                  <a:lumOff val="80000"/>
                </a:schemeClr>
              </a:solidFill>
              <a:latin typeface="Aptos ExtraBold" panose="020B0004020202020204" pitchFamily="34" charset="0"/>
              <a:ea typeface="Calibri"/>
              <a:cs typeface="Calibri"/>
            </a:endParaRPr>
          </a:p>
        </xdr:txBody>
      </xdr:sp>
      <xdr:sp macro="" textlink="">
        <xdr:nvSpPr>
          <xdr:cNvPr id="54" name="Rectangle: Rounded Corners 53">
            <a:extLst>
              <a:ext uri="{FF2B5EF4-FFF2-40B4-BE49-F238E27FC236}">
                <a16:creationId xmlns:a16="http://schemas.microsoft.com/office/drawing/2014/main" id="{45A39EB7-1495-DEE3-645A-80A0B161A554}"/>
              </a:ext>
            </a:extLst>
          </xdr:cNvPr>
          <xdr:cNvSpPr/>
        </xdr:nvSpPr>
        <xdr:spPr>
          <a:xfrm>
            <a:off x="2789260" y="1737360"/>
            <a:ext cx="1958000" cy="281940"/>
          </a:xfrm>
          <a:prstGeom prst="roundRect">
            <a:avLst/>
          </a:prstGeom>
          <a:gradFill>
            <a:gsLst>
              <a:gs pos="0">
                <a:schemeClr val="accent3">
                  <a:lumMod val="68000"/>
                </a:schemeClr>
              </a:gs>
              <a:gs pos="100000">
                <a:schemeClr val="accent2">
                  <a:alpha val="75000"/>
                  <a:lumMod val="40000"/>
                  <a:lumOff val="6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200" b="0" i="0" u="none" strike="noStrike">
                <a:solidFill>
                  <a:schemeClr val="accent3">
                    <a:lumMod val="20000"/>
                    <a:lumOff val="80000"/>
                  </a:schemeClr>
                </a:solidFill>
                <a:latin typeface="Aptos ExtraBold" panose="020B0004020202020204" pitchFamily="34" charset="0"/>
                <a:ea typeface="Calibri"/>
                <a:cs typeface="Calibri"/>
              </a:rPr>
              <a:t>YOY GROWTH </a:t>
            </a:r>
          </a:p>
        </xdr:txBody>
      </xdr:sp>
    </xdr:grpSp>
    <xdr:clientData/>
  </xdr:twoCellAnchor>
  <xdr:twoCellAnchor>
    <xdr:from>
      <xdr:col>11</xdr:col>
      <xdr:colOff>228600</xdr:colOff>
      <xdr:row>4</xdr:row>
      <xdr:rowOff>106680</xdr:rowOff>
    </xdr:from>
    <xdr:to>
      <xdr:col>15</xdr:col>
      <xdr:colOff>83820</xdr:colOff>
      <xdr:row>10</xdr:row>
      <xdr:rowOff>68580</xdr:rowOff>
    </xdr:to>
    <xdr:grpSp>
      <xdr:nvGrpSpPr>
        <xdr:cNvPr id="47" name="Group 46">
          <a:extLst>
            <a:ext uri="{FF2B5EF4-FFF2-40B4-BE49-F238E27FC236}">
              <a16:creationId xmlns:a16="http://schemas.microsoft.com/office/drawing/2014/main" id="{DE0F4F0A-860B-2237-7662-65C2A07B9818}"/>
            </a:ext>
          </a:extLst>
        </xdr:cNvPr>
        <xdr:cNvGrpSpPr/>
      </xdr:nvGrpSpPr>
      <xdr:grpSpPr>
        <a:xfrm>
          <a:off x="6934200" y="838200"/>
          <a:ext cx="2293620" cy="1059180"/>
          <a:chOff x="2735580" y="1066800"/>
          <a:chExt cx="2171700" cy="1059180"/>
        </a:xfrm>
      </xdr:grpSpPr>
      <xdr:sp macro="" textlink="">
        <xdr:nvSpPr>
          <xdr:cNvPr id="48" name="Rectangle: Rounded Corners 47">
            <a:extLst>
              <a:ext uri="{FF2B5EF4-FFF2-40B4-BE49-F238E27FC236}">
                <a16:creationId xmlns:a16="http://schemas.microsoft.com/office/drawing/2014/main" id="{071AAF17-61B6-46D4-1D3E-549372C059D9}"/>
              </a:ext>
            </a:extLst>
          </xdr:cNvPr>
          <xdr:cNvSpPr/>
        </xdr:nvSpPr>
        <xdr:spPr>
          <a:xfrm>
            <a:off x="2735580" y="1066800"/>
            <a:ext cx="2171700" cy="1059180"/>
          </a:xfrm>
          <a:prstGeom prst="roundRect">
            <a:avLst>
              <a:gd name="adj" fmla="val 4579"/>
            </a:avLst>
          </a:prstGeom>
          <a:gradFill>
            <a:gsLst>
              <a:gs pos="0">
                <a:schemeClr val="accent3">
                  <a:lumMod val="68000"/>
                </a:schemeClr>
              </a:gs>
              <a:gs pos="100000">
                <a:schemeClr val="accent2">
                  <a:alpha val="75000"/>
                  <a:lumMod val="40000"/>
                  <a:lumOff val="6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IN" sz="1600" b="0" i="0" u="none" strike="noStrike">
              <a:solidFill>
                <a:schemeClr val="accent3">
                  <a:lumMod val="20000"/>
                  <a:lumOff val="80000"/>
                </a:schemeClr>
              </a:solidFill>
              <a:latin typeface="Aptos ExtraBold" panose="020B0004020202020204" pitchFamily="34" charset="0"/>
              <a:ea typeface="Calibri"/>
              <a:cs typeface="Calibri"/>
            </a:endParaRPr>
          </a:p>
        </xdr:txBody>
      </xdr:sp>
      <xdr:sp macro="" textlink="'Pivot '!S19">
        <xdr:nvSpPr>
          <xdr:cNvPr id="49" name="Rectangle: Rounded Corners 48">
            <a:extLst>
              <a:ext uri="{FF2B5EF4-FFF2-40B4-BE49-F238E27FC236}">
                <a16:creationId xmlns:a16="http://schemas.microsoft.com/office/drawing/2014/main" id="{BF5C4447-9B09-D5AC-7D7C-A2357F481F23}"/>
              </a:ext>
            </a:extLst>
          </xdr:cNvPr>
          <xdr:cNvSpPr/>
        </xdr:nvSpPr>
        <xdr:spPr>
          <a:xfrm>
            <a:off x="2840235" y="1143000"/>
            <a:ext cx="1950720" cy="289560"/>
          </a:xfrm>
          <a:prstGeom prst="roundRect">
            <a:avLst/>
          </a:prstGeom>
          <a:gradFill>
            <a:gsLst>
              <a:gs pos="0">
                <a:schemeClr val="accent3">
                  <a:lumMod val="68000"/>
                </a:schemeClr>
              </a:gs>
              <a:gs pos="100000">
                <a:schemeClr val="accent2">
                  <a:alpha val="75000"/>
                  <a:lumMod val="40000"/>
                  <a:lumOff val="6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B8FDF67F-1FEB-4133-BEAF-71131E32D351}" type="TxLink">
              <a:rPr lang="en-US" sz="1600" b="0" i="0" u="none" strike="noStrike">
                <a:solidFill>
                  <a:schemeClr val="accent3">
                    <a:lumMod val="20000"/>
                    <a:lumOff val="80000"/>
                  </a:schemeClr>
                </a:solidFill>
                <a:latin typeface="Aptos ExtraBold" panose="020B0004020202020204" pitchFamily="34" charset="0"/>
                <a:ea typeface="Calibri"/>
                <a:cs typeface="Calibri"/>
              </a:rPr>
              <a:pPr marL="0" indent="0" algn="ctr"/>
              <a:t>9994</a:t>
            </a:fld>
            <a:endParaRPr lang="en-IN" sz="1600" b="0" i="0" u="none" strike="noStrike">
              <a:solidFill>
                <a:schemeClr val="accent3">
                  <a:lumMod val="20000"/>
                  <a:lumOff val="80000"/>
                </a:schemeClr>
              </a:solidFill>
              <a:latin typeface="Aptos ExtraBold" panose="020B0004020202020204" pitchFamily="34" charset="0"/>
              <a:ea typeface="Calibri"/>
              <a:cs typeface="Calibri"/>
            </a:endParaRPr>
          </a:p>
        </xdr:txBody>
      </xdr:sp>
      <xdr:sp macro="" textlink="">
        <xdr:nvSpPr>
          <xdr:cNvPr id="50" name="Rectangle: Rounded Corners 49">
            <a:extLst>
              <a:ext uri="{FF2B5EF4-FFF2-40B4-BE49-F238E27FC236}">
                <a16:creationId xmlns:a16="http://schemas.microsoft.com/office/drawing/2014/main" id="{454DC450-9A2A-D8FC-53BA-6AF30C0FBCB0}"/>
              </a:ext>
            </a:extLst>
          </xdr:cNvPr>
          <xdr:cNvSpPr/>
        </xdr:nvSpPr>
        <xdr:spPr>
          <a:xfrm>
            <a:off x="2796475" y="1775460"/>
            <a:ext cx="1958000" cy="274320"/>
          </a:xfrm>
          <a:prstGeom prst="roundRect">
            <a:avLst/>
          </a:prstGeom>
          <a:gradFill>
            <a:gsLst>
              <a:gs pos="0">
                <a:schemeClr val="accent3">
                  <a:lumMod val="68000"/>
                </a:schemeClr>
              </a:gs>
              <a:gs pos="100000">
                <a:schemeClr val="accent2">
                  <a:alpha val="75000"/>
                  <a:lumMod val="40000"/>
                  <a:lumOff val="6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200" b="0" i="0" u="none" strike="noStrike">
                <a:solidFill>
                  <a:schemeClr val="accent3">
                    <a:lumMod val="20000"/>
                    <a:lumOff val="80000"/>
                  </a:schemeClr>
                </a:solidFill>
                <a:latin typeface="Aptos ExtraBold" panose="020B0004020202020204" pitchFamily="34" charset="0"/>
                <a:ea typeface="Calibri"/>
                <a:cs typeface="Calibri"/>
              </a:rPr>
              <a:t>YOY GROWTH </a:t>
            </a:r>
          </a:p>
        </xdr:txBody>
      </xdr:sp>
    </xdr:grpSp>
    <xdr:clientData/>
  </xdr:twoCellAnchor>
  <xdr:twoCellAnchor>
    <xdr:from>
      <xdr:col>7</xdr:col>
      <xdr:colOff>381000</xdr:colOff>
      <xdr:row>4</xdr:row>
      <xdr:rowOff>91440</xdr:rowOff>
    </xdr:from>
    <xdr:to>
      <xdr:col>11</xdr:col>
      <xdr:colOff>114300</xdr:colOff>
      <xdr:row>10</xdr:row>
      <xdr:rowOff>68580</xdr:rowOff>
    </xdr:to>
    <xdr:grpSp>
      <xdr:nvGrpSpPr>
        <xdr:cNvPr id="43" name="Group 42">
          <a:extLst>
            <a:ext uri="{FF2B5EF4-FFF2-40B4-BE49-F238E27FC236}">
              <a16:creationId xmlns:a16="http://schemas.microsoft.com/office/drawing/2014/main" id="{17B6A4DA-ACE8-BF35-6689-E6896AFD95AE}"/>
            </a:ext>
          </a:extLst>
        </xdr:cNvPr>
        <xdr:cNvGrpSpPr/>
      </xdr:nvGrpSpPr>
      <xdr:grpSpPr>
        <a:xfrm>
          <a:off x="4648200" y="822960"/>
          <a:ext cx="2171700" cy="1074420"/>
          <a:chOff x="2735580" y="1021080"/>
          <a:chExt cx="2171700" cy="1074420"/>
        </a:xfrm>
      </xdr:grpSpPr>
      <xdr:sp macro="" textlink="">
        <xdr:nvSpPr>
          <xdr:cNvPr id="44" name="Rectangle: Rounded Corners 43">
            <a:extLst>
              <a:ext uri="{FF2B5EF4-FFF2-40B4-BE49-F238E27FC236}">
                <a16:creationId xmlns:a16="http://schemas.microsoft.com/office/drawing/2014/main" id="{A0E5019F-673B-2E32-F96A-79625E605401}"/>
              </a:ext>
            </a:extLst>
          </xdr:cNvPr>
          <xdr:cNvSpPr/>
        </xdr:nvSpPr>
        <xdr:spPr>
          <a:xfrm>
            <a:off x="2735580" y="1021080"/>
            <a:ext cx="2171700" cy="1074420"/>
          </a:xfrm>
          <a:prstGeom prst="roundRect">
            <a:avLst>
              <a:gd name="adj" fmla="val 5678"/>
            </a:avLst>
          </a:prstGeom>
          <a:gradFill>
            <a:gsLst>
              <a:gs pos="0">
                <a:schemeClr val="accent3">
                  <a:lumMod val="68000"/>
                </a:schemeClr>
              </a:gs>
              <a:gs pos="100000">
                <a:schemeClr val="accent2">
                  <a:alpha val="75000"/>
                  <a:lumMod val="40000"/>
                  <a:lumOff val="6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200" b="0" i="0" u="none" strike="noStrike">
              <a:solidFill>
                <a:schemeClr val="accent3">
                  <a:lumMod val="20000"/>
                  <a:lumOff val="80000"/>
                </a:schemeClr>
              </a:solidFill>
              <a:latin typeface="Aptos ExtraBold" panose="020B0004020202020204" pitchFamily="34" charset="0"/>
              <a:ea typeface="Calibri"/>
              <a:cs typeface="Calibri"/>
            </a:endParaRPr>
          </a:p>
        </xdr:txBody>
      </xdr:sp>
      <xdr:sp macro="" textlink="'Pivot '!N16">
        <xdr:nvSpPr>
          <xdr:cNvPr id="45" name="Rectangle: Rounded Corners 44">
            <a:extLst>
              <a:ext uri="{FF2B5EF4-FFF2-40B4-BE49-F238E27FC236}">
                <a16:creationId xmlns:a16="http://schemas.microsoft.com/office/drawing/2014/main" id="{013733E0-1B4E-12BE-EA99-89DFBF49EC50}"/>
              </a:ext>
            </a:extLst>
          </xdr:cNvPr>
          <xdr:cNvSpPr/>
        </xdr:nvSpPr>
        <xdr:spPr>
          <a:xfrm>
            <a:off x="2827020" y="1036320"/>
            <a:ext cx="1950720" cy="304800"/>
          </a:xfrm>
          <a:prstGeom prst="roundRect">
            <a:avLst/>
          </a:prstGeom>
          <a:gradFill>
            <a:gsLst>
              <a:gs pos="0">
                <a:schemeClr val="accent3">
                  <a:lumMod val="68000"/>
                </a:schemeClr>
              </a:gs>
              <a:gs pos="100000">
                <a:schemeClr val="accent2">
                  <a:alpha val="75000"/>
                  <a:lumMod val="40000"/>
                  <a:lumOff val="6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5B6C16FD-CF68-44F3-8A68-F7554D248AA2}" type="TxLink">
              <a:rPr lang="en-US" sz="1600" b="0" i="0" u="none" strike="noStrike">
                <a:solidFill>
                  <a:schemeClr val="accent3">
                    <a:lumMod val="20000"/>
                    <a:lumOff val="80000"/>
                  </a:schemeClr>
                </a:solidFill>
                <a:latin typeface="Aptos ExtraBold" panose="020B0004020202020204" pitchFamily="34" charset="0"/>
                <a:ea typeface="Calibri"/>
                <a:cs typeface="Calibri"/>
              </a:rPr>
              <a:pPr marL="0" indent="0" algn="ctr"/>
              <a:t>37873</a:t>
            </a:fld>
            <a:endParaRPr lang="en-IN" sz="1600" b="0" i="0" u="none" strike="noStrike">
              <a:solidFill>
                <a:schemeClr val="accent3">
                  <a:lumMod val="20000"/>
                  <a:lumOff val="80000"/>
                </a:schemeClr>
              </a:solidFill>
              <a:latin typeface="Aptos ExtraBold" panose="020B0004020202020204" pitchFamily="34" charset="0"/>
              <a:ea typeface="Calibri"/>
              <a:cs typeface="Calibri"/>
            </a:endParaRPr>
          </a:p>
        </xdr:txBody>
      </xdr:sp>
      <xdr:sp macro="" textlink="">
        <xdr:nvSpPr>
          <xdr:cNvPr id="46" name="Rectangle: Rounded Corners 45">
            <a:extLst>
              <a:ext uri="{FF2B5EF4-FFF2-40B4-BE49-F238E27FC236}">
                <a16:creationId xmlns:a16="http://schemas.microsoft.com/office/drawing/2014/main" id="{209BFA5E-FB45-FED7-65EF-CBA89D991B69}"/>
              </a:ext>
            </a:extLst>
          </xdr:cNvPr>
          <xdr:cNvSpPr/>
        </xdr:nvSpPr>
        <xdr:spPr>
          <a:xfrm>
            <a:off x="2781640" y="1729740"/>
            <a:ext cx="1958000" cy="266700"/>
          </a:xfrm>
          <a:prstGeom prst="roundRect">
            <a:avLst/>
          </a:prstGeom>
          <a:gradFill>
            <a:gsLst>
              <a:gs pos="0">
                <a:schemeClr val="accent3">
                  <a:lumMod val="68000"/>
                </a:schemeClr>
              </a:gs>
              <a:gs pos="100000">
                <a:schemeClr val="accent2">
                  <a:alpha val="75000"/>
                  <a:lumMod val="40000"/>
                  <a:lumOff val="6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200" b="0" i="0" u="none" strike="noStrike">
                <a:solidFill>
                  <a:schemeClr val="accent3">
                    <a:lumMod val="20000"/>
                    <a:lumOff val="80000"/>
                  </a:schemeClr>
                </a:solidFill>
                <a:latin typeface="Aptos ExtraBold" panose="020B0004020202020204" pitchFamily="34" charset="0"/>
                <a:ea typeface="Calibri"/>
                <a:cs typeface="Calibri"/>
              </a:rPr>
              <a:t>YOY GROWTH </a:t>
            </a:r>
          </a:p>
        </xdr:txBody>
      </xdr:sp>
    </xdr:grpSp>
    <xdr:clientData/>
  </xdr:twoCellAnchor>
  <xdr:twoCellAnchor>
    <xdr:from>
      <xdr:col>3</xdr:col>
      <xdr:colOff>541020</xdr:colOff>
      <xdr:row>4</xdr:row>
      <xdr:rowOff>76200</xdr:rowOff>
    </xdr:from>
    <xdr:to>
      <xdr:col>7</xdr:col>
      <xdr:colOff>274320</xdr:colOff>
      <xdr:row>10</xdr:row>
      <xdr:rowOff>60960</xdr:rowOff>
    </xdr:to>
    <xdr:grpSp>
      <xdr:nvGrpSpPr>
        <xdr:cNvPr id="42" name="Group 41">
          <a:extLst>
            <a:ext uri="{FF2B5EF4-FFF2-40B4-BE49-F238E27FC236}">
              <a16:creationId xmlns:a16="http://schemas.microsoft.com/office/drawing/2014/main" id="{25189E5A-6F5C-65A4-01DA-B25E05542819}"/>
            </a:ext>
          </a:extLst>
        </xdr:cNvPr>
        <xdr:cNvGrpSpPr/>
      </xdr:nvGrpSpPr>
      <xdr:grpSpPr>
        <a:xfrm>
          <a:off x="2369820" y="807720"/>
          <a:ext cx="2171700" cy="1082040"/>
          <a:chOff x="2758440" y="1011642"/>
          <a:chExt cx="2171700" cy="1118928"/>
        </a:xfrm>
      </xdr:grpSpPr>
      <xdr:sp macro="" textlink="">
        <xdr:nvSpPr>
          <xdr:cNvPr id="21" name="Rectangle: Rounded Corners 20">
            <a:extLst>
              <a:ext uri="{FF2B5EF4-FFF2-40B4-BE49-F238E27FC236}">
                <a16:creationId xmlns:a16="http://schemas.microsoft.com/office/drawing/2014/main" id="{81F4D287-D075-4FE5-8B32-934B32B9A034}"/>
              </a:ext>
            </a:extLst>
          </xdr:cNvPr>
          <xdr:cNvSpPr/>
        </xdr:nvSpPr>
        <xdr:spPr>
          <a:xfrm>
            <a:off x="2758440" y="1011642"/>
            <a:ext cx="2171700" cy="1118928"/>
          </a:xfrm>
          <a:prstGeom prst="roundRect">
            <a:avLst>
              <a:gd name="adj" fmla="val 5129"/>
            </a:avLst>
          </a:prstGeom>
          <a:gradFill>
            <a:gsLst>
              <a:gs pos="0">
                <a:schemeClr val="accent3">
                  <a:lumMod val="68000"/>
                </a:schemeClr>
              </a:gs>
              <a:gs pos="100000">
                <a:schemeClr val="accent2">
                  <a:alpha val="75000"/>
                  <a:lumMod val="40000"/>
                  <a:lumOff val="6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IN" sz="1600" b="0" i="0" u="none" strike="noStrike">
              <a:solidFill>
                <a:schemeClr val="accent3">
                  <a:lumMod val="20000"/>
                  <a:lumOff val="80000"/>
                </a:schemeClr>
              </a:solidFill>
              <a:latin typeface="Aptos ExtraBold" panose="020B0004020202020204" pitchFamily="34" charset="0"/>
              <a:ea typeface="Calibri"/>
              <a:cs typeface="Calibri"/>
            </a:endParaRPr>
          </a:p>
        </xdr:txBody>
      </xdr:sp>
      <xdr:sp macro="" textlink="'Pivot '!N32">
        <xdr:nvSpPr>
          <xdr:cNvPr id="23" name="Rectangle: Rounded Corners 22">
            <a:extLst>
              <a:ext uri="{FF2B5EF4-FFF2-40B4-BE49-F238E27FC236}">
                <a16:creationId xmlns:a16="http://schemas.microsoft.com/office/drawing/2014/main" id="{6ACD7C92-0570-4E8D-9D1C-363B64C66AA4}"/>
              </a:ext>
            </a:extLst>
          </xdr:cNvPr>
          <xdr:cNvSpPr/>
        </xdr:nvSpPr>
        <xdr:spPr>
          <a:xfrm>
            <a:off x="2834640" y="1104900"/>
            <a:ext cx="1950720" cy="274320"/>
          </a:xfrm>
          <a:prstGeom prst="roundRect">
            <a:avLst/>
          </a:prstGeom>
          <a:gradFill>
            <a:gsLst>
              <a:gs pos="0">
                <a:schemeClr val="accent3">
                  <a:lumMod val="68000"/>
                </a:schemeClr>
              </a:gs>
              <a:gs pos="100000">
                <a:schemeClr val="accent2">
                  <a:alpha val="75000"/>
                  <a:lumMod val="40000"/>
                  <a:lumOff val="6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B3488931-1D93-4FA1-8BBF-558C52BE99D6}" type="TxLink">
              <a:rPr lang="en-US" sz="1600" b="0" i="0" u="none" strike="noStrike">
                <a:solidFill>
                  <a:schemeClr val="accent3">
                    <a:lumMod val="20000"/>
                    <a:lumOff val="80000"/>
                  </a:schemeClr>
                </a:solidFill>
                <a:latin typeface="Aptos ExtraBold" panose="020B0004020202020204" pitchFamily="34" charset="0"/>
                <a:ea typeface="Calibri"/>
                <a:cs typeface="Calibri"/>
              </a:rPr>
              <a:pPr marL="0" indent="0" algn="ctr"/>
              <a:t>₹ 2,86,397.02</a:t>
            </a:fld>
            <a:endParaRPr lang="en-IN" sz="1600" b="0" i="0" u="none" strike="noStrike">
              <a:solidFill>
                <a:schemeClr val="accent3">
                  <a:lumMod val="20000"/>
                  <a:lumOff val="80000"/>
                </a:schemeClr>
              </a:solidFill>
              <a:latin typeface="Aptos ExtraBold" panose="020B0004020202020204" pitchFamily="34" charset="0"/>
              <a:ea typeface="Calibri"/>
              <a:cs typeface="Calibri"/>
            </a:endParaRPr>
          </a:p>
        </xdr:txBody>
      </xdr:sp>
      <xdr:sp macro="" textlink="">
        <xdr:nvSpPr>
          <xdr:cNvPr id="25" name="Rectangle: Rounded Corners 24">
            <a:extLst>
              <a:ext uri="{FF2B5EF4-FFF2-40B4-BE49-F238E27FC236}">
                <a16:creationId xmlns:a16="http://schemas.microsoft.com/office/drawing/2014/main" id="{23DC9F6E-6918-4A1A-87D7-CBD71FC02B19}"/>
              </a:ext>
            </a:extLst>
          </xdr:cNvPr>
          <xdr:cNvSpPr/>
        </xdr:nvSpPr>
        <xdr:spPr>
          <a:xfrm>
            <a:off x="2796880" y="1699260"/>
            <a:ext cx="1958000" cy="335280"/>
          </a:xfrm>
          <a:prstGeom prst="roundRect">
            <a:avLst/>
          </a:prstGeom>
          <a:gradFill>
            <a:gsLst>
              <a:gs pos="0">
                <a:schemeClr val="accent3">
                  <a:lumMod val="68000"/>
                </a:schemeClr>
              </a:gs>
              <a:gs pos="100000">
                <a:schemeClr val="accent2">
                  <a:alpha val="75000"/>
                  <a:lumMod val="40000"/>
                  <a:lumOff val="6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200" b="0" i="0" u="none" strike="noStrike">
                <a:solidFill>
                  <a:schemeClr val="accent3">
                    <a:lumMod val="20000"/>
                    <a:lumOff val="80000"/>
                  </a:schemeClr>
                </a:solidFill>
                <a:latin typeface="Aptos ExtraBold" panose="020B0004020202020204" pitchFamily="34" charset="0"/>
                <a:ea typeface="Calibri"/>
                <a:cs typeface="Calibri"/>
              </a:rPr>
              <a:t>YOY GROWTH</a:t>
            </a:r>
            <a:r>
              <a:rPr lang="en-US" sz="1600" b="0" i="0" u="none" strike="noStrike">
                <a:solidFill>
                  <a:schemeClr val="accent3">
                    <a:lumMod val="20000"/>
                    <a:lumOff val="80000"/>
                  </a:schemeClr>
                </a:solidFill>
                <a:latin typeface="Aptos ExtraBold" panose="020B0004020202020204" pitchFamily="34" charset="0"/>
                <a:ea typeface="Calibri"/>
                <a:cs typeface="Calibri"/>
              </a:rPr>
              <a:t> </a:t>
            </a:r>
          </a:p>
        </xdr:txBody>
      </xdr:sp>
    </xdr:grpSp>
    <xdr:clientData/>
  </xdr:twoCellAnchor>
  <xdr:twoCellAnchor>
    <xdr:from>
      <xdr:col>0</xdr:col>
      <xdr:colOff>83820</xdr:colOff>
      <xdr:row>4</xdr:row>
      <xdr:rowOff>76200</xdr:rowOff>
    </xdr:from>
    <xdr:to>
      <xdr:col>3</xdr:col>
      <xdr:colOff>426720</xdr:colOff>
      <xdr:row>10</xdr:row>
      <xdr:rowOff>45720</xdr:rowOff>
    </xdr:to>
    <xdr:sp macro="" textlink="">
      <xdr:nvSpPr>
        <xdr:cNvPr id="14" name="Rectangle: Rounded Corners 13">
          <a:extLst>
            <a:ext uri="{FF2B5EF4-FFF2-40B4-BE49-F238E27FC236}">
              <a16:creationId xmlns:a16="http://schemas.microsoft.com/office/drawing/2014/main" id="{69A55F9A-46C1-4785-935D-3675DB67ED9A}"/>
            </a:ext>
          </a:extLst>
        </xdr:cNvPr>
        <xdr:cNvSpPr/>
      </xdr:nvSpPr>
      <xdr:spPr>
        <a:xfrm>
          <a:off x="83820" y="807720"/>
          <a:ext cx="2171700" cy="1066800"/>
        </a:xfrm>
        <a:prstGeom prst="roundRect">
          <a:avLst>
            <a:gd name="adj" fmla="val 7876"/>
          </a:avLst>
        </a:prstGeom>
        <a:gradFill>
          <a:gsLst>
            <a:gs pos="0">
              <a:schemeClr val="accent3">
                <a:lumMod val="68000"/>
              </a:schemeClr>
            </a:gs>
            <a:gs pos="100000">
              <a:schemeClr val="accent2">
                <a:alpha val="75000"/>
                <a:lumMod val="40000"/>
                <a:lumOff val="6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45720</xdr:colOff>
      <xdr:row>12</xdr:row>
      <xdr:rowOff>68580</xdr:rowOff>
    </xdr:from>
    <xdr:to>
      <xdr:col>7</xdr:col>
      <xdr:colOff>350520</xdr:colOff>
      <xdr:row>23</xdr:row>
      <xdr:rowOff>76200</xdr:rowOff>
    </xdr:to>
    <xdr:graphicFrame macro="">
      <xdr:nvGraphicFramePr>
        <xdr:cNvPr id="2" name="Chart 1">
          <a:extLst>
            <a:ext uri="{FF2B5EF4-FFF2-40B4-BE49-F238E27FC236}">
              <a16:creationId xmlns:a16="http://schemas.microsoft.com/office/drawing/2014/main" id="{2AD1522B-92A4-4E5E-914E-798B5A900D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563880</xdr:colOff>
      <xdr:row>12</xdr:row>
      <xdr:rowOff>60960</xdr:rowOff>
    </xdr:from>
    <xdr:to>
      <xdr:col>13</xdr:col>
      <xdr:colOff>594360</xdr:colOff>
      <xdr:row>23</xdr:row>
      <xdr:rowOff>38100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1086723F-1C09-40A1-889A-EA2A31F202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831080" y="2255520"/>
              <a:ext cx="3688080" cy="19888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175260</xdr:colOff>
      <xdr:row>12</xdr:row>
      <xdr:rowOff>45720</xdr:rowOff>
    </xdr:from>
    <xdr:to>
      <xdr:col>18</xdr:col>
      <xdr:colOff>518160</xdr:colOff>
      <xdr:row>23</xdr:row>
      <xdr:rowOff>68580</xdr:rowOff>
    </xdr:to>
    <xdr:graphicFrame macro="">
      <xdr:nvGraphicFramePr>
        <xdr:cNvPr id="4" name="Chart 3">
          <a:extLst>
            <a:ext uri="{FF2B5EF4-FFF2-40B4-BE49-F238E27FC236}">
              <a16:creationId xmlns:a16="http://schemas.microsoft.com/office/drawing/2014/main" id="{ED1A2063-DC60-468E-9269-23B02ECEBB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83820</xdr:colOff>
      <xdr:row>25</xdr:row>
      <xdr:rowOff>76200</xdr:rowOff>
    </xdr:from>
    <xdr:to>
      <xdr:col>9</xdr:col>
      <xdr:colOff>426720</xdr:colOff>
      <xdr:row>38</xdr:row>
      <xdr:rowOff>144780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D99AACC0-D8D7-4F7C-A63C-AA70D01173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3820" y="4648200"/>
              <a:ext cx="5829300" cy="24460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121920</xdr:colOff>
      <xdr:row>25</xdr:row>
      <xdr:rowOff>160020</xdr:rowOff>
    </xdr:from>
    <xdr:to>
      <xdr:col>18</xdr:col>
      <xdr:colOff>556260</xdr:colOff>
      <xdr:row>37</xdr:row>
      <xdr:rowOff>144780</xdr:rowOff>
    </xdr:to>
    <xdr:graphicFrame macro="">
      <xdr:nvGraphicFramePr>
        <xdr:cNvPr id="6" name="Chart 5">
          <a:extLst>
            <a:ext uri="{FF2B5EF4-FFF2-40B4-BE49-F238E27FC236}">
              <a16:creationId xmlns:a16="http://schemas.microsoft.com/office/drawing/2014/main" id="{7EEC2564-5DA0-451C-87A4-FBCD0F90EA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205740</xdr:colOff>
      <xdr:row>5</xdr:row>
      <xdr:rowOff>99060</xdr:rowOff>
    </xdr:from>
    <xdr:to>
      <xdr:col>3</xdr:col>
      <xdr:colOff>350520</xdr:colOff>
      <xdr:row>8</xdr:row>
      <xdr:rowOff>137160</xdr:rowOff>
    </xdr:to>
    <xdr:graphicFrame macro="">
      <xdr:nvGraphicFramePr>
        <xdr:cNvPr id="7" name="Chart 6">
          <a:extLst>
            <a:ext uri="{FF2B5EF4-FFF2-40B4-BE49-F238E27FC236}">
              <a16:creationId xmlns:a16="http://schemas.microsoft.com/office/drawing/2014/main" id="{EC2DF51A-3074-4310-9C49-1FA5957C42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601980</xdr:colOff>
      <xdr:row>5</xdr:row>
      <xdr:rowOff>152400</xdr:rowOff>
    </xdr:from>
    <xdr:to>
      <xdr:col>7</xdr:col>
      <xdr:colOff>205740</xdr:colOff>
      <xdr:row>8</xdr:row>
      <xdr:rowOff>99060</xdr:rowOff>
    </xdr:to>
    <xdr:graphicFrame macro="">
      <xdr:nvGraphicFramePr>
        <xdr:cNvPr id="8" name="Chart 7">
          <a:extLst>
            <a:ext uri="{FF2B5EF4-FFF2-40B4-BE49-F238E27FC236}">
              <a16:creationId xmlns:a16="http://schemas.microsoft.com/office/drawing/2014/main" id="{CBBDFB43-6FBF-403B-95E9-D8CBBD895F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441960</xdr:colOff>
      <xdr:row>5</xdr:row>
      <xdr:rowOff>152400</xdr:rowOff>
    </xdr:from>
    <xdr:to>
      <xdr:col>10</xdr:col>
      <xdr:colOff>510540</xdr:colOff>
      <xdr:row>8</xdr:row>
      <xdr:rowOff>121920</xdr:rowOff>
    </xdr:to>
    <xdr:graphicFrame macro="">
      <xdr:nvGraphicFramePr>
        <xdr:cNvPr id="9" name="Chart 8">
          <a:extLst>
            <a:ext uri="{FF2B5EF4-FFF2-40B4-BE49-F238E27FC236}">
              <a16:creationId xmlns:a16="http://schemas.microsoft.com/office/drawing/2014/main" id="{9A01BBAD-901A-49E9-93CA-917C381BF4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274320</xdr:colOff>
      <xdr:row>5</xdr:row>
      <xdr:rowOff>160020</xdr:rowOff>
    </xdr:from>
    <xdr:to>
      <xdr:col>14</xdr:col>
      <xdr:colOff>556260</xdr:colOff>
      <xdr:row>9</xdr:row>
      <xdr:rowOff>15240</xdr:rowOff>
    </xdr:to>
    <xdr:graphicFrame macro="">
      <xdr:nvGraphicFramePr>
        <xdr:cNvPr id="10" name="Chart 9">
          <a:extLst>
            <a:ext uri="{FF2B5EF4-FFF2-40B4-BE49-F238E27FC236}">
              <a16:creationId xmlns:a16="http://schemas.microsoft.com/office/drawing/2014/main" id="{BCE9885F-AFC3-4DAF-985D-C411838D8F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266700</xdr:colOff>
      <xdr:row>6</xdr:row>
      <xdr:rowOff>53340</xdr:rowOff>
    </xdr:from>
    <xdr:to>
      <xdr:col>18</xdr:col>
      <xdr:colOff>373380</xdr:colOff>
      <xdr:row>8</xdr:row>
      <xdr:rowOff>152400</xdr:rowOff>
    </xdr:to>
    <xdr:graphicFrame macro="">
      <xdr:nvGraphicFramePr>
        <xdr:cNvPr id="11" name="Chart 10">
          <a:extLst>
            <a:ext uri="{FF2B5EF4-FFF2-40B4-BE49-F238E27FC236}">
              <a16:creationId xmlns:a16="http://schemas.microsoft.com/office/drawing/2014/main" id="{7F72E486-C462-46D3-9902-68FE5B7131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312420</xdr:colOff>
      <xdr:row>0</xdr:row>
      <xdr:rowOff>22860</xdr:rowOff>
    </xdr:from>
    <xdr:to>
      <xdr:col>22</xdr:col>
      <xdr:colOff>449580</xdr:colOff>
      <xdr:row>3</xdr:row>
      <xdr:rowOff>0</xdr:rowOff>
    </xdr:to>
    <xdr:sp macro="" textlink="">
      <xdr:nvSpPr>
        <xdr:cNvPr id="12" name="Rectangle: Rounded Corners 11">
          <a:extLst>
            <a:ext uri="{FF2B5EF4-FFF2-40B4-BE49-F238E27FC236}">
              <a16:creationId xmlns:a16="http://schemas.microsoft.com/office/drawing/2014/main" id="{9664F77B-2825-0EB8-2B88-8B47AB088ED2}"/>
            </a:ext>
          </a:extLst>
        </xdr:cNvPr>
        <xdr:cNvSpPr/>
      </xdr:nvSpPr>
      <xdr:spPr>
        <a:xfrm>
          <a:off x="312420" y="22860"/>
          <a:ext cx="13548360" cy="52578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1">
              <a:solidFill>
                <a:schemeClr val="accent1">
                  <a:lumMod val="75000"/>
                </a:schemeClr>
              </a:solidFill>
              <a:latin typeface="Aptos ExtraBold" panose="020B0004020202020204" pitchFamily="34" charset="0"/>
            </a:rPr>
            <a:t>ECOMMERCE</a:t>
          </a:r>
          <a:r>
            <a:rPr lang="en-IN" sz="2400" b="1" baseline="0">
              <a:solidFill>
                <a:schemeClr val="accent1">
                  <a:lumMod val="75000"/>
                </a:schemeClr>
              </a:solidFill>
              <a:latin typeface="Aptos ExtraBold" panose="020B0004020202020204" pitchFamily="34" charset="0"/>
            </a:rPr>
            <a:t> SALES ANALYSIS DASHBOARD</a:t>
          </a:r>
          <a:endParaRPr lang="en-IN" sz="2400" b="1">
            <a:solidFill>
              <a:schemeClr val="accent1">
                <a:lumMod val="75000"/>
              </a:schemeClr>
            </a:solidFill>
            <a:latin typeface="Aptos ExtraBold" panose="020B0004020202020204" pitchFamily="34" charset="0"/>
          </a:endParaRPr>
        </a:p>
      </xdr:txBody>
    </xdr:sp>
    <xdr:clientData/>
  </xdr:twoCellAnchor>
  <xdr:twoCellAnchor>
    <xdr:from>
      <xdr:col>0</xdr:col>
      <xdr:colOff>99060</xdr:colOff>
      <xdr:row>2</xdr:row>
      <xdr:rowOff>83820</xdr:rowOff>
    </xdr:from>
    <xdr:to>
      <xdr:col>3</xdr:col>
      <xdr:colOff>388620</xdr:colOff>
      <xdr:row>4</xdr:row>
      <xdr:rowOff>53340</xdr:rowOff>
    </xdr:to>
    <xdr:sp macro="" textlink="">
      <xdr:nvSpPr>
        <xdr:cNvPr id="13" name="Rectangle: Rounded Corners 12">
          <a:extLst>
            <a:ext uri="{FF2B5EF4-FFF2-40B4-BE49-F238E27FC236}">
              <a16:creationId xmlns:a16="http://schemas.microsoft.com/office/drawing/2014/main" id="{325D50D4-88F5-68F6-24AB-570043C89016}"/>
            </a:ext>
          </a:extLst>
        </xdr:cNvPr>
        <xdr:cNvSpPr/>
      </xdr:nvSpPr>
      <xdr:spPr>
        <a:xfrm>
          <a:off x="99060" y="449580"/>
          <a:ext cx="2118360" cy="335280"/>
        </a:xfrm>
        <a:prstGeom prst="roundRect">
          <a:avLst/>
        </a:prstGeom>
        <a:gradFill>
          <a:gsLst>
            <a:gs pos="0">
              <a:schemeClr val="accent3">
                <a:lumMod val="68000"/>
              </a:schemeClr>
            </a:gs>
            <a:gs pos="100000">
              <a:schemeClr val="accent2">
                <a:alpha val="75000"/>
                <a:lumMod val="40000"/>
                <a:lumOff val="6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solidFill>
                <a:schemeClr val="accent2">
                  <a:lumMod val="50000"/>
                </a:schemeClr>
              </a:solidFill>
              <a:latin typeface="Arial Black" panose="020B0A04020102020204" pitchFamily="34" charset="0"/>
            </a:rPr>
            <a:t>SALES</a:t>
          </a:r>
        </a:p>
      </xdr:txBody>
    </xdr:sp>
    <xdr:clientData/>
  </xdr:twoCellAnchor>
  <xdr:twoCellAnchor>
    <xdr:from>
      <xdr:col>7</xdr:col>
      <xdr:colOff>388620</xdr:colOff>
      <xdr:row>2</xdr:row>
      <xdr:rowOff>91440</xdr:rowOff>
    </xdr:from>
    <xdr:to>
      <xdr:col>11</xdr:col>
      <xdr:colOff>91440</xdr:colOff>
      <xdr:row>4</xdr:row>
      <xdr:rowOff>60960</xdr:rowOff>
    </xdr:to>
    <xdr:sp macro="" textlink="">
      <xdr:nvSpPr>
        <xdr:cNvPr id="15" name="Rectangle: Rounded Corners 14">
          <a:extLst>
            <a:ext uri="{FF2B5EF4-FFF2-40B4-BE49-F238E27FC236}">
              <a16:creationId xmlns:a16="http://schemas.microsoft.com/office/drawing/2014/main" id="{0C8FE7CD-1ECA-429D-A47F-C57C48424F81}"/>
            </a:ext>
          </a:extLst>
        </xdr:cNvPr>
        <xdr:cNvSpPr/>
      </xdr:nvSpPr>
      <xdr:spPr>
        <a:xfrm>
          <a:off x="4655820" y="457200"/>
          <a:ext cx="2141220" cy="335280"/>
        </a:xfrm>
        <a:prstGeom prst="roundRect">
          <a:avLst/>
        </a:prstGeom>
        <a:gradFill>
          <a:gsLst>
            <a:gs pos="0">
              <a:schemeClr val="accent3">
                <a:lumMod val="68000"/>
              </a:schemeClr>
            </a:gs>
            <a:gs pos="100000">
              <a:schemeClr val="accent2">
                <a:alpha val="75000"/>
                <a:lumMod val="40000"/>
                <a:lumOff val="6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600">
              <a:solidFill>
                <a:schemeClr val="accent2">
                  <a:lumMod val="50000"/>
                </a:schemeClr>
              </a:solidFill>
              <a:latin typeface="Arial Black" panose="020B0A04020102020204" pitchFamily="34" charset="0"/>
              <a:ea typeface="+mn-ea"/>
              <a:cs typeface="+mn-cs"/>
            </a:rPr>
            <a:t>QUANTITY</a:t>
          </a:r>
        </a:p>
      </xdr:txBody>
    </xdr:sp>
    <xdr:clientData/>
  </xdr:twoCellAnchor>
  <xdr:twoCellAnchor>
    <xdr:from>
      <xdr:col>3</xdr:col>
      <xdr:colOff>556260</xdr:colOff>
      <xdr:row>2</xdr:row>
      <xdr:rowOff>91440</xdr:rowOff>
    </xdr:from>
    <xdr:to>
      <xdr:col>7</xdr:col>
      <xdr:colOff>251460</xdr:colOff>
      <xdr:row>4</xdr:row>
      <xdr:rowOff>53340</xdr:rowOff>
    </xdr:to>
    <xdr:sp macro="" textlink="">
      <xdr:nvSpPr>
        <xdr:cNvPr id="16" name="Rectangle: Rounded Corners 15">
          <a:extLst>
            <a:ext uri="{FF2B5EF4-FFF2-40B4-BE49-F238E27FC236}">
              <a16:creationId xmlns:a16="http://schemas.microsoft.com/office/drawing/2014/main" id="{B83E99AA-76A9-43A7-8A65-13B79F3F0674}"/>
            </a:ext>
          </a:extLst>
        </xdr:cNvPr>
        <xdr:cNvSpPr/>
      </xdr:nvSpPr>
      <xdr:spPr>
        <a:xfrm>
          <a:off x="2385060" y="457200"/>
          <a:ext cx="2133600" cy="327660"/>
        </a:xfrm>
        <a:prstGeom prst="roundRect">
          <a:avLst/>
        </a:prstGeom>
        <a:gradFill>
          <a:gsLst>
            <a:gs pos="0">
              <a:schemeClr val="accent3">
                <a:lumMod val="68000"/>
              </a:schemeClr>
            </a:gs>
            <a:gs pos="100000">
              <a:schemeClr val="accent2">
                <a:alpha val="75000"/>
                <a:lumMod val="40000"/>
                <a:lumOff val="6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600">
              <a:solidFill>
                <a:schemeClr val="accent2">
                  <a:lumMod val="50000"/>
                </a:schemeClr>
              </a:solidFill>
              <a:latin typeface="Arial Black" panose="020B0A04020102020204" pitchFamily="34" charset="0"/>
              <a:ea typeface="+mn-ea"/>
              <a:cs typeface="+mn-cs"/>
            </a:rPr>
            <a:t>PROFIT</a:t>
          </a:r>
        </a:p>
      </xdr:txBody>
    </xdr:sp>
    <xdr:clientData/>
  </xdr:twoCellAnchor>
  <xdr:twoCellAnchor>
    <xdr:from>
      <xdr:col>11</xdr:col>
      <xdr:colOff>228600</xdr:colOff>
      <xdr:row>2</xdr:row>
      <xdr:rowOff>76200</xdr:rowOff>
    </xdr:from>
    <xdr:to>
      <xdr:col>15</xdr:col>
      <xdr:colOff>76200</xdr:colOff>
      <xdr:row>4</xdr:row>
      <xdr:rowOff>68580</xdr:rowOff>
    </xdr:to>
    <xdr:sp macro="" textlink="">
      <xdr:nvSpPr>
        <xdr:cNvPr id="17" name="Rectangle: Rounded Corners 16">
          <a:extLst>
            <a:ext uri="{FF2B5EF4-FFF2-40B4-BE49-F238E27FC236}">
              <a16:creationId xmlns:a16="http://schemas.microsoft.com/office/drawing/2014/main" id="{39F9377C-748C-4C78-B0A3-C0CAD0E387E5}"/>
            </a:ext>
          </a:extLst>
        </xdr:cNvPr>
        <xdr:cNvSpPr/>
      </xdr:nvSpPr>
      <xdr:spPr>
        <a:xfrm>
          <a:off x="6934200" y="441960"/>
          <a:ext cx="2286000" cy="358140"/>
        </a:xfrm>
        <a:prstGeom prst="roundRect">
          <a:avLst/>
        </a:prstGeom>
        <a:gradFill>
          <a:gsLst>
            <a:gs pos="0">
              <a:schemeClr val="accent3">
                <a:lumMod val="68000"/>
              </a:schemeClr>
            </a:gs>
            <a:gs pos="100000">
              <a:schemeClr val="accent2">
                <a:alpha val="75000"/>
                <a:lumMod val="40000"/>
                <a:lumOff val="6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600">
              <a:solidFill>
                <a:schemeClr val="accent2">
                  <a:lumMod val="50000"/>
                </a:schemeClr>
              </a:solidFill>
              <a:latin typeface="Arial Black" panose="020B0A04020102020204" pitchFamily="34" charset="0"/>
              <a:ea typeface="+mn-ea"/>
              <a:cs typeface="+mn-cs"/>
            </a:rPr>
            <a:t>NO OF ORDERS</a:t>
          </a:r>
        </a:p>
      </xdr:txBody>
    </xdr:sp>
    <xdr:clientData/>
  </xdr:twoCellAnchor>
  <xdr:twoCellAnchor>
    <xdr:from>
      <xdr:col>15</xdr:col>
      <xdr:colOff>167640</xdr:colOff>
      <xdr:row>2</xdr:row>
      <xdr:rowOff>76200</xdr:rowOff>
    </xdr:from>
    <xdr:to>
      <xdr:col>18</xdr:col>
      <xdr:colOff>533400</xdr:colOff>
      <xdr:row>4</xdr:row>
      <xdr:rowOff>68580</xdr:rowOff>
    </xdr:to>
    <xdr:sp macro="" textlink="">
      <xdr:nvSpPr>
        <xdr:cNvPr id="18" name="Rectangle: Rounded Corners 17">
          <a:extLst>
            <a:ext uri="{FF2B5EF4-FFF2-40B4-BE49-F238E27FC236}">
              <a16:creationId xmlns:a16="http://schemas.microsoft.com/office/drawing/2014/main" id="{842D41CE-C3B2-414F-BD01-15979E6FB22F}"/>
            </a:ext>
          </a:extLst>
        </xdr:cNvPr>
        <xdr:cNvSpPr/>
      </xdr:nvSpPr>
      <xdr:spPr>
        <a:xfrm>
          <a:off x="9311640" y="441960"/>
          <a:ext cx="2194560" cy="358140"/>
        </a:xfrm>
        <a:prstGeom prst="roundRect">
          <a:avLst/>
        </a:prstGeom>
        <a:gradFill>
          <a:gsLst>
            <a:gs pos="0">
              <a:schemeClr val="accent3">
                <a:lumMod val="68000"/>
              </a:schemeClr>
            </a:gs>
            <a:gs pos="100000">
              <a:schemeClr val="accent2">
                <a:alpha val="75000"/>
                <a:lumMod val="40000"/>
                <a:lumOff val="6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600">
              <a:solidFill>
                <a:schemeClr val="accent2">
                  <a:lumMod val="50000"/>
                </a:schemeClr>
              </a:solidFill>
              <a:latin typeface="Arial Black" panose="020B0A04020102020204" pitchFamily="34" charset="0"/>
              <a:ea typeface="+mn-ea"/>
              <a:cs typeface="+mn-cs"/>
            </a:rPr>
            <a:t>PROFIT MARGIN</a:t>
          </a:r>
        </a:p>
      </xdr:txBody>
    </xdr:sp>
    <xdr:clientData/>
  </xdr:twoCellAnchor>
  <xdr:twoCellAnchor>
    <xdr:from>
      <xdr:col>0</xdr:col>
      <xdr:colOff>182880</xdr:colOff>
      <xdr:row>4</xdr:row>
      <xdr:rowOff>83820</xdr:rowOff>
    </xdr:from>
    <xdr:to>
      <xdr:col>3</xdr:col>
      <xdr:colOff>304800</xdr:colOff>
      <xdr:row>5</xdr:row>
      <xdr:rowOff>167640</xdr:rowOff>
    </xdr:to>
    <xdr:sp macro="" textlink="'Pivot '!B50">
      <xdr:nvSpPr>
        <xdr:cNvPr id="19" name="Rectangle: Rounded Corners 18">
          <a:extLst>
            <a:ext uri="{FF2B5EF4-FFF2-40B4-BE49-F238E27FC236}">
              <a16:creationId xmlns:a16="http://schemas.microsoft.com/office/drawing/2014/main" id="{A9D81795-E335-A323-8532-16D4109D348A}"/>
            </a:ext>
          </a:extLst>
        </xdr:cNvPr>
        <xdr:cNvSpPr/>
      </xdr:nvSpPr>
      <xdr:spPr>
        <a:xfrm>
          <a:off x="182880" y="815340"/>
          <a:ext cx="1950720" cy="266700"/>
        </a:xfrm>
        <a:prstGeom prst="roundRect">
          <a:avLst/>
        </a:prstGeom>
        <a:gradFill>
          <a:gsLst>
            <a:gs pos="0">
              <a:schemeClr val="accent3">
                <a:lumMod val="68000"/>
              </a:schemeClr>
            </a:gs>
            <a:gs pos="100000">
              <a:schemeClr val="accent2">
                <a:alpha val="75000"/>
                <a:lumMod val="40000"/>
                <a:lumOff val="6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56C184D-350A-4995-864A-8B9181E460B8}" type="TxLink">
            <a:rPr lang="en-US" sz="1600" b="0" i="0" u="none" strike="noStrike">
              <a:solidFill>
                <a:schemeClr val="accent3">
                  <a:lumMod val="20000"/>
                  <a:lumOff val="80000"/>
                </a:schemeClr>
              </a:solidFill>
              <a:latin typeface="Aptos ExtraBold" panose="020B0004020202020204" pitchFamily="34" charset="0"/>
              <a:ea typeface="Calibri"/>
              <a:cs typeface="Calibri"/>
            </a:rPr>
            <a:t> ₹ 22,97,200.86 </a:t>
          </a:fld>
          <a:endParaRPr lang="en-IN" sz="1600">
            <a:solidFill>
              <a:schemeClr val="accent3">
                <a:lumMod val="20000"/>
                <a:lumOff val="80000"/>
              </a:schemeClr>
            </a:solidFill>
            <a:latin typeface="Aptos ExtraBold" panose="020B0004020202020204" pitchFamily="34" charset="0"/>
          </a:endParaRPr>
        </a:p>
      </xdr:txBody>
    </xdr:sp>
    <xdr:clientData/>
  </xdr:twoCellAnchor>
  <xdr:twoCellAnchor>
    <xdr:from>
      <xdr:col>0</xdr:col>
      <xdr:colOff>152740</xdr:colOff>
      <xdr:row>8</xdr:row>
      <xdr:rowOff>30480</xdr:rowOff>
    </xdr:from>
    <xdr:to>
      <xdr:col>3</xdr:col>
      <xdr:colOff>281940</xdr:colOff>
      <xdr:row>9</xdr:row>
      <xdr:rowOff>160020</xdr:rowOff>
    </xdr:to>
    <xdr:sp macro="" textlink="">
      <xdr:nvSpPr>
        <xdr:cNvPr id="20" name="Rectangle: Rounded Corners 19">
          <a:extLst>
            <a:ext uri="{FF2B5EF4-FFF2-40B4-BE49-F238E27FC236}">
              <a16:creationId xmlns:a16="http://schemas.microsoft.com/office/drawing/2014/main" id="{403B2459-5BC1-417B-99A4-08DA0DF134E2}"/>
            </a:ext>
          </a:extLst>
        </xdr:cNvPr>
        <xdr:cNvSpPr/>
      </xdr:nvSpPr>
      <xdr:spPr>
        <a:xfrm>
          <a:off x="152740" y="1493520"/>
          <a:ext cx="1958000" cy="312420"/>
        </a:xfrm>
        <a:prstGeom prst="roundRect">
          <a:avLst/>
        </a:prstGeom>
        <a:gradFill>
          <a:gsLst>
            <a:gs pos="0">
              <a:schemeClr val="accent3">
                <a:lumMod val="68000"/>
              </a:schemeClr>
            </a:gs>
            <a:gs pos="100000">
              <a:schemeClr val="accent2">
                <a:alpha val="75000"/>
                <a:lumMod val="40000"/>
                <a:lumOff val="6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accent3">
                  <a:lumMod val="20000"/>
                  <a:lumOff val="80000"/>
                </a:schemeClr>
              </a:solidFill>
              <a:latin typeface="Aptos ExtraBold" panose="020B0004020202020204" pitchFamily="34" charset="0"/>
              <a:ea typeface="Calibri"/>
              <a:cs typeface="Calibri"/>
            </a:rPr>
            <a:t>YOY</a:t>
          </a:r>
          <a:r>
            <a:rPr lang="en-US" sz="1200" b="0" i="0" u="none" strike="noStrike" baseline="0">
              <a:solidFill>
                <a:schemeClr val="accent3">
                  <a:lumMod val="20000"/>
                  <a:lumOff val="80000"/>
                </a:schemeClr>
              </a:solidFill>
              <a:latin typeface="Aptos ExtraBold" panose="020B0004020202020204" pitchFamily="34" charset="0"/>
              <a:ea typeface="Calibri"/>
              <a:cs typeface="Calibri"/>
            </a:rPr>
            <a:t> GROWTH</a:t>
          </a:r>
          <a:r>
            <a:rPr lang="en-US" sz="1400" b="0" i="0" u="none" strike="noStrike">
              <a:solidFill>
                <a:schemeClr val="accent3">
                  <a:lumMod val="20000"/>
                  <a:lumOff val="80000"/>
                </a:schemeClr>
              </a:solidFill>
              <a:latin typeface="Aptos ExtraBold" panose="020B0004020202020204" pitchFamily="34" charset="0"/>
              <a:ea typeface="Calibri"/>
              <a:cs typeface="Calibri"/>
            </a:rPr>
            <a:t> </a:t>
          </a:r>
        </a:p>
      </xdr:txBody>
    </xdr:sp>
    <xdr:clientData/>
  </xdr:twoCellAnchor>
  <mc:AlternateContent xmlns:mc="http://schemas.openxmlformats.org/markup-compatibility/2006">
    <mc:Choice xmlns:a14="http://schemas.microsoft.com/office/drawing/2010/main" Requires="a14">
      <xdr:twoCellAnchor editAs="oneCell">
        <xdr:from>
          <xdr:col>2</xdr:col>
          <xdr:colOff>129540</xdr:colOff>
          <xdr:row>8</xdr:row>
          <xdr:rowOff>19902</xdr:rowOff>
        </xdr:from>
        <xdr:to>
          <xdr:col>3</xdr:col>
          <xdr:colOff>327660</xdr:colOff>
          <xdr:row>10</xdr:row>
          <xdr:rowOff>15240</xdr:rowOff>
        </xdr:to>
        <xdr:pic>
          <xdr:nvPicPr>
            <xdr:cNvPr id="24" name="Picture 23">
              <a:extLst>
                <a:ext uri="{FF2B5EF4-FFF2-40B4-BE49-F238E27FC236}">
                  <a16:creationId xmlns:a16="http://schemas.microsoft.com/office/drawing/2014/main" id="{A4F4171E-B8CD-C958-B073-75B34B7455C6}"/>
                </a:ext>
              </a:extLst>
            </xdr:cNvPr>
            <xdr:cNvPicPr>
              <a:picLocks noChangeAspect="1" noChangeArrowheads="1"/>
              <a:extLst>
                <a:ext uri="{84589F7E-364E-4C9E-8A38-B11213B215E9}">
                  <a14:cameraTool cellRange="'Pivot '!$M$42" spid="_x0000_s1066"/>
                </a:ext>
              </a:extLst>
            </xdr:cNvPicPr>
          </xdr:nvPicPr>
          <xdr:blipFill>
            <a:blip xmlns:r="http://schemas.openxmlformats.org/officeDocument/2006/relationships" r:embed="rId11"/>
            <a:srcRect/>
            <a:stretch>
              <a:fillRect/>
            </a:stretch>
          </xdr:blipFill>
          <xdr:spPr bwMode="auto">
            <a:xfrm>
              <a:off x="1348740" y="1482942"/>
              <a:ext cx="807720" cy="361098"/>
            </a:xfrm>
            <a:prstGeom prst="rect">
              <a:avLst/>
            </a:prstGeom>
            <a:solidFill>
              <a:schemeClr val="tx1"/>
            </a:solidFill>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579120</xdr:colOff>
          <xdr:row>7</xdr:row>
          <xdr:rowOff>175260</xdr:rowOff>
        </xdr:from>
        <xdr:to>
          <xdr:col>7</xdr:col>
          <xdr:colOff>190500</xdr:colOff>
          <xdr:row>9</xdr:row>
          <xdr:rowOff>152400</xdr:rowOff>
        </xdr:to>
        <xdr:pic>
          <xdr:nvPicPr>
            <xdr:cNvPr id="56" name="Picture 55">
              <a:extLst>
                <a:ext uri="{FF2B5EF4-FFF2-40B4-BE49-F238E27FC236}">
                  <a16:creationId xmlns:a16="http://schemas.microsoft.com/office/drawing/2014/main" id="{680CCFDA-1FE9-2C18-6CD4-77901A72EB39}"/>
                </a:ext>
              </a:extLst>
            </xdr:cNvPr>
            <xdr:cNvPicPr>
              <a:picLocks noChangeAspect="1" noChangeArrowheads="1"/>
              <a:extLst>
                <a:ext uri="{84589F7E-364E-4C9E-8A38-B11213B215E9}">
                  <a14:cameraTool cellRange="'Pivot '!$N$42" spid="_x0000_s1067"/>
                </a:ext>
              </a:extLst>
            </xdr:cNvPicPr>
          </xdr:nvPicPr>
          <xdr:blipFill>
            <a:blip xmlns:r="http://schemas.openxmlformats.org/officeDocument/2006/relationships" r:embed="rId12"/>
            <a:srcRect/>
            <a:stretch>
              <a:fillRect/>
            </a:stretch>
          </xdr:blipFill>
          <xdr:spPr bwMode="auto">
            <a:xfrm>
              <a:off x="3627120" y="1455420"/>
              <a:ext cx="830580" cy="342900"/>
            </a:xfrm>
            <a:prstGeom prst="rect">
              <a:avLst/>
            </a:prstGeom>
            <a:solidFill>
              <a:schemeClr val="tx1"/>
            </a:solidFill>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365760</xdr:colOff>
          <xdr:row>8</xdr:row>
          <xdr:rowOff>53340</xdr:rowOff>
        </xdr:from>
        <xdr:to>
          <xdr:col>11</xdr:col>
          <xdr:colOff>53340</xdr:colOff>
          <xdr:row>10</xdr:row>
          <xdr:rowOff>7620</xdr:rowOff>
        </xdr:to>
        <xdr:pic>
          <xdr:nvPicPr>
            <xdr:cNvPr id="58" name="Picture 57">
              <a:extLst>
                <a:ext uri="{FF2B5EF4-FFF2-40B4-BE49-F238E27FC236}">
                  <a16:creationId xmlns:a16="http://schemas.microsoft.com/office/drawing/2014/main" id="{4EFF0446-9500-5327-1C81-2C7031AE9001}"/>
                </a:ext>
              </a:extLst>
            </xdr:cNvPr>
            <xdr:cNvPicPr>
              <a:picLocks noChangeAspect="1" noChangeArrowheads="1"/>
              <a:extLst>
                <a:ext uri="{84589F7E-364E-4C9E-8A38-B11213B215E9}">
                  <a14:cameraTool cellRange="'Pivot '!$O$42" spid="_x0000_s1068"/>
                </a:ext>
              </a:extLst>
            </xdr:cNvPicPr>
          </xdr:nvPicPr>
          <xdr:blipFill>
            <a:blip xmlns:r="http://schemas.openxmlformats.org/officeDocument/2006/relationships" r:embed="rId13"/>
            <a:srcRect/>
            <a:stretch>
              <a:fillRect/>
            </a:stretch>
          </xdr:blipFill>
          <xdr:spPr bwMode="auto">
            <a:xfrm>
              <a:off x="5852160" y="1516380"/>
              <a:ext cx="906780" cy="320040"/>
            </a:xfrm>
            <a:prstGeom prst="rect">
              <a:avLst/>
            </a:prstGeom>
            <a:solidFill>
              <a:schemeClr val="tx1"/>
            </a:solidFill>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312420</xdr:colOff>
          <xdr:row>8</xdr:row>
          <xdr:rowOff>83820</xdr:rowOff>
        </xdr:from>
        <xdr:to>
          <xdr:col>15</xdr:col>
          <xdr:colOff>0</xdr:colOff>
          <xdr:row>10</xdr:row>
          <xdr:rowOff>38100</xdr:rowOff>
        </xdr:to>
        <xdr:pic>
          <xdr:nvPicPr>
            <xdr:cNvPr id="60" name="Picture 59">
              <a:extLst>
                <a:ext uri="{FF2B5EF4-FFF2-40B4-BE49-F238E27FC236}">
                  <a16:creationId xmlns:a16="http://schemas.microsoft.com/office/drawing/2014/main" id="{137445F8-D1B4-10C3-22E2-14C02443D523}"/>
                </a:ext>
              </a:extLst>
            </xdr:cNvPr>
            <xdr:cNvPicPr>
              <a:picLocks noChangeAspect="1" noChangeArrowheads="1"/>
              <a:extLst>
                <a:ext uri="{84589F7E-364E-4C9E-8A38-B11213B215E9}">
                  <a14:cameraTool cellRange="'Pivot '!$P$42" spid="_x0000_s1069"/>
                </a:ext>
              </a:extLst>
            </xdr:cNvPicPr>
          </xdr:nvPicPr>
          <xdr:blipFill>
            <a:blip xmlns:r="http://schemas.openxmlformats.org/officeDocument/2006/relationships" r:embed="rId14"/>
            <a:srcRect/>
            <a:stretch>
              <a:fillRect/>
            </a:stretch>
          </xdr:blipFill>
          <xdr:spPr bwMode="auto">
            <a:xfrm>
              <a:off x="8237220" y="1546860"/>
              <a:ext cx="906780" cy="320040"/>
            </a:xfrm>
            <a:prstGeom prst="rect">
              <a:avLst/>
            </a:prstGeom>
            <a:solidFill>
              <a:schemeClr val="tx1"/>
            </a:solidFill>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190500</xdr:colOff>
          <xdr:row>8</xdr:row>
          <xdr:rowOff>60960</xdr:rowOff>
        </xdr:from>
        <xdr:to>
          <xdr:col>18</xdr:col>
          <xdr:colOff>533400</xdr:colOff>
          <xdr:row>10</xdr:row>
          <xdr:rowOff>68580</xdr:rowOff>
        </xdr:to>
        <xdr:pic>
          <xdr:nvPicPr>
            <xdr:cNvPr id="62" name="Picture 61">
              <a:extLst>
                <a:ext uri="{FF2B5EF4-FFF2-40B4-BE49-F238E27FC236}">
                  <a16:creationId xmlns:a16="http://schemas.microsoft.com/office/drawing/2014/main" id="{74ACB982-9756-70E6-BAE6-DE50BF036D2A}"/>
                </a:ext>
              </a:extLst>
            </xdr:cNvPr>
            <xdr:cNvPicPr>
              <a:picLocks noChangeAspect="1" noChangeArrowheads="1"/>
              <a:extLst>
                <a:ext uri="{84589F7E-364E-4C9E-8A38-B11213B215E9}">
                  <a14:cameraTool cellRange="'Pivot '!$Q$42" spid="_x0000_s1070"/>
                </a:ext>
              </a:extLst>
            </xdr:cNvPicPr>
          </xdr:nvPicPr>
          <xdr:blipFill>
            <a:blip xmlns:r="http://schemas.openxmlformats.org/officeDocument/2006/relationships" r:embed="rId15"/>
            <a:srcRect/>
            <a:stretch>
              <a:fillRect/>
            </a:stretch>
          </xdr:blipFill>
          <xdr:spPr bwMode="auto">
            <a:xfrm>
              <a:off x="10553700" y="1524000"/>
              <a:ext cx="952500" cy="373380"/>
            </a:xfrm>
            <a:prstGeom prst="rect">
              <a:avLst/>
            </a:prstGeom>
            <a:solidFill>
              <a:schemeClr val="tx1"/>
            </a:solidFill>
          </xdr:spPr>
        </xdr:pic>
        <xdr:clientData/>
      </xdr:twoCellAnchor>
    </mc:Choice>
    <mc:Fallback/>
  </mc:AlternateContent>
  <xdr:twoCellAnchor>
    <xdr:from>
      <xdr:col>0</xdr:col>
      <xdr:colOff>60960</xdr:colOff>
      <xdr:row>10</xdr:row>
      <xdr:rowOff>144780</xdr:rowOff>
    </xdr:from>
    <xdr:to>
      <xdr:col>3</xdr:col>
      <xdr:colOff>533400</xdr:colOff>
      <xdr:row>12</xdr:row>
      <xdr:rowOff>60960</xdr:rowOff>
    </xdr:to>
    <xdr:sp macro="" textlink="">
      <xdr:nvSpPr>
        <xdr:cNvPr id="65" name="Rectangle: Rounded Corners 64">
          <a:extLst>
            <a:ext uri="{FF2B5EF4-FFF2-40B4-BE49-F238E27FC236}">
              <a16:creationId xmlns:a16="http://schemas.microsoft.com/office/drawing/2014/main" id="{203823B0-564D-127B-33D4-7AC7003A2F8E}"/>
            </a:ext>
          </a:extLst>
        </xdr:cNvPr>
        <xdr:cNvSpPr/>
      </xdr:nvSpPr>
      <xdr:spPr>
        <a:xfrm>
          <a:off x="60960" y="1973580"/>
          <a:ext cx="2301240" cy="2819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latin typeface="Aptos ExtraBold" panose="020B0004020202020204" pitchFamily="34" charset="0"/>
            </a:rPr>
            <a:t>SALES</a:t>
          </a:r>
          <a:r>
            <a:rPr lang="en-IN" sz="1200" b="1" baseline="0">
              <a:latin typeface="Aptos ExtraBold" panose="020B0004020202020204" pitchFamily="34" charset="0"/>
            </a:rPr>
            <a:t> AND PROFIT ANALYSIS</a:t>
          </a:r>
          <a:endParaRPr lang="en-IN" sz="1200" b="1">
            <a:latin typeface="Aptos ExtraBold" panose="020B0004020202020204" pitchFamily="34" charset="0"/>
          </a:endParaRPr>
        </a:p>
      </xdr:txBody>
    </xdr:sp>
    <xdr:clientData/>
  </xdr:twoCellAnchor>
  <xdr:twoCellAnchor>
    <xdr:from>
      <xdr:col>7</xdr:col>
      <xdr:colOff>525780</xdr:colOff>
      <xdr:row>10</xdr:row>
      <xdr:rowOff>121920</xdr:rowOff>
    </xdr:from>
    <xdr:to>
      <xdr:col>11</xdr:col>
      <xdr:colOff>236220</xdr:colOff>
      <xdr:row>12</xdr:row>
      <xdr:rowOff>7620</xdr:rowOff>
    </xdr:to>
    <xdr:sp macro="" textlink="">
      <xdr:nvSpPr>
        <xdr:cNvPr id="68" name="Rectangle: Rounded Corners 67">
          <a:extLst>
            <a:ext uri="{FF2B5EF4-FFF2-40B4-BE49-F238E27FC236}">
              <a16:creationId xmlns:a16="http://schemas.microsoft.com/office/drawing/2014/main" id="{BEF18275-4E17-380B-A5E2-2B92277F5287}"/>
            </a:ext>
          </a:extLst>
        </xdr:cNvPr>
        <xdr:cNvSpPr/>
      </xdr:nvSpPr>
      <xdr:spPr>
        <a:xfrm>
          <a:off x="4792980" y="1950720"/>
          <a:ext cx="2148840" cy="2514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latin typeface="Aptos ExtraBold" panose="020B0004020202020204" pitchFamily="34" charset="0"/>
            </a:rPr>
            <a:t>CATEGORY</a:t>
          </a:r>
          <a:r>
            <a:rPr lang="en-IN" sz="1200" b="1" baseline="0">
              <a:latin typeface="Aptos ExtraBold" panose="020B0004020202020204" pitchFamily="34" charset="0"/>
            </a:rPr>
            <a:t> WISE PROFIT</a:t>
          </a:r>
          <a:endParaRPr lang="en-IN" sz="1200" b="1">
            <a:latin typeface="Aptos ExtraBold" panose="020B0004020202020204" pitchFamily="34" charset="0"/>
          </a:endParaRPr>
        </a:p>
      </xdr:txBody>
    </xdr:sp>
    <xdr:clientData/>
  </xdr:twoCellAnchor>
  <xdr:twoCellAnchor>
    <xdr:from>
      <xdr:col>14</xdr:col>
      <xdr:colOff>121920</xdr:colOff>
      <xdr:row>10</xdr:row>
      <xdr:rowOff>152400</xdr:rowOff>
    </xdr:from>
    <xdr:to>
      <xdr:col>18</xdr:col>
      <xdr:colOff>365760</xdr:colOff>
      <xdr:row>12</xdr:row>
      <xdr:rowOff>53340</xdr:rowOff>
    </xdr:to>
    <xdr:sp macro="" textlink="">
      <xdr:nvSpPr>
        <xdr:cNvPr id="69" name="Rectangle: Rounded Corners 68">
          <a:extLst>
            <a:ext uri="{FF2B5EF4-FFF2-40B4-BE49-F238E27FC236}">
              <a16:creationId xmlns:a16="http://schemas.microsoft.com/office/drawing/2014/main" id="{4D732F14-5753-4C54-8A2A-ED04BD6D5409}"/>
            </a:ext>
          </a:extLst>
        </xdr:cNvPr>
        <xdr:cNvSpPr/>
      </xdr:nvSpPr>
      <xdr:spPr>
        <a:xfrm>
          <a:off x="8656320" y="1981200"/>
          <a:ext cx="2682240" cy="2667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latin typeface="Aptos ExtraBold" panose="020B0004020202020204" pitchFamily="34" charset="0"/>
            </a:rPr>
            <a:t>CATEGORY</a:t>
          </a:r>
          <a:r>
            <a:rPr lang="en-IN" sz="1200" b="1" baseline="0">
              <a:latin typeface="Aptos ExtraBold" panose="020B0004020202020204" pitchFamily="34" charset="0"/>
            </a:rPr>
            <a:t> WISE SALES SHARE  %</a:t>
          </a:r>
          <a:endParaRPr lang="en-IN" sz="1200" b="1">
            <a:latin typeface="Aptos ExtraBold" panose="020B0004020202020204" pitchFamily="34" charset="0"/>
          </a:endParaRPr>
        </a:p>
      </xdr:txBody>
    </xdr:sp>
    <xdr:clientData/>
  </xdr:twoCellAnchor>
  <xdr:twoCellAnchor>
    <xdr:from>
      <xdr:col>0</xdr:col>
      <xdr:colOff>53340</xdr:colOff>
      <xdr:row>23</xdr:row>
      <xdr:rowOff>167640</xdr:rowOff>
    </xdr:from>
    <xdr:to>
      <xdr:col>3</xdr:col>
      <xdr:colOff>502920</xdr:colOff>
      <xdr:row>25</xdr:row>
      <xdr:rowOff>22860</xdr:rowOff>
    </xdr:to>
    <xdr:sp macro="" textlink="">
      <xdr:nvSpPr>
        <xdr:cNvPr id="72" name="Rectangle: Rounded Corners 71">
          <a:extLst>
            <a:ext uri="{FF2B5EF4-FFF2-40B4-BE49-F238E27FC236}">
              <a16:creationId xmlns:a16="http://schemas.microsoft.com/office/drawing/2014/main" id="{9EF1A3C7-27E9-AA97-33FC-6629BBCDE561}"/>
            </a:ext>
          </a:extLst>
        </xdr:cNvPr>
        <xdr:cNvSpPr/>
      </xdr:nvSpPr>
      <xdr:spPr>
        <a:xfrm>
          <a:off x="53340" y="4373880"/>
          <a:ext cx="2278380" cy="22098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bg1"/>
              </a:solidFill>
              <a:latin typeface="Aptos ExtraBold" panose="020B0004020202020204" pitchFamily="34" charset="0"/>
            </a:rPr>
            <a:t>SALES BY STATE</a:t>
          </a:r>
        </a:p>
      </xdr:txBody>
    </xdr:sp>
    <xdr:clientData/>
  </xdr:twoCellAnchor>
  <xdr:twoCellAnchor>
    <xdr:from>
      <xdr:col>10</xdr:col>
      <xdr:colOff>60960</xdr:colOff>
      <xdr:row>24</xdr:row>
      <xdr:rowOff>0</xdr:rowOff>
    </xdr:from>
    <xdr:to>
      <xdr:col>14</xdr:col>
      <xdr:colOff>144780</xdr:colOff>
      <xdr:row>25</xdr:row>
      <xdr:rowOff>53340</xdr:rowOff>
    </xdr:to>
    <xdr:sp macro="" textlink="">
      <xdr:nvSpPr>
        <xdr:cNvPr id="73" name="Rectangle: Rounded Corners 72">
          <a:extLst>
            <a:ext uri="{FF2B5EF4-FFF2-40B4-BE49-F238E27FC236}">
              <a16:creationId xmlns:a16="http://schemas.microsoft.com/office/drawing/2014/main" id="{F23C9BDC-19EE-6199-64B5-356EE3B4CB56}"/>
            </a:ext>
          </a:extLst>
        </xdr:cNvPr>
        <xdr:cNvSpPr/>
      </xdr:nvSpPr>
      <xdr:spPr>
        <a:xfrm>
          <a:off x="6156960" y="4389120"/>
          <a:ext cx="2522220" cy="23622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latin typeface="Aptos ExtraBold" panose="020B0004020202020204" pitchFamily="34" charset="0"/>
            </a:rPr>
            <a:t>TOP 10</a:t>
          </a:r>
          <a:r>
            <a:rPr lang="en-IN" sz="1200" b="1" baseline="0">
              <a:latin typeface="Aptos ExtraBold" panose="020B0004020202020204" pitchFamily="34" charset="0"/>
            </a:rPr>
            <a:t> SUB CATEGORIES</a:t>
          </a:r>
          <a:endParaRPr lang="en-IN" sz="1200" b="1">
            <a:latin typeface="Aptos ExtraBold" panose="020B0004020202020204" pitchFamily="34" charset="0"/>
          </a:endParaRPr>
        </a:p>
      </xdr:txBody>
    </xdr:sp>
    <xdr:clientData/>
  </xdr:twoCellAnchor>
  <xdr:twoCellAnchor editAs="oneCell">
    <xdr:from>
      <xdr:col>19</xdr:col>
      <xdr:colOff>312420</xdr:colOff>
      <xdr:row>4</xdr:row>
      <xdr:rowOff>106681</xdr:rowOff>
    </xdr:from>
    <xdr:to>
      <xdr:col>23</xdr:col>
      <xdr:colOff>190500</xdr:colOff>
      <xdr:row>13</xdr:row>
      <xdr:rowOff>7621</xdr:rowOff>
    </xdr:to>
    <mc:AlternateContent xmlns:mc="http://schemas.openxmlformats.org/markup-compatibility/2006">
      <mc:Choice xmlns:a14="http://schemas.microsoft.com/office/drawing/2010/main" Requires="a14">
        <xdr:graphicFrame macro="">
          <xdr:nvGraphicFramePr>
            <xdr:cNvPr id="74" name="Year">
              <a:extLst>
                <a:ext uri="{FF2B5EF4-FFF2-40B4-BE49-F238E27FC236}">
                  <a16:creationId xmlns:a16="http://schemas.microsoft.com/office/drawing/2014/main" id="{F1495F34-C511-45AA-A74C-CA143538EBA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894820" y="838201"/>
              <a:ext cx="2316480" cy="1546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320040</xdr:colOff>
      <xdr:row>13</xdr:row>
      <xdr:rowOff>99061</xdr:rowOff>
    </xdr:from>
    <xdr:to>
      <xdr:col>23</xdr:col>
      <xdr:colOff>220980</xdr:colOff>
      <xdr:row>20</xdr:row>
      <xdr:rowOff>175261</xdr:rowOff>
    </xdr:to>
    <mc:AlternateContent xmlns:mc="http://schemas.openxmlformats.org/markup-compatibility/2006">
      <mc:Choice xmlns:a14="http://schemas.microsoft.com/office/drawing/2010/main" Requires="a14">
        <xdr:graphicFrame macro="">
          <xdr:nvGraphicFramePr>
            <xdr:cNvPr id="75" name="Segment">
              <a:extLst>
                <a:ext uri="{FF2B5EF4-FFF2-40B4-BE49-F238E27FC236}">
                  <a16:creationId xmlns:a16="http://schemas.microsoft.com/office/drawing/2014/main" id="{26C98476-67E8-455F-9612-4FB7D9EF0AE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1902440" y="2476501"/>
              <a:ext cx="2339340" cy="1356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342900</xdr:colOff>
      <xdr:row>21</xdr:row>
      <xdr:rowOff>76201</xdr:rowOff>
    </xdr:from>
    <xdr:to>
      <xdr:col>23</xdr:col>
      <xdr:colOff>198120</xdr:colOff>
      <xdr:row>29</xdr:row>
      <xdr:rowOff>83820</xdr:rowOff>
    </xdr:to>
    <mc:AlternateContent xmlns:mc="http://schemas.openxmlformats.org/markup-compatibility/2006">
      <mc:Choice xmlns:a14="http://schemas.microsoft.com/office/drawing/2010/main" Requires="a14">
        <xdr:graphicFrame macro="">
          <xdr:nvGraphicFramePr>
            <xdr:cNvPr id="76" name="Region">
              <a:extLst>
                <a:ext uri="{FF2B5EF4-FFF2-40B4-BE49-F238E27FC236}">
                  <a16:creationId xmlns:a16="http://schemas.microsoft.com/office/drawing/2014/main" id="{922EA730-4CDE-45D9-A135-D45EB92FFF8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925300" y="3916681"/>
              <a:ext cx="2293620" cy="14706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548640</xdr:colOff>
      <xdr:row>2</xdr:row>
      <xdr:rowOff>60960</xdr:rowOff>
    </xdr:from>
    <xdr:to>
      <xdr:col>22</xdr:col>
      <xdr:colOff>563880</xdr:colOff>
      <xdr:row>4</xdr:row>
      <xdr:rowOff>60960</xdr:rowOff>
    </xdr:to>
    <xdr:sp macro="" textlink="">
      <xdr:nvSpPr>
        <xdr:cNvPr id="78" name="Rectangle: Rounded Corners 77">
          <a:extLst>
            <a:ext uri="{FF2B5EF4-FFF2-40B4-BE49-F238E27FC236}">
              <a16:creationId xmlns:a16="http://schemas.microsoft.com/office/drawing/2014/main" id="{D3E3A98A-26E5-7501-42E5-9C7A25B89772}"/>
            </a:ext>
          </a:extLst>
        </xdr:cNvPr>
        <xdr:cNvSpPr/>
      </xdr:nvSpPr>
      <xdr:spPr>
        <a:xfrm>
          <a:off x="12131040" y="426720"/>
          <a:ext cx="1844040" cy="3657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solidFill>
                <a:schemeClr val="accent2">
                  <a:lumMod val="50000"/>
                </a:schemeClr>
              </a:solidFill>
              <a:latin typeface="Aptos ExtraBold" panose="020B0004020202020204" pitchFamily="34" charset="0"/>
            </a:rPr>
            <a:t>FILTERS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eek Rastogi" refreshedDate="45716.432469097221" createdVersion="8" refreshedVersion="8" minRefreshableVersion="3" recordCount="9994" xr:uid="{3792A2DC-B1DC-4B8F-AC2E-BEE8B469ADD1}">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9639731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721FCF9-4E5D-449E-BBEF-AB122DD710BE}"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M18:N31"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numFmtId="2"/>
  </dataFields>
  <formats count="1">
    <format dxfId="2">
      <pivotArea outline="0" collapsedLevelsAreSubtotals="1" fieldPosition="0"/>
    </format>
  </formats>
  <chartFormats count="1">
    <chartFormat chart="1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4F3FA50-EC5A-41E5-AF34-34D47E967B06}" name="Map Char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F17:G6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2">
    <format dxfId="4">
      <pivotArea outline="0" collapsedLevelsAreSubtotals="1" fieldPosition="0"/>
    </format>
    <format dxfId="3">
      <pivotArea outline="0" fieldPosition="0">
        <references count="1">
          <reference field="4294967294" count="1">
            <x v="0"/>
          </reference>
        </references>
      </pivotArea>
    </format>
  </formats>
  <chartFormats count="2">
    <chartFormat chart="4"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CD7F5F9-5CFE-4B0C-8A5B-4B9C36799750}" name="Combo Char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5">
      <pivotArea outline="0" collapsedLevelsAreSubtotals="1" fieldPosition="0"/>
    </format>
  </formats>
  <chartFormats count="2">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9A3D825-1417-4B6D-8E4F-D9A9B1D42E7D}" name="KPI 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6:B4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numFmtId="2"/>
  </dataFields>
  <formats count="1">
    <format dxfId="6">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BBBEF5B-ECB6-481B-8954-8E5D3AA1004B}"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M2:N1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numFmtId="1"/>
  </dataFields>
  <formats count="2">
    <format dxfId="8">
      <pivotArea collapsedLevelsAreSubtotals="1" fieldPosition="0">
        <references count="1">
          <reference field="22" count="1">
            <x v="2"/>
          </reference>
        </references>
      </pivotArea>
    </format>
    <format dxfId="7">
      <pivotArea outline="0" collapsedLevelsAreSubtotals="1" fieldPosition="0"/>
    </format>
  </formats>
  <chartFormats count="1">
    <chartFormat chart="1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183E32A-C84C-4975-A9AA-472D05F523C8}" name="Top 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7:B3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1">
    <format dxfId="9">
      <pivotArea outline="0" collapsedLevelsAreSubtotals="1" fieldPosition="0"/>
    </format>
  </formats>
  <chartFormats count="1">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2BCD8CA-2257-488E-B08B-AB3FFD6DBFD6}" name="Donut Char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20:C24"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2">
    <format dxfId="11">
      <pivotArea outline="0" collapsedLevelsAreSubtotals="1" fieldPosition="0"/>
    </format>
    <format dxfId="10">
      <pivotArea outline="0" fieldPosition="0">
        <references count="1">
          <reference field="4294967294" count="1">
            <x v="0"/>
          </reference>
        </references>
      </pivotArea>
    </format>
  </formats>
  <chartFormats count="4">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5" count="1" selected="0">
            <x v="0"/>
          </reference>
        </references>
      </pivotArea>
    </chartFormat>
    <chartFormat chart="7" format="7">
      <pivotArea type="data" outline="0" fieldPosition="0">
        <references count="2">
          <reference field="4294967294" count="1" selected="0">
            <x v="0"/>
          </reference>
          <reference field="15" count="1" selected="0">
            <x v="1"/>
          </reference>
        </references>
      </pivotArea>
    </chartFormat>
    <chartFormat chart="7"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39C5303-317C-49FA-921D-4A7C9AE3A5D6}"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R23:S3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2">
    <format dxfId="13">
      <pivotArea outline="0" collapsedLevelsAreSubtotals="1" fieldPosition="0"/>
    </format>
    <format dxfId="12">
      <pivotArea outline="0" fieldPosition="0">
        <references count="1">
          <reference field="4294967294" count="1">
            <x v="0"/>
          </reference>
        </references>
      </pivotArea>
    </format>
  </formats>
  <chartFormats count="3">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9A2C7F4-BA6D-4DF8-B9C0-40FE6FD561A9}" name="Waterfall Char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F8:G12"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1">
    <format dxfId="14">
      <pivotArea outline="0" collapsedLevelsAreSubtotals="1" fieldPosition="0"/>
    </format>
  </formats>
  <chartFormats count="2">
    <chartFormat chart="0" format="1"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23348A7-EFB1-40A4-8D52-481676AE97ED}" name="PivotTable1"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L36:Q40"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numFmtId="1"/>
    <dataField name="Count of Order ID" fld="1" subtotal="count" baseField="0" baseItem="0" numFmtId="1"/>
    <dataField name="Sum of Profit Margin" fld="25" baseField="0" baseItem="0" numFmtId="167"/>
  </dataFields>
  <formats count="6">
    <format dxfId="20">
      <pivotArea outline="0" collapsedLevelsAreSubtotals="1" fieldPosition="0"/>
    </format>
    <format dxfId="19">
      <pivotArea collapsedLevelsAreSubtotals="1" fieldPosition="0">
        <references count="2">
          <reference field="4294967294" count="1" selected="0">
            <x v="2"/>
          </reference>
          <reference field="24" count="1">
            <x v="3"/>
          </reference>
        </references>
      </pivotArea>
    </format>
    <format dxfId="18">
      <pivotArea outline="0" collapsedLevelsAreSubtotals="1" fieldPosition="0">
        <references count="1">
          <reference field="4294967294" count="1" selected="0">
            <x v="2"/>
          </reference>
        </references>
      </pivotArea>
    </format>
    <format dxfId="17">
      <pivotArea outline="0" collapsedLevelsAreSubtotals="1" fieldPosition="0">
        <references count="1">
          <reference field="4294967294" count="1" selected="0">
            <x v="3"/>
          </reference>
        </references>
      </pivotArea>
    </format>
    <format dxfId="16">
      <pivotArea collapsedLevelsAreSubtotals="1" fieldPosition="0">
        <references count="2">
          <reference field="4294967294" count="1" selected="0">
            <x v="4"/>
          </reference>
          <reference field="24" count="1">
            <x v="2"/>
          </reference>
        </references>
      </pivotArea>
    </format>
    <format dxfId="15">
      <pivotArea outline="0" collapsedLevelsAreSubtotals="1" fieldPosition="0">
        <references count="1">
          <reference field="4294967294" count="1" selected="0">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05937CE-841F-47A5-BCD7-DD1C253CC13A}"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R5:S18"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numFmtId="1"/>
  </dataFields>
  <formats count="1">
    <format dxfId="21">
      <pivotArea outline="0" collapsedLevelsAreSubtotals="1" fieldPosition="0"/>
    </format>
  </formats>
  <chartFormats count="1">
    <chartFormat chart="2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BD0C126-B108-49BA-A778-12DB8EA07814}" sourceName="Year">
  <pivotTables>
    <pivotTable tabId="3" name="Map Chart"/>
    <pivotTable tabId="3" name="Combo Chart"/>
    <pivotTable tabId="3" name="Donut Chart"/>
    <pivotTable tabId="3" name="KPI 1"/>
    <pivotTable tabId="3" name="PivotTable10"/>
    <pivotTable tabId="3" name="PivotTable11"/>
    <pivotTable tabId="3" name="PivotTable12"/>
    <pivotTable tabId="3" name="PivotTable9"/>
    <pivotTable tabId="3" name="Top 5"/>
    <pivotTable tabId="3" name="Waterfall Chart"/>
  </pivotTables>
  <data>
    <tabular pivotCacheId="96397311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108E7C1-781C-4494-9C82-CB9E5F6FABEA}" sourceName="Segment">
  <pivotTables>
    <pivotTable tabId="3" name="Map Chart"/>
    <pivotTable tabId="3" name="Combo Chart"/>
    <pivotTable tabId="3" name="Donut Chart"/>
    <pivotTable tabId="3" name="KPI 1"/>
    <pivotTable tabId="3" name="PivotTable1"/>
    <pivotTable tabId="3" name="PivotTable10"/>
    <pivotTable tabId="3" name="PivotTable11"/>
    <pivotTable tabId="3" name="PivotTable12"/>
    <pivotTable tabId="3" name="PivotTable9"/>
    <pivotTable tabId="3" name="Top 5"/>
    <pivotTable tabId="3" name="Waterfall Chart"/>
  </pivotTables>
  <data>
    <tabular pivotCacheId="96397311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30D1BB9-75FF-4049-ABBB-3F5FFD003F77}" sourceName="Region">
  <pivotTables>
    <pivotTable tabId="3" name="Map Chart"/>
    <pivotTable tabId="3" name="Combo Chart"/>
    <pivotTable tabId="3" name="Donut Chart"/>
    <pivotTable tabId="3" name="KPI 1"/>
    <pivotTable tabId="3" name="PivotTable1"/>
    <pivotTable tabId="3" name="PivotTable10"/>
    <pivotTable tabId="3" name="PivotTable11"/>
    <pivotTable tabId="3" name="PivotTable12"/>
    <pivotTable tabId="3" name="PivotTable9"/>
    <pivotTable tabId="3" name="Top 5"/>
    <pivotTable tabId="3" name="Waterfall Chart"/>
  </pivotTables>
  <data>
    <tabular pivotCacheId="96397311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AFED822-9E98-4A3F-94EF-6A7F6C91B5C0}" cache="Slicer_Year" caption="Year" style="SlicerStyleLight2 2" rowHeight="234950"/>
  <slicer name="Segment" xr10:uid="{AC985946-3BFE-40C2-8D91-FD2D5FA2A228}" cache="Slicer_Segment" caption="Segment" style="SlicerStyleLight2 2" rowHeight="234950"/>
  <slicer name="Region" xr10:uid="{3D2F67A8-7779-4197-9F1F-A1098237A110}" cache="Slicer_Region" caption="Region" style="SlicerStyleLight2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showFirstColumn="1" showLastColumn="1" showRowStripes="1" showColumnStripes="0"/>
</table>
</file>

<file path=xl/theme/theme1.xml><?xml version="1.0" encoding="utf-8"?>
<a:theme xmlns:a="http://schemas.openxmlformats.org/drawingml/2006/main" name="Sheets">
  <a:themeElements>
    <a:clrScheme name="Orange">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0EE5F-4502-410E-AAA2-7513C6F906FB}">
  <dimension ref="A1"/>
  <sheetViews>
    <sheetView showGridLines="0" showRowColHeaders="0" topLeftCell="A3" zoomScaleNormal="100" workbookViewId="0">
      <selection activeCell="V5" sqref="V5"/>
    </sheetView>
  </sheetViews>
  <sheetFormatPr defaultRowHeight="14.4" x14ac:dyDescent="0.3"/>
  <cols>
    <col min="1" max="16384" width="8.88671875" style="50"/>
  </cols>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600E6-AB8B-416F-8788-A74B59E58446}">
  <dimension ref="A2:S67"/>
  <sheetViews>
    <sheetView topLeftCell="F30" workbookViewId="0">
      <selection activeCell="L38" sqref="L38"/>
    </sheetView>
  </sheetViews>
  <sheetFormatPr defaultRowHeight="14.4" x14ac:dyDescent="0.3"/>
  <cols>
    <col min="1" max="1" width="12.44140625" bestFit="1" customWidth="1"/>
    <col min="2" max="3" width="11.21875" bestFit="1" customWidth="1"/>
    <col min="6" max="6" width="13.109375" bestFit="1" customWidth="1"/>
    <col min="7" max="7" width="11.6640625" bestFit="1" customWidth="1"/>
    <col min="9" max="10" width="17" customWidth="1"/>
    <col min="12" max="13" width="12.44140625" bestFit="1" customWidth="1"/>
    <col min="14" max="14" width="11.6640625" bestFit="1" customWidth="1"/>
    <col min="15" max="15" width="14.21875" bestFit="1" customWidth="1"/>
    <col min="16" max="16" width="15.5546875" bestFit="1" customWidth="1"/>
    <col min="17" max="17" width="18" bestFit="1" customWidth="1"/>
    <col min="18" max="18" width="12.44140625" bestFit="1" customWidth="1"/>
    <col min="19" max="19" width="18" bestFit="1" customWidth="1"/>
    <col min="20" max="20" width="15.5546875" bestFit="1" customWidth="1"/>
  </cols>
  <sheetData>
    <row r="2" spans="1:19" x14ac:dyDescent="0.3">
      <c r="M2" s="5" t="s">
        <v>10932</v>
      </c>
      <c r="N2" s="6" t="s">
        <v>10949</v>
      </c>
    </row>
    <row r="3" spans="1:19" x14ac:dyDescent="0.3">
      <c r="A3" s="5" t="s">
        <v>10932</v>
      </c>
      <c r="B3" s="4" t="s">
        <v>10946</v>
      </c>
      <c r="C3" s="10" t="s">
        <v>10947</v>
      </c>
      <c r="M3" s="7" t="s">
        <v>10934</v>
      </c>
      <c r="N3" s="25">
        <v>1500</v>
      </c>
    </row>
    <row r="4" spans="1:19" x14ac:dyDescent="0.3">
      <c r="A4" s="7" t="s">
        <v>10934</v>
      </c>
      <c r="B4" s="11">
        <v>95365.937600000019</v>
      </c>
      <c r="C4" s="12">
        <v>9199.2699999999986</v>
      </c>
      <c r="M4" s="8" t="s">
        <v>10935</v>
      </c>
      <c r="N4" s="26">
        <v>1068</v>
      </c>
    </row>
    <row r="5" spans="1:19" x14ac:dyDescent="0.3">
      <c r="A5" s="8" t="s">
        <v>10935</v>
      </c>
      <c r="B5" s="13">
        <v>60172.649400000024</v>
      </c>
      <c r="C5" s="14">
        <v>10288.898699999991</v>
      </c>
      <c r="M5" s="8" t="s">
        <v>10936</v>
      </c>
      <c r="N5" s="26">
        <v>2491</v>
      </c>
      <c r="R5" s="5" t="s">
        <v>10932</v>
      </c>
      <c r="S5" s="6" t="s">
        <v>10950</v>
      </c>
    </row>
    <row r="6" spans="1:19" x14ac:dyDescent="0.3">
      <c r="A6" s="8" t="s">
        <v>10936</v>
      </c>
      <c r="B6" s="13">
        <v>199252.98399999991</v>
      </c>
      <c r="C6" s="14">
        <v>26806.573700000015</v>
      </c>
      <c r="M6" s="8" t="s">
        <v>10937</v>
      </c>
      <c r="N6" s="26">
        <v>2441</v>
      </c>
      <c r="R6" s="7" t="s">
        <v>10934</v>
      </c>
      <c r="S6" s="25">
        <v>387</v>
      </c>
    </row>
    <row r="7" spans="1:19" x14ac:dyDescent="0.3">
      <c r="A7" s="8" t="s">
        <v>10937</v>
      </c>
      <c r="B7" s="13">
        <v>141851.5674</v>
      </c>
      <c r="C7" s="14">
        <v>13437.806799999998</v>
      </c>
      <c r="M7" s="8" t="s">
        <v>10938</v>
      </c>
      <c r="N7" s="26">
        <v>2850</v>
      </c>
      <c r="R7" s="8" t="s">
        <v>10935</v>
      </c>
      <c r="S7" s="26">
        <v>301</v>
      </c>
    </row>
    <row r="8" spans="1:19" x14ac:dyDescent="0.3">
      <c r="A8" s="8" t="s">
        <v>10938</v>
      </c>
      <c r="B8" s="13">
        <v>156122.28669999994</v>
      </c>
      <c r="C8" s="14">
        <v>22308.51279999999</v>
      </c>
      <c r="F8" s="5" t="s">
        <v>10932</v>
      </c>
      <c r="G8" s="6" t="s">
        <v>10947</v>
      </c>
      <c r="I8" s="20" t="s">
        <v>10948</v>
      </c>
      <c r="J8" s="20" t="s">
        <v>21</v>
      </c>
      <c r="M8" s="8" t="s">
        <v>10939</v>
      </c>
      <c r="N8" s="26">
        <v>2644</v>
      </c>
      <c r="R8" s="8" t="s">
        <v>10936</v>
      </c>
      <c r="S8" s="26">
        <v>680</v>
      </c>
    </row>
    <row r="9" spans="1:19" x14ac:dyDescent="0.3">
      <c r="A9" s="8" t="s">
        <v>10939</v>
      </c>
      <c r="B9" s="13">
        <v>147082.61130000011</v>
      </c>
      <c r="C9" s="14">
        <v>20899.334500000012</v>
      </c>
      <c r="F9" s="7" t="s">
        <v>32</v>
      </c>
      <c r="G9" s="17">
        <v>18451.272799999992</v>
      </c>
      <c r="I9" t="str">
        <f>F9</f>
        <v>Furniture</v>
      </c>
      <c r="J9" s="21">
        <f>G9</f>
        <v>18451.272799999992</v>
      </c>
      <c r="M9" s="8" t="s">
        <v>10940</v>
      </c>
      <c r="N9" s="26">
        <v>2705</v>
      </c>
      <c r="R9" s="8" t="s">
        <v>10937</v>
      </c>
      <c r="S9" s="26">
        <v>663</v>
      </c>
    </row>
    <row r="10" spans="1:19" x14ac:dyDescent="0.3">
      <c r="A10" s="8" t="s">
        <v>10940</v>
      </c>
      <c r="B10" s="13">
        <v>149580.83800000031</v>
      </c>
      <c r="C10" s="14">
        <v>13535.38299999998</v>
      </c>
      <c r="F10" s="8" t="s">
        <v>46</v>
      </c>
      <c r="G10" s="18">
        <v>122490.8008000001</v>
      </c>
      <c r="I10" t="str">
        <f t="shared" ref="I10:I12" si="0">F10</f>
        <v>Office Supplies</v>
      </c>
      <c r="J10" s="21">
        <f t="shared" ref="J10:J12" si="1">G10</f>
        <v>122490.8008000001</v>
      </c>
      <c r="M10" s="8" t="s">
        <v>10941</v>
      </c>
      <c r="N10" s="26">
        <v>2796</v>
      </c>
      <c r="R10" s="8" t="s">
        <v>10938</v>
      </c>
      <c r="S10" s="26">
        <v>750</v>
      </c>
    </row>
    <row r="11" spans="1:19" x14ac:dyDescent="0.3">
      <c r="A11" s="8" t="s">
        <v>10941</v>
      </c>
      <c r="B11" s="13">
        <v>159589.45099999988</v>
      </c>
      <c r="C11" s="14">
        <v>21896.715399999972</v>
      </c>
      <c r="F11" s="8" t="s">
        <v>71</v>
      </c>
      <c r="G11" s="18">
        <v>145454.9480999998</v>
      </c>
      <c r="I11" t="str">
        <f t="shared" si="0"/>
        <v>Technology</v>
      </c>
      <c r="J11" s="21">
        <f t="shared" si="1"/>
        <v>145454.9480999998</v>
      </c>
      <c r="M11" s="8" t="s">
        <v>10942</v>
      </c>
      <c r="N11" s="26">
        <v>5073</v>
      </c>
      <c r="R11" s="8" t="s">
        <v>10939</v>
      </c>
      <c r="S11" s="26">
        <v>709</v>
      </c>
    </row>
    <row r="12" spans="1:19" x14ac:dyDescent="0.3">
      <c r="A12" s="8" t="s">
        <v>10942</v>
      </c>
      <c r="B12" s="13">
        <v>309770.09970000025</v>
      </c>
      <c r="C12" s="14">
        <v>37293.192500000034</v>
      </c>
      <c r="F12" s="9" t="s">
        <v>10933</v>
      </c>
      <c r="G12" s="19">
        <v>286397.02169999992</v>
      </c>
      <c r="I12" t="str">
        <f t="shared" si="0"/>
        <v>Grand Total</v>
      </c>
      <c r="J12" s="21">
        <f t="shared" si="1"/>
        <v>286397.02169999992</v>
      </c>
      <c r="M12" s="8" t="s">
        <v>10943</v>
      </c>
      <c r="N12" s="26">
        <v>3095</v>
      </c>
      <c r="R12" s="8" t="s">
        <v>10940</v>
      </c>
      <c r="S12" s="26">
        <v>708</v>
      </c>
    </row>
    <row r="13" spans="1:19" x14ac:dyDescent="0.3">
      <c r="A13" s="8" t="s">
        <v>10943</v>
      </c>
      <c r="B13" s="13">
        <v>197115.20170000009</v>
      </c>
      <c r="C13" s="14">
        <v>31469.663800000035</v>
      </c>
      <c r="M13" s="8" t="s">
        <v>10944</v>
      </c>
      <c r="N13" s="26">
        <v>5741</v>
      </c>
      <c r="R13" s="8" t="s">
        <v>10941</v>
      </c>
      <c r="S13" s="26">
        <v>710</v>
      </c>
    </row>
    <row r="14" spans="1:19" x14ac:dyDescent="0.3">
      <c r="A14" s="8" t="s">
        <v>10944</v>
      </c>
      <c r="B14" s="13">
        <v>349120.07400000008</v>
      </c>
      <c r="C14" s="14">
        <v>35825.536599999927</v>
      </c>
      <c r="M14" s="8" t="s">
        <v>10945</v>
      </c>
      <c r="N14" s="26">
        <v>5469</v>
      </c>
      <c r="R14" s="8" t="s">
        <v>10942</v>
      </c>
      <c r="S14" s="26">
        <v>1386</v>
      </c>
    </row>
    <row r="15" spans="1:19" x14ac:dyDescent="0.3">
      <c r="A15" s="8" t="s">
        <v>10945</v>
      </c>
      <c r="B15" s="13">
        <v>332177.15950000001</v>
      </c>
      <c r="C15" s="14">
        <v>43436.13390000003</v>
      </c>
      <c r="M15" s="9" t="s">
        <v>10933</v>
      </c>
      <c r="N15" s="27">
        <v>37873</v>
      </c>
      <c r="R15" s="8" t="s">
        <v>10943</v>
      </c>
      <c r="S15" s="26">
        <v>817</v>
      </c>
    </row>
    <row r="16" spans="1:19" x14ac:dyDescent="0.3">
      <c r="A16" s="9" t="s">
        <v>10933</v>
      </c>
      <c r="B16" s="15">
        <v>2297200.8603000008</v>
      </c>
      <c r="C16" s="16">
        <v>286397.02169999998</v>
      </c>
      <c r="N16" s="31">
        <f>N15</f>
        <v>37873</v>
      </c>
      <c r="R16" s="8" t="s">
        <v>10944</v>
      </c>
      <c r="S16" s="26">
        <v>1462</v>
      </c>
    </row>
    <row r="17" spans="1:19" x14ac:dyDescent="0.3">
      <c r="F17" s="5" t="s">
        <v>10932</v>
      </c>
      <c r="G17" s="6" t="s">
        <v>10946</v>
      </c>
      <c r="I17" t="s">
        <v>11</v>
      </c>
      <c r="J17" t="s">
        <v>18</v>
      </c>
      <c r="R17" s="8" t="s">
        <v>10945</v>
      </c>
      <c r="S17" s="26">
        <v>1421</v>
      </c>
    </row>
    <row r="18" spans="1:19" x14ac:dyDescent="0.3">
      <c r="F18" s="7" t="s">
        <v>358</v>
      </c>
      <c r="G18" s="51">
        <v>19510.639999999992</v>
      </c>
      <c r="I18" t="str">
        <f>F18</f>
        <v>Alabama</v>
      </c>
      <c r="J18" s="21">
        <f>G18</f>
        <v>19510.639999999992</v>
      </c>
      <c r="M18" s="5" t="s">
        <v>10932</v>
      </c>
      <c r="N18" s="6" t="s">
        <v>10947</v>
      </c>
      <c r="R18" s="9" t="s">
        <v>10933</v>
      </c>
      <c r="S18" s="27">
        <v>9994</v>
      </c>
    </row>
    <row r="19" spans="1:19" x14ac:dyDescent="0.3">
      <c r="F19" s="8" t="s">
        <v>310</v>
      </c>
      <c r="G19" s="52">
        <v>35282.000999999997</v>
      </c>
      <c r="I19" t="str">
        <f t="shared" ref="I19:I66" si="2">F19</f>
        <v>Arizona</v>
      </c>
      <c r="J19" s="21">
        <f t="shared" ref="J19:J66" si="3">G19</f>
        <v>35282.000999999997</v>
      </c>
      <c r="M19" s="7" t="s">
        <v>10934</v>
      </c>
      <c r="N19" s="29">
        <v>9199.2699999999986</v>
      </c>
      <c r="S19" s="31">
        <f>S18</f>
        <v>9994</v>
      </c>
    </row>
    <row r="20" spans="1:19" x14ac:dyDescent="0.3">
      <c r="B20" s="5" t="s">
        <v>10932</v>
      </c>
      <c r="C20" s="6" t="s">
        <v>10946</v>
      </c>
      <c r="F20" s="8" t="s">
        <v>1707</v>
      </c>
      <c r="G20" s="52">
        <v>11678.129999999997</v>
      </c>
      <c r="I20" t="str">
        <f t="shared" si="2"/>
        <v>Arkansas</v>
      </c>
      <c r="J20" s="21">
        <f t="shared" si="3"/>
        <v>11678.129999999997</v>
      </c>
      <c r="M20" s="8" t="s">
        <v>10935</v>
      </c>
      <c r="N20" s="28">
        <v>10288.898699999991</v>
      </c>
    </row>
    <row r="21" spans="1:19" x14ac:dyDescent="0.3">
      <c r="B21" s="7" t="s">
        <v>32</v>
      </c>
      <c r="C21" s="22">
        <v>0.32300170530281774</v>
      </c>
      <c r="F21" s="8" t="s">
        <v>43</v>
      </c>
      <c r="G21" s="52">
        <v>457687.63150000101</v>
      </c>
      <c r="I21" t="str">
        <f t="shared" si="2"/>
        <v>California</v>
      </c>
      <c r="J21" s="21">
        <f t="shared" si="3"/>
        <v>457687.63150000101</v>
      </c>
      <c r="M21" s="8" t="s">
        <v>10936</v>
      </c>
      <c r="N21" s="28">
        <v>26806.573700000015</v>
      </c>
    </row>
    <row r="22" spans="1:19" x14ac:dyDescent="0.3">
      <c r="B22" s="8" t="s">
        <v>46</v>
      </c>
      <c r="C22" s="23">
        <v>0.31301008302169103</v>
      </c>
      <c r="F22" s="8" t="s">
        <v>457</v>
      </c>
      <c r="G22" s="52">
        <v>32108.117999999995</v>
      </c>
      <c r="I22" t="str">
        <f t="shared" si="2"/>
        <v>Colorado</v>
      </c>
      <c r="J22" s="21">
        <f t="shared" si="3"/>
        <v>32108.117999999995</v>
      </c>
      <c r="M22" s="8" t="s">
        <v>10937</v>
      </c>
      <c r="N22" s="28">
        <v>13437.806799999998</v>
      </c>
    </row>
    <row r="23" spans="1:19" x14ac:dyDescent="0.3">
      <c r="B23" s="8" t="s">
        <v>71</v>
      </c>
      <c r="C23" s="23">
        <v>0.36398821167549117</v>
      </c>
      <c r="F23" s="8" t="s">
        <v>747</v>
      </c>
      <c r="G23" s="52">
        <v>13384.356999999996</v>
      </c>
      <c r="I23" t="str">
        <f t="shared" si="2"/>
        <v>Connecticut</v>
      </c>
      <c r="J23" s="21">
        <f t="shared" si="3"/>
        <v>13384.356999999996</v>
      </c>
      <c r="M23" s="8" t="s">
        <v>10938</v>
      </c>
      <c r="N23" s="28">
        <v>22308.51279999999</v>
      </c>
      <c r="R23" s="5" t="s">
        <v>10932</v>
      </c>
      <c r="S23" s="6" t="s">
        <v>10951</v>
      </c>
    </row>
    <row r="24" spans="1:19" x14ac:dyDescent="0.3">
      <c r="B24" s="9" t="s">
        <v>10933</v>
      </c>
      <c r="C24" s="24">
        <v>1</v>
      </c>
      <c r="F24" s="8" t="s">
        <v>245</v>
      </c>
      <c r="G24" s="52">
        <v>27451.068999999992</v>
      </c>
      <c r="I24" t="str">
        <f t="shared" si="2"/>
        <v>Delaware</v>
      </c>
      <c r="J24" s="21">
        <f t="shared" si="3"/>
        <v>27451.068999999992</v>
      </c>
      <c r="M24" s="8" t="s">
        <v>10939</v>
      </c>
      <c r="N24" s="28">
        <v>20899.334500000012</v>
      </c>
      <c r="R24" s="7" t="s">
        <v>10934</v>
      </c>
      <c r="S24" s="51">
        <v>9.6462848596792869E-2</v>
      </c>
    </row>
    <row r="25" spans="1:19" x14ac:dyDescent="0.3">
      <c r="F25" s="8" t="s">
        <v>3034</v>
      </c>
      <c r="G25" s="52">
        <v>2865.0199999999995</v>
      </c>
      <c r="I25" t="str">
        <f t="shared" si="2"/>
        <v>District of Columbia</v>
      </c>
      <c r="J25" s="21">
        <f t="shared" si="3"/>
        <v>2865.0199999999995</v>
      </c>
      <c r="M25" s="8" t="s">
        <v>10940</v>
      </c>
      <c r="N25" s="28">
        <v>13535.38299999998</v>
      </c>
      <c r="R25" s="8" t="s">
        <v>10935</v>
      </c>
      <c r="S25" s="52">
        <v>0.17098962406664425</v>
      </c>
    </row>
    <row r="26" spans="1:19" x14ac:dyDescent="0.3">
      <c r="F26" s="8" t="s">
        <v>54</v>
      </c>
      <c r="G26" s="52">
        <v>89473.707999999999</v>
      </c>
      <c r="I26" t="str">
        <f t="shared" si="2"/>
        <v>Florida</v>
      </c>
      <c r="J26" s="21">
        <f t="shared" si="3"/>
        <v>89473.707999999999</v>
      </c>
      <c r="M26" s="8" t="s">
        <v>10941</v>
      </c>
      <c r="N26" s="28">
        <v>21896.715399999972</v>
      </c>
      <c r="R26" s="8" t="s">
        <v>10936</v>
      </c>
      <c r="S26" s="52">
        <v>0.13453536886554246</v>
      </c>
    </row>
    <row r="27" spans="1:19" x14ac:dyDescent="0.3">
      <c r="A27" s="5" t="s">
        <v>10932</v>
      </c>
      <c r="B27" s="6" t="s">
        <v>10946</v>
      </c>
      <c r="F27" s="8" t="s">
        <v>1272</v>
      </c>
      <c r="G27" s="52">
        <v>49095.840000000004</v>
      </c>
      <c r="I27" t="str">
        <f t="shared" si="2"/>
        <v>Georgia</v>
      </c>
      <c r="J27" s="21">
        <f t="shared" si="3"/>
        <v>49095.840000000004</v>
      </c>
      <c r="M27" s="8" t="s">
        <v>10942</v>
      </c>
      <c r="N27" s="28">
        <v>37293.192500000034</v>
      </c>
      <c r="R27" s="8" t="s">
        <v>10937</v>
      </c>
      <c r="S27" s="52">
        <v>9.4731465053942004E-2</v>
      </c>
    </row>
    <row r="28" spans="1:19" x14ac:dyDescent="0.3">
      <c r="A28" s="7" t="s">
        <v>75</v>
      </c>
      <c r="B28" s="17">
        <v>203412.73300000009</v>
      </c>
      <c r="F28" s="8" t="s">
        <v>6260</v>
      </c>
      <c r="G28" s="52">
        <v>4382.4860000000017</v>
      </c>
      <c r="I28" t="str">
        <f t="shared" si="2"/>
        <v>Idaho</v>
      </c>
      <c r="J28" s="21">
        <f t="shared" si="3"/>
        <v>4382.4860000000017</v>
      </c>
      <c r="M28" s="8" t="s">
        <v>10943</v>
      </c>
      <c r="N28" s="28">
        <v>31469.663800000035</v>
      </c>
      <c r="R28" s="8" t="s">
        <v>10938</v>
      </c>
      <c r="S28" s="52">
        <v>0.14289127626517142</v>
      </c>
    </row>
    <row r="29" spans="1:19" x14ac:dyDescent="0.3">
      <c r="A29" s="8" t="s">
        <v>56</v>
      </c>
      <c r="B29" s="18">
        <v>206965.53200000009</v>
      </c>
      <c r="F29" s="8" t="s">
        <v>211</v>
      </c>
      <c r="G29" s="52">
        <v>80166.10099999985</v>
      </c>
      <c r="I29" t="str">
        <f t="shared" si="2"/>
        <v>Illinois</v>
      </c>
      <c r="J29" s="21">
        <f t="shared" si="3"/>
        <v>80166.10099999985</v>
      </c>
      <c r="M29" s="8" t="s">
        <v>10944</v>
      </c>
      <c r="N29" s="28">
        <v>35825.536599999927</v>
      </c>
      <c r="R29" s="8" t="s">
        <v>10939</v>
      </c>
      <c r="S29" s="52">
        <v>0.1420924901678027</v>
      </c>
    </row>
    <row r="30" spans="1:19" x14ac:dyDescent="0.3">
      <c r="A30" s="8" t="s">
        <v>59</v>
      </c>
      <c r="B30" s="18">
        <v>223843.60800000012</v>
      </c>
      <c r="F30" s="8" t="s">
        <v>254</v>
      </c>
      <c r="G30" s="52">
        <v>53555.360000000001</v>
      </c>
      <c r="I30" t="str">
        <f t="shared" si="2"/>
        <v>Indiana</v>
      </c>
      <c r="J30" s="21">
        <f t="shared" si="3"/>
        <v>53555.360000000001</v>
      </c>
      <c r="M30" s="8" t="s">
        <v>10945</v>
      </c>
      <c r="N30" s="28">
        <v>43436.13390000003</v>
      </c>
      <c r="R30" s="8" t="s">
        <v>10940</v>
      </c>
      <c r="S30" s="52">
        <v>9.0488749635163512E-2</v>
      </c>
    </row>
    <row r="31" spans="1:19" x14ac:dyDescent="0.3">
      <c r="A31" s="8" t="s">
        <v>36</v>
      </c>
      <c r="B31" s="18">
        <v>328449.1030000007</v>
      </c>
      <c r="F31" s="8" t="s">
        <v>489</v>
      </c>
      <c r="G31" s="52">
        <v>4579.7599999999993</v>
      </c>
      <c r="I31" t="str">
        <f t="shared" si="2"/>
        <v>Iowa</v>
      </c>
      <c r="J31" s="21">
        <f t="shared" si="3"/>
        <v>4579.7599999999993</v>
      </c>
      <c r="M31" s="9" t="s">
        <v>10933</v>
      </c>
      <c r="N31" s="30">
        <v>286397.02169999998</v>
      </c>
      <c r="R31" s="8" t="s">
        <v>10941</v>
      </c>
      <c r="S31" s="52">
        <v>0.13720653378273723</v>
      </c>
    </row>
    <row r="32" spans="1:19" x14ac:dyDescent="0.3">
      <c r="A32" s="8" t="s">
        <v>72</v>
      </c>
      <c r="B32" s="18">
        <v>330007.05400000012</v>
      </c>
      <c r="F32" s="8" t="s">
        <v>4530</v>
      </c>
      <c r="G32" s="52">
        <v>2914.31</v>
      </c>
      <c r="I32" t="str">
        <f t="shared" si="2"/>
        <v>Kansas</v>
      </c>
      <c r="J32" s="21">
        <f t="shared" si="3"/>
        <v>2914.31</v>
      </c>
      <c r="N32" s="33">
        <f>N31</f>
        <v>286397.02169999998</v>
      </c>
      <c r="R32" s="8" t="s">
        <v>10942</v>
      </c>
      <c r="S32" s="52">
        <v>0.12038990379031732</v>
      </c>
    </row>
    <row r="33" spans="1:19" x14ac:dyDescent="0.3">
      <c r="A33" s="9" t="s">
        <v>10933</v>
      </c>
      <c r="B33" s="19">
        <v>1292678.0300000012</v>
      </c>
      <c r="F33" s="8" t="s">
        <v>29</v>
      </c>
      <c r="G33" s="52">
        <v>36591.749999999971</v>
      </c>
      <c r="I33" t="str">
        <f t="shared" si="2"/>
        <v>Kentucky</v>
      </c>
      <c r="J33" s="21">
        <f t="shared" si="3"/>
        <v>36591.749999999971</v>
      </c>
      <c r="R33" s="8" t="s">
        <v>10943</v>
      </c>
      <c r="S33" s="52">
        <v>0.15965112547684351</v>
      </c>
    </row>
    <row r="34" spans="1:19" x14ac:dyDescent="0.3">
      <c r="F34" s="8" t="s">
        <v>736</v>
      </c>
      <c r="G34" s="52">
        <v>9217.0299999999988</v>
      </c>
      <c r="I34" t="str">
        <f t="shared" si="2"/>
        <v>Louisiana</v>
      </c>
      <c r="J34" s="21">
        <f t="shared" si="3"/>
        <v>9217.0299999999988</v>
      </c>
      <c r="R34" s="8" t="s">
        <v>10944</v>
      </c>
      <c r="S34" s="52">
        <v>0.10261666191099604</v>
      </c>
    </row>
    <row r="35" spans="1:19" x14ac:dyDescent="0.3">
      <c r="F35" s="8" t="s">
        <v>5235</v>
      </c>
      <c r="G35" s="52">
        <v>1270.53</v>
      </c>
      <c r="I35" t="str">
        <f t="shared" si="2"/>
        <v>Maine</v>
      </c>
      <c r="J35" s="21">
        <f t="shared" si="3"/>
        <v>1270.53</v>
      </c>
      <c r="R35" s="8" t="s">
        <v>10945</v>
      </c>
      <c r="S35" s="52">
        <v>0.13076195234308405</v>
      </c>
    </row>
    <row r="36" spans="1:19" x14ac:dyDescent="0.3">
      <c r="A36" s="5" t="s">
        <v>10932</v>
      </c>
      <c r="B36" s="6" t="s">
        <v>10946</v>
      </c>
      <c r="F36" s="8" t="s">
        <v>2735</v>
      </c>
      <c r="G36" s="52">
        <v>23705.523000000005</v>
      </c>
      <c r="I36" t="str">
        <f t="shared" si="2"/>
        <v>Maryland</v>
      </c>
      <c r="J36" s="21">
        <f t="shared" si="3"/>
        <v>23705.523000000005</v>
      </c>
      <c r="L36" s="5" t="s">
        <v>10932</v>
      </c>
      <c r="M36" s="4" t="s">
        <v>10946</v>
      </c>
      <c r="N36" s="38" t="s">
        <v>10947</v>
      </c>
      <c r="O36" s="38" t="s">
        <v>10949</v>
      </c>
      <c r="P36" s="38" t="s">
        <v>10950</v>
      </c>
      <c r="Q36" s="10" t="s">
        <v>10951</v>
      </c>
      <c r="R36" s="9" t="s">
        <v>10933</v>
      </c>
      <c r="S36" s="53">
        <v>0.12467217240315856</v>
      </c>
    </row>
    <row r="37" spans="1:19" x14ac:dyDescent="0.3">
      <c r="A37" s="7" t="s">
        <v>10934</v>
      </c>
      <c r="B37" s="29">
        <v>95365.937600000019</v>
      </c>
      <c r="F37" s="8" t="s">
        <v>1245</v>
      </c>
      <c r="G37" s="52">
        <v>28634.43399999999</v>
      </c>
      <c r="I37" t="str">
        <f t="shared" si="2"/>
        <v>Massachusetts</v>
      </c>
      <c r="J37" s="21">
        <f t="shared" si="3"/>
        <v>28634.43399999999</v>
      </c>
      <c r="L37" s="7" t="s">
        <v>10952</v>
      </c>
      <c r="M37" s="37">
        <v>484247.49810000096</v>
      </c>
      <c r="N37" s="39">
        <v>49543.974100000007</v>
      </c>
      <c r="O37" s="42">
        <v>7581</v>
      </c>
      <c r="P37" s="42">
        <v>1993</v>
      </c>
      <c r="Q37" s="47">
        <v>0.10231126499236715</v>
      </c>
      <c r="S37" s="32">
        <f>S36</f>
        <v>0.12467217240315856</v>
      </c>
    </row>
    <row r="38" spans="1:19" x14ac:dyDescent="0.3">
      <c r="A38" s="8" t="s">
        <v>10935</v>
      </c>
      <c r="B38" s="28">
        <v>60172.649400000024</v>
      </c>
      <c r="F38" s="8" t="s">
        <v>238</v>
      </c>
      <c r="G38" s="52">
        <v>76269.614000000016</v>
      </c>
      <c r="I38" t="str">
        <f t="shared" si="2"/>
        <v>Michigan</v>
      </c>
      <c r="J38" s="21">
        <f t="shared" si="3"/>
        <v>76269.614000000016</v>
      </c>
      <c r="L38" s="8" t="s">
        <v>10953</v>
      </c>
      <c r="M38" s="35">
        <v>470532.50899999985</v>
      </c>
      <c r="N38" s="40">
        <v>61618.603700000051</v>
      </c>
      <c r="O38" s="41">
        <v>7979</v>
      </c>
      <c r="P38" s="41">
        <v>2102</v>
      </c>
      <c r="Q38" s="46">
        <v>0.13095504034557592</v>
      </c>
    </row>
    <row r="39" spans="1:19" x14ac:dyDescent="0.3">
      <c r="A39" s="8" t="s">
        <v>10936</v>
      </c>
      <c r="B39" s="28">
        <v>199252.98399999991</v>
      </c>
      <c r="F39" s="8" t="s">
        <v>229</v>
      </c>
      <c r="G39" s="52">
        <v>29863.149999999994</v>
      </c>
      <c r="I39" t="str">
        <f t="shared" si="2"/>
        <v>Minnesota</v>
      </c>
      <c r="J39" s="21">
        <f t="shared" si="3"/>
        <v>29863.149999999994</v>
      </c>
      <c r="L39" s="8" t="s">
        <v>10954</v>
      </c>
      <c r="M39" s="35">
        <v>608473.83000000066</v>
      </c>
      <c r="N39" s="40">
        <v>81726.930800000177</v>
      </c>
      <c r="O39" s="41">
        <v>9810</v>
      </c>
      <c r="P39" s="41">
        <v>2580</v>
      </c>
      <c r="Q39" s="46">
        <v>0.13431461924993568</v>
      </c>
    </row>
    <row r="40" spans="1:19" x14ac:dyDescent="0.3">
      <c r="A40" s="8" t="s">
        <v>10937</v>
      </c>
      <c r="B40" s="28">
        <v>141851.5674</v>
      </c>
      <c r="F40" s="8" t="s">
        <v>1487</v>
      </c>
      <c r="G40" s="52">
        <v>10771.34</v>
      </c>
      <c r="I40" t="str">
        <f t="shared" si="2"/>
        <v>Mississippi</v>
      </c>
      <c r="J40" s="21">
        <f t="shared" si="3"/>
        <v>10771.34</v>
      </c>
      <c r="L40" s="43" t="s">
        <v>10955</v>
      </c>
      <c r="M40" s="36">
        <v>733947.0231999997</v>
      </c>
      <c r="N40" s="45">
        <v>93507.513099999967</v>
      </c>
      <c r="O40" s="44">
        <v>12503</v>
      </c>
      <c r="P40" s="44">
        <v>3319</v>
      </c>
      <c r="Q40" s="48">
        <v>0.12740362743390987</v>
      </c>
    </row>
    <row r="41" spans="1:19" x14ac:dyDescent="0.3">
      <c r="A41" s="8" t="s">
        <v>10938</v>
      </c>
      <c r="B41" s="28">
        <v>156122.28669999994</v>
      </c>
      <c r="F41" s="8" t="s">
        <v>596</v>
      </c>
      <c r="G41" s="52">
        <v>22205.149999999998</v>
      </c>
      <c r="I41" t="str">
        <f t="shared" si="2"/>
        <v>Missouri</v>
      </c>
      <c r="J41" s="21">
        <f t="shared" si="3"/>
        <v>22205.149999999998</v>
      </c>
    </row>
    <row r="42" spans="1:19" x14ac:dyDescent="0.3">
      <c r="A42" s="8" t="s">
        <v>10939</v>
      </c>
      <c r="B42" s="28">
        <v>147082.61130000011</v>
      </c>
      <c r="F42" s="8" t="s">
        <v>1762</v>
      </c>
      <c r="G42" s="52">
        <v>5589.3519999999971</v>
      </c>
      <c r="I42" t="str">
        <f t="shared" si="2"/>
        <v>Montana</v>
      </c>
      <c r="J42" s="21">
        <f t="shared" si="3"/>
        <v>5589.3519999999971</v>
      </c>
      <c r="M42" s="49">
        <f>(M40/M39)-1</f>
        <v>0.20620967905883303</v>
      </c>
      <c r="N42" s="49">
        <f>(N40/N39)-1</f>
        <v>0.14414565902185772</v>
      </c>
      <c r="O42" s="49">
        <f>(O40/O39)-1</f>
        <v>0.27451580020387367</v>
      </c>
      <c r="P42" s="49">
        <f>(P40/P39)-1</f>
        <v>0.2864341085271318</v>
      </c>
      <c r="Q42" s="49">
        <f>(Q40/Q39)-1</f>
        <v>-5.1453757264990463E-2</v>
      </c>
    </row>
    <row r="43" spans="1:19" x14ac:dyDescent="0.3">
      <c r="A43" s="8" t="s">
        <v>10940</v>
      </c>
      <c r="B43" s="28">
        <v>149580.83800000031</v>
      </c>
      <c r="F43" s="8" t="s">
        <v>138</v>
      </c>
      <c r="G43" s="52">
        <v>7464.9299999999985</v>
      </c>
      <c r="I43" t="str">
        <f t="shared" si="2"/>
        <v>Nebraska</v>
      </c>
      <c r="J43" s="21">
        <f t="shared" si="3"/>
        <v>7464.9299999999985</v>
      </c>
    </row>
    <row r="44" spans="1:19" x14ac:dyDescent="0.3">
      <c r="A44" s="8" t="s">
        <v>10941</v>
      </c>
      <c r="B44" s="28">
        <v>159589.45099999988</v>
      </c>
      <c r="F44" s="8" t="s">
        <v>1392</v>
      </c>
      <c r="G44" s="52">
        <v>16729.101999999999</v>
      </c>
      <c r="I44" t="str">
        <f t="shared" si="2"/>
        <v>Nevada</v>
      </c>
      <c r="J44" s="21">
        <f t="shared" si="3"/>
        <v>16729.101999999999</v>
      </c>
    </row>
    <row r="45" spans="1:19" x14ac:dyDescent="0.3">
      <c r="A45" s="8" t="s">
        <v>10942</v>
      </c>
      <c r="B45" s="28">
        <v>309770.09970000025</v>
      </c>
      <c r="F45" s="8" t="s">
        <v>2694</v>
      </c>
      <c r="G45" s="52">
        <v>7292.5239999999994</v>
      </c>
      <c r="I45" t="str">
        <f t="shared" si="2"/>
        <v>New Hampshire</v>
      </c>
      <c r="J45" s="21">
        <f t="shared" si="3"/>
        <v>7292.5239999999994</v>
      </c>
    </row>
    <row r="46" spans="1:19" x14ac:dyDescent="0.3">
      <c r="A46" s="8" t="s">
        <v>10943</v>
      </c>
      <c r="B46" s="28">
        <v>197115.20170000009</v>
      </c>
      <c r="F46" s="8" t="s">
        <v>788</v>
      </c>
      <c r="G46" s="52">
        <v>35764.312000000013</v>
      </c>
      <c r="I46" t="str">
        <f t="shared" si="2"/>
        <v>New Jersey</v>
      </c>
      <c r="J46" s="21">
        <f t="shared" si="3"/>
        <v>35764.312000000013</v>
      </c>
    </row>
    <row r="47" spans="1:19" x14ac:dyDescent="0.3">
      <c r="A47" s="8" t="s">
        <v>10944</v>
      </c>
      <c r="B47" s="28">
        <v>349120.07400000008</v>
      </c>
      <c r="F47" s="8" t="s">
        <v>668</v>
      </c>
      <c r="G47" s="52">
        <v>4783.5220000000008</v>
      </c>
      <c r="I47" t="str">
        <f t="shared" si="2"/>
        <v>New Mexico</v>
      </c>
      <c r="J47" s="21">
        <f t="shared" si="3"/>
        <v>4783.5220000000008</v>
      </c>
    </row>
    <row r="48" spans="1:19" x14ac:dyDescent="0.3">
      <c r="A48" s="8" t="s">
        <v>10945</v>
      </c>
      <c r="B48" s="28">
        <v>332177.15950000001</v>
      </c>
      <c r="F48" s="8" t="s">
        <v>267</v>
      </c>
      <c r="G48" s="52">
        <v>310876.27099999978</v>
      </c>
      <c r="I48" t="str">
        <f t="shared" si="2"/>
        <v>New York</v>
      </c>
      <c r="J48" s="21">
        <f t="shared" si="3"/>
        <v>310876.27099999978</v>
      </c>
    </row>
    <row r="49" spans="1:10" x14ac:dyDescent="0.3">
      <c r="A49" s="9" t="s">
        <v>10933</v>
      </c>
      <c r="B49" s="30">
        <v>2297200.8603000008</v>
      </c>
      <c r="F49" s="8" t="s">
        <v>88</v>
      </c>
      <c r="G49" s="52">
        <v>55603.163999999968</v>
      </c>
      <c r="I49" t="str">
        <f t="shared" si="2"/>
        <v>North Carolina</v>
      </c>
      <c r="J49" s="21">
        <f t="shared" si="3"/>
        <v>55603.163999999968</v>
      </c>
    </row>
    <row r="50" spans="1:10" x14ac:dyDescent="0.3">
      <c r="B50" s="34">
        <f>B49</f>
        <v>2297200.8603000008</v>
      </c>
      <c r="F50" s="8" t="s">
        <v>7449</v>
      </c>
      <c r="G50" s="52">
        <v>919.91</v>
      </c>
      <c r="I50" t="str">
        <f t="shared" si="2"/>
        <v>North Dakota</v>
      </c>
      <c r="J50" s="21">
        <f t="shared" si="3"/>
        <v>919.91</v>
      </c>
    </row>
    <row r="51" spans="1:10" x14ac:dyDescent="0.3">
      <c r="F51" s="8" t="s">
        <v>498</v>
      </c>
      <c r="G51" s="52">
        <v>78258.135999999926</v>
      </c>
      <c r="I51" t="str">
        <f t="shared" si="2"/>
        <v>Ohio</v>
      </c>
      <c r="J51" s="21">
        <f t="shared" si="3"/>
        <v>78258.135999999926</v>
      </c>
    </row>
    <row r="52" spans="1:10" x14ac:dyDescent="0.3">
      <c r="F52" s="8" t="s">
        <v>649</v>
      </c>
      <c r="G52" s="52">
        <v>19683.390000000003</v>
      </c>
      <c r="I52" t="str">
        <f t="shared" si="2"/>
        <v>Oklahoma</v>
      </c>
      <c r="J52" s="21">
        <f t="shared" si="3"/>
        <v>19683.390000000003</v>
      </c>
    </row>
    <row r="53" spans="1:10" x14ac:dyDescent="0.3">
      <c r="F53" s="8" t="s">
        <v>420</v>
      </c>
      <c r="G53" s="52">
        <v>17431.149999999991</v>
      </c>
      <c r="I53" t="str">
        <f t="shared" si="2"/>
        <v>Oregon</v>
      </c>
      <c r="J53" s="21">
        <f t="shared" si="3"/>
        <v>17431.149999999991</v>
      </c>
    </row>
    <row r="54" spans="1:10" x14ac:dyDescent="0.3">
      <c r="F54" s="8" t="s">
        <v>147</v>
      </c>
      <c r="G54" s="52">
        <v>116511.91400000003</v>
      </c>
      <c r="I54" t="str">
        <f t="shared" si="2"/>
        <v>Pennsylvania</v>
      </c>
      <c r="J54" s="21">
        <f t="shared" si="3"/>
        <v>116511.91400000003</v>
      </c>
    </row>
    <row r="55" spans="1:10" x14ac:dyDescent="0.3">
      <c r="F55" s="8" t="s">
        <v>1399</v>
      </c>
      <c r="G55" s="52">
        <v>22627.955999999995</v>
      </c>
      <c r="I55" t="str">
        <f t="shared" si="2"/>
        <v>Rhode Island</v>
      </c>
      <c r="J55" s="21">
        <f t="shared" si="3"/>
        <v>22627.955999999995</v>
      </c>
    </row>
    <row r="56" spans="1:10" x14ac:dyDescent="0.3">
      <c r="F56" s="8" t="s">
        <v>383</v>
      </c>
      <c r="G56" s="52">
        <v>8481.7099999999991</v>
      </c>
      <c r="I56" t="str">
        <f t="shared" si="2"/>
        <v>South Carolina</v>
      </c>
      <c r="J56" s="21">
        <f t="shared" si="3"/>
        <v>8481.7099999999991</v>
      </c>
    </row>
    <row r="57" spans="1:10" x14ac:dyDescent="0.3">
      <c r="F57" s="8" t="s">
        <v>5326</v>
      </c>
      <c r="G57" s="52">
        <v>1315.5600000000002</v>
      </c>
      <c r="I57" t="str">
        <f t="shared" si="2"/>
        <v>South Dakota</v>
      </c>
      <c r="J57" s="21">
        <f t="shared" si="3"/>
        <v>1315.5600000000002</v>
      </c>
    </row>
    <row r="58" spans="1:10" x14ac:dyDescent="0.3">
      <c r="F58" s="8" t="s">
        <v>335</v>
      </c>
      <c r="G58" s="52">
        <v>30661.872999999981</v>
      </c>
      <c r="I58" t="str">
        <f t="shared" si="2"/>
        <v>Tennessee</v>
      </c>
      <c r="J58" s="21">
        <f t="shared" si="3"/>
        <v>30661.872999999981</v>
      </c>
    </row>
    <row r="59" spans="1:10" x14ac:dyDescent="0.3">
      <c r="F59" s="8" t="s">
        <v>104</v>
      </c>
      <c r="G59" s="52">
        <v>170188.04580000002</v>
      </c>
      <c r="I59" t="str">
        <f t="shared" si="2"/>
        <v>Texas</v>
      </c>
      <c r="J59" s="21">
        <f t="shared" si="3"/>
        <v>170188.04580000002</v>
      </c>
    </row>
    <row r="60" spans="1:10" x14ac:dyDescent="0.3">
      <c r="F60" s="8" t="s">
        <v>121</v>
      </c>
      <c r="G60" s="52">
        <v>11220.055999999999</v>
      </c>
      <c r="I60" t="str">
        <f t="shared" si="2"/>
        <v>Utah</v>
      </c>
      <c r="J60" s="21">
        <f t="shared" si="3"/>
        <v>11220.055999999999</v>
      </c>
    </row>
    <row r="61" spans="1:10" x14ac:dyDescent="0.3">
      <c r="F61" s="8" t="s">
        <v>5203</v>
      </c>
      <c r="G61" s="52">
        <v>8929.369999999999</v>
      </c>
      <c r="I61" t="str">
        <f t="shared" si="2"/>
        <v>Vermont</v>
      </c>
      <c r="J61" s="21">
        <f t="shared" si="3"/>
        <v>8929.369999999999</v>
      </c>
    </row>
    <row r="62" spans="1:10" x14ac:dyDescent="0.3">
      <c r="F62" s="8" t="s">
        <v>319</v>
      </c>
      <c r="G62" s="52">
        <v>70636.719999999987</v>
      </c>
      <c r="I62" t="str">
        <f t="shared" si="2"/>
        <v>Virginia</v>
      </c>
      <c r="J62" s="21">
        <f t="shared" si="3"/>
        <v>70636.719999999987</v>
      </c>
    </row>
    <row r="63" spans="1:10" x14ac:dyDescent="0.3">
      <c r="F63" s="8" t="s">
        <v>96</v>
      </c>
      <c r="G63" s="52">
        <v>138641.26999999993</v>
      </c>
      <c r="I63" t="str">
        <f t="shared" si="2"/>
        <v>Washington</v>
      </c>
      <c r="J63" s="21">
        <f t="shared" si="3"/>
        <v>138641.26999999993</v>
      </c>
    </row>
    <row r="64" spans="1:10" x14ac:dyDescent="0.3">
      <c r="F64" s="8" t="s">
        <v>9726</v>
      </c>
      <c r="G64" s="52">
        <v>1209.8240000000001</v>
      </c>
      <c r="I64" t="str">
        <f t="shared" si="2"/>
        <v>West Virginia</v>
      </c>
      <c r="J64" s="21">
        <f t="shared" si="3"/>
        <v>1209.8240000000001</v>
      </c>
    </row>
    <row r="65" spans="6:10" x14ac:dyDescent="0.3">
      <c r="F65" s="8" t="s">
        <v>114</v>
      </c>
      <c r="G65" s="52">
        <v>32114.610000000019</v>
      </c>
      <c r="I65" t="str">
        <f t="shared" si="2"/>
        <v>Wisconsin</v>
      </c>
      <c r="J65" s="21">
        <f t="shared" si="3"/>
        <v>32114.610000000019</v>
      </c>
    </row>
    <row r="66" spans="6:10" x14ac:dyDescent="0.3">
      <c r="F66" s="8" t="s">
        <v>8542</v>
      </c>
      <c r="G66" s="52">
        <v>1603.1360000000002</v>
      </c>
      <c r="I66" t="str">
        <f t="shared" si="2"/>
        <v>Wyoming</v>
      </c>
      <c r="J66" s="21">
        <f t="shared" si="3"/>
        <v>1603.1360000000002</v>
      </c>
    </row>
    <row r="67" spans="6:10" x14ac:dyDescent="0.3">
      <c r="F67" s="9" t="s">
        <v>10933</v>
      </c>
      <c r="G67" s="53">
        <v>2297200.8603000003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abSelected="1" workbookViewId="0">
      <selection activeCell="A5" sqref="A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Pivot </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Prateek Rastogi</cp:lastModifiedBy>
  <dcterms:created xsi:type="dcterms:W3CDTF">2015-06-05T18:17:20Z</dcterms:created>
  <dcterms:modified xsi:type="dcterms:W3CDTF">2025-02-28T17:48:17Z</dcterms:modified>
</cp:coreProperties>
</file>