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wamp64\www\flask-postgres-render\Backup Banco\"/>
    </mc:Choice>
  </mc:AlternateContent>
  <xr:revisionPtr revIDLastSave="0" documentId="8_{1E8C8EC4-CBC6-4D3E-BA45-C0887041C5FB}" xr6:coauthVersionLast="47" xr6:coauthVersionMax="47" xr10:uidLastSave="{00000000-0000-0000-0000-000000000000}"/>
  <bookViews>
    <workbookView xWindow="-120" yWindow="-120" windowWidth="29040" windowHeight="15720" tabRatio="1000" firstSheet="2" activeTab="5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Val'!$A$1:$R$582</definedName>
    <definedName name="_xlnm._FilterDatabase" localSheetId="12" hidden="1">'Col Val D'!$A$1:$K$582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1" l="1"/>
  <c r="E73" i="11"/>
  <c r="E19" i="11"/>
  <c r="E4" i="11"/>
  <c r="E59" i="11"/>
  <c r="E26" i="11"/>
  <c r="E60" i="11"/>
  <c r="E36" i="11"/>
  <c r="E24" i="11"/>
  <c r="E6" i="11"/>
  <c r="E62" i="11"/>
  <c r="E50" i="11"/>
  <c r="E23" i="11"/>
  <c r="E25" i="11"/>
  <c r="E32" i="11"/>
  <c r="E48" i="11"/>
  <c r="E69" i="11"/>
  <c r="E70" i="11"/>
  <c r="E17" i="11"/>
  <c r="E46" i="11"/>
  <c r="E53" i="11"/>
  <c r="E29" i="11"/>
  <c r="E12" i="11"/>
  <c r="E47" i="11"/>
  <c r="E64" i="11"/>
  <c r="E28" i="11"/>
  <c r="E2" i="11"/>
  <c r="E31" i="11"/>
  <c r="E61" i="11"/>
  <c r="E78" i="11"/>
  <c r="E9" i="11"/>
  <c r="E20" i="11"/>
  <c r="E21" i="11"/>
  <c r="E68" i="11"/>
  <c r="E22" i="11"/>
  <c r="E79" i="11"/>
  <c r="E51" i="11"/>
  <c r="E10" i="11"/>
  <c r="E5" i="11"/>
  <c r="E66" i="11"/>
  <c r="E8" i="11"/>
  <c r="E35" i="11"/>
  <c r="E71" i="11"/>
  <c r="E76" i="11"/>
  <c r="E72" i="11"/>
  <c r="E27" i="11"/>
  <c r="E14" i="11"/>
  <c r="E42" i="11"/>
  <c r="E7" i="11"/>
  <c r="E63" i="11"/>
  <c r="E18" i="11"/>
  <c r="E34" i="11"/>
  <c r="E3" i="11"/>
  <c r="E52" i="11"/>
  <c r="E41" i="11"/>
  <c r="E37" i="11"/>
  <c r="E45" i="11"/>
  <c r="E65" i="11"/>
  <c r="E58" i="11"/>
  <c r="E16" i="11"/>
  <c r="E38" i="11"/>
  <c r="E49" i="11"/>
  <c r="E15" i="11"/>
  <c r="E77" i="11"/>
  <c r="E11" i="11"/>
  <c r="E39" i="11"/>
  <c r="E54" i="11"/>
  <c r="E55" i="11"/>
  <c r="E44" i="11"/>
  <c r="E30" i="11"/>
  <c r="E43" i="11"/>
  <c r="E75" i="11"/>
  <c r="E57" i="11"/>
  <c r="E33" i="11"/>
  <c r="E82" i="11"/>
  <c r="E74" i="11"/>
  <c r="E67" i="11"/>
  <c r="E13" i="11"/>
  <c r="E83" i="11"/>
  <c r="E84" i="11"/>
  <c r="E81" i="11"/>
  <c r="E80" i="11"/>
  <c r="E40" i="11"/>
  <c r="C56" i="11"/>
  <c r="C73" i="11"/>
  <c r="C19" i="11"/>
  <c r="C4" i="11"/>
  <c r="C59" i="11"/>
  <c r="C26" i="11"/>
  <c r="C60" i="11"/>
  <c r="C36" i="11"/>
  <c r="C24" i="11"/>
  <c r="C6" i="11"/>
  <c r="C62" i="11"/>
  <c r="C50" i="11"/>
  <c r="C23" i="11"/>
  <c r="C25" i="11"/>
  <c r="C32" i="11"/>
  <c r="C48" i="11"/>
  <c r="C69" i="11"/>
  <c r="C70" i="11"/>
  <c r="C17" i="11"/>
  <c r="C46" i="11"/>
  <c r="C53" i="11"/>
  <c r="C29" i="11"/>
  <c r="C12" i="11"/>
  <c r="C47" i="11"/>
  <c r="C64" i="11"/>
  <c r="C28" i="11"/>
  <c r="C2" i="11"/>
  <c r="C31" i="11"/>
  <c r="C61" i="11"/>
  <c r="C78" i="11"/>
  <c r="C9" i="11"/>
  <c r="C20" i="11"/>
  <c r="C21" i="11"/>
  <c r="C68" i="11"/>
  <c r="C22" i="11"/>
  <c r="C79" i="11"/>
  <c r="C51" i="11"/>
  <c r="C10" i="11"/>
  <c r="C5" i="11"/>
  <c r="C66" i="11"/>
  <c r="C8" i="11"/>
  <c r="C35" i="11"/>
  <c r="C71" i="11"/>
  <c r="C76" i="11"/>
  <c r="C72" i="11"/>
  <c r="C27" i="11"/>
  <c r="C14" i="11"/>
  <c r="C42" i="11"/>
  <c r="C7" i="11"/>
  <c r="C63" i="11"/>
  <c r="C18" i="11"/>
  <c r="C34" i="11"/>
  <c r="C3" i="11"/>
  <c r="C52" i="11"/>
  <c r="C41" i="11"/>
  <c r="C37" i="11"/>
  <c r="C45" i="11"/>
  <c r="C65" i="11"/>
  <c r="C58" i="11"/>
  <c r="C16" i="11"/>
  <c r="C38" i="11"/>
  <c r="C49" i="11"/>
  <c r="C15" i="11"/>
  <c r="C77" i="11"/>
  <c r="C11" i="11"/>
  <c r="C39" i="11"/>
  <c r="C54" i="11"/>
  <c r="C55" i="11"/>
  <c r="C44" i="11"/>
  <c r="C30" i="11"/>
  <c r="C43" i="11"/>
  <c r="C75" i="11"/>
  <c r="C57" i="11"/>
  <c r="C33" i="11"/>
  <c r="C82" i="11"/>
  <c r="C74" i="11"/>
  <c r="C67" i="11"/>
  <c r="C13" i="11"/>
  <c r="C83" i="11"/>
  <c r="C84" i="11"/>
  <c r="C81" i="11"/>
  <c r="C80" i="11"/>
  <c r="C40" i="11"/>
  <c r="B2" i="22"/>
  <c r="B3" i="22"/>
  <c r="B4" i="22"/>
  <c r="B5" i="22"/>
  <c r="B6" i="22"/>
  <c r="B7" i="22"/>
  <c r="B8" i="22"/>
  <c r="B9" i="22"/>
  <c r="B10" i="22"/>
  <c r="B11" i="22"/>
  <c r="B12" i="22"/>
  <c r="B13" i="22"/>
  <c r="G48" i="22" s="1"/>
  <c r="O48" i="22" s="1"/>
  <c r="P48" i="22" s="1"/>
  <c r="B14" i="22"/>
  <c r="B15" i="22"/>
  <c r="B16" i="22"/>
  <c r="B17" i="22"/>
  <c r="B18" i="22"/>
  <c r="B19" i="22"/>
  <c r="B20" i="22"/>
  <c r="B21" i="22"/>
  <c r="B22" i="22"/>
  <c r="B23" i="22"/>
  <c r="B24" i="22"/>
  <c r="B25" i="22"/>
  <c r="G42" i="22" s="1"/>
  <c r="O42" i="22" s="1"/>
  <c r="P42" i="22" s="1"/>
  <c r="B26" i="22"/>
  <c r="B27" i="22"/>
  <c r="B28" i="22"/>
  <c r="B29" i="22"/>
  <c r="B30" i="22"/>
  <c r="B31" i="22"/>
  <c r="B32" i="22"/>
  <c r="B33" i="22"/>
  <c r="B34" i="22"/>
  <c r="B35" i="22"/>
  <c r="G15" i="22" s="1"/>
  <c r="O15" i="22" s="1"/>
  <c r="P15" i="22" s="1"/>
  <c r="B36" i="22"/>
  <c r="B37" i="22"/>
  <c r="G59" i="22" s="1"/>
  <c r="O59" i="22" s="1"/>
  <c r="P59" i="22" s="1"/>
  <c r="B38" i="22"/>
  <c r="B39" i="22"/>
  <c r="B40" i="22"/>
  <c r="B41" i="22"/>
  <c r="B42" i="22"/>
  <c r="B43" i="22"/>
  <c r="B44" i="22"/>
  <c r="B45" i="22"/>
  <c r="B46" i="22"/>
  <c r="B47" i="22"/>
  <c r="B48" i="22"/>
  <c r="B49" i="22"/>
  <c r="G6" i="22" s="1"/>
  <c r="O6" i="22" s="1"/>
  <c r="P6" i="22" s="1"/>
  <c r="B50" i="22"/>
  <c r="B51" i="22"/>
  <c r="B52" i="22"/>
  <c r="B53" i="22"/>
  <c r="B54" i="22"/>
  <c r="B55" i="22"/>
  <c r="B56" i="22"/>
  <c r="B57" i="22"/>
  <c r="B58" i="22"/>
  <c r="B1" i="22"/>
  <c r="G60" i="22"/>
  <c r="O60" i="22" s="1"/>
  <c r="P60" i="22" s="1"/>
  <c r="G37" i="22"/>
  <c r="O37" i="22" s="1"/>
  <c r="P37" i="22" s="1"/>
  <c r="G36" i="22"/>
  <c r="O36" i="22" s="1"/>
  <c r="P36" i="22" s="1"/>
  <c r="G56" i="22"/>
  <c r="O56" i="22" s="1"/>
  <c r="P56" i="22" s="1"/>
  <c r="G23" i="22"/>
  <c r="O23" i="22" s="1"/>
  <c r="P23" i="22" s="1"/>
  <c r="G2" i="22"/>
  <c r="O2" i="22" s="1"/>
  <c r="P2" i="22" s="1"/>
  <c r="G12" i="22"/>
  <c r="O12" i="22" s="1"/>
  <c r="P12" i="22" s="1"/>
  <c r="G24" i="22"/>
  <c r="O24" i="22" s="1"/>
  <c r="P24" i="22" s="1"/>
  <c r="G33" i="22"/>
  <c r="O33" i="22" s="1"/>
  <c r="P33" i="22" s="1"/>
  <c r="G29" i="22"/>
  <c r="O29" i="22" s="1"/>
  <c r="P29" i="22" s="1"/>
  <c r="G4" i="22"/>
  <c r="O4" i="22" s="1"/>
  <c r="P4" i="22" s="1"/>
  <c r="G49" i="22"/>
  <c r="O49" i="22" s="1"/>
  <c r="P49" i="22" s="1"/>
  <c r="G10" i="22"/>
  <c r="O10" i="22" s="1"/>
  <c r="P10" i="22" s="1"/>
  <c r="G8" i="22"/>
  <c r="O8" i="22" s="1"/>
  <c r="P8" i="22" s="1"/>
  <c r="O35" i="22"/>
  <c r="P35" i="22" s="1"/>
  <c r="G52" i="22"/>
  <c r="O52" i="22" s="1"/>
  <c r="P52" i="22" s="1"/>
  <c r="G38" i="22"/>
  <c r="O38" i="22" s="1"/>
  <c r="P38" i="22" s="1"/>
  <c r="G16" i="22"/>
  <c r="O16" i="22" s="1"/>
  <c r="P16" i="22" s="1"/>
  <c r="G54" i="22"/>
  <c r="O54" i="22" s="1"/>
  <c r="P54" i="22" s="1"/>
  <c r="G18" i="22"/>
  <c r="O18" i="22" s="1"/>
  <c r="P18" i="22" s="1"/>
  <c r="G25" i="22"/>
  <c r="O25" i="22" s="1"/>
  <c r="P25" i="22" s="1"/>
  <c r="G47" i="22"/>
  <c r="O47" i="22" s="1"/>
  <c r="P47" i="22" s="1"/>
  <c r="G3" i="22"/>
  <c r="O3" i="22" s="1"/>
  <c r="P3" i="22" s="1"/>
  <c r="G45" i="22"/>
  <c r="O45" i="22" s="1"/>
  <c r="P45" i="22" s="1"/>
  <c r="G53" i="22"/>
  <c r="O53" i="22" s="1"/>
  <c r="P53" i="22" s="1"/>
  <c r="G50" i="22"/>
  <c r="O50" i="22" s="1"/>
  <c r="P50" i="22" s="1"/>
  <c r="G43" i="22"/>
  <c r="O43" i="22" s="1"/>
  <c r="P43" i="22" s="1"/>
  <c r="G13" i="22"/>
  <c r="O13" i="22" s="1"/>
  <c r="P13" i="22" s="1"/>
  <c r="G5" i="22"/>
  <c r="O5" i="22" s="1"/>
  <c r="P5" i="22" s="1"/>
  <c r="G46" i="22"/>
  <c r="O46" i="22" s="1"/>
  <c r="P46" i="22" s="1"/>
  <c r="G21" i="22"/>
  <c r="O21" i="22" s="1"/>
  <c r="P21" i="22" s="1"/>
  <c r="G7" i="22"/>
  <c r="O7" i="22" s="1"/>
  <c r="P7" i="22" s="1"/>
  <c r="G26" i="22"/>
  <c r="O26" i="22" s="1"/>
  <c r="P26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28" i="22"/>
  <c r="O28" i="22" s="1"/>
  <c r="P28" i="22" s="1"/>
  <c r="G55" i="22"/>
  <c r="O55" i="22" s="1"/>
  <c r="P55" i="22" s="1"/>
  <c r="G31" i="22"/>
  <c r="O31" i="22" s="1"/>
  <c r="P31" i="22" s="1"/>
  <c r="G17" i="22"/>
  <c r="O17" i="22" s="1"/>
  <c r="P17" i="22" s="1"/>
  <c r="G58" i="22"/>
  <c r="O58" i="22" s="1"/>
  <c r="P58" i="22" s="1"/>
  <c r="G27" i="22"/>
  <c r="O27" i="22" s="1"/>
  <c r="P27" i="22" s="1"/>
  <c r="G20" i="22"/>
  <c r="O20" i="22" s="1"/>
  <c r="P20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G51" i="22"/>
  <c r="O51" i="22" s="1"/>
  <c r="P51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4" i="11"/>
  <c r="D84" i="11"/>
  <c r="K83" i="11"/>
  <c r="D83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43" i="11"/>
  <c r="D28" i="11"/>
  <c r="D53" i="11"/>
  <c r="D22" i="11"/>
  <c r="D29" i="11"/>
  <c r="D16" i="11"/>
  <c r="D68" i="11"/>
  <c r="D65" i="11"/>
  <c r="D74" i="11"/>
  <c r="D75" i="11"/>
  <c r="D35" i="11"/>
  <c r="K32" i="11"/>
  <c r="K31" i="11"/>
  <c r="K25" i="11"/>
  <c r="K10" i="11"/>
  <c r="K78" i="11"/>
  <c r="K43" i="11"/>
  <c r="K6" i="11"/>
  <c r="K21" i="11"/>
  <c r="K47" i="11"/>
  <c r="K80" i="11"/>
  <c r="K38" i="11"/>
  <c r="F32" i="11"/>
  <c r="L32" i="11" s="1"/>
  <c r="F15" i="11"/>
  <c r="L15" i="11" s="1"/>
  <c r="F61" i="11"/>
  <c r="L61" i="11" s="1"/>
  <c r="F39" i="11"/>
  <c r="L39" i="11" s="1"/>
  <c r="F28" i="11"/>
  <c r="L28" i="11" s="1"/>
  <c r="F72" i="11"/>
  <c r="L72" i="11" s="1"/>
  <c r="F78" i="11"/>
  <c r="L78" i="11" s="1"/>
  <c r="F43" i="11"/>
  <c r="L43" i="11" s="1"/>
  <c r="F12" i="11"/>
  <c r="L12" i="11" s="1"/>
  <c r="F5" i="11"/>
  <c r="L5" i="11" s="1"/>
  <c r="F19" i="11"/>
  <c r="L19" i="11" s="1"/>
  <c r="F42" i="11"/>
  <c r="L42" i="11" s="1"/>
  <c r="F51" i="11"/>
  <c r="L51" i="11" s="1"/>
  <c r="F77" i="11"/>
  <c r="L77" i="11" s="1"/>
  <c r="F44" i="11"/>
  <c r="L44" i="11" s="1"/>
  <c r="F40" i="11"/>
  <c r="L40" i="11" s="1"/>
  <c r="F83" i="11"/>
  <c r="L83" i="11" s="1"/>
  <c r="F71" i="11"/>
  <c r="L71" i="11" s="1"/>
  <c r="F45" i="11"/>
  <c r="L45" i="11" s="1"/>
  <c r="F34" i="11"/>
  <c r="L34" i="11" s="1"/>
  <c r="F13" i="11"/>
  <c r="L13" i="11" s="1"/>
  <c r="F56" i="11"/>
  <c r="L56" i="11" s="1"/>
  <c r="F60" i="11"/>
  <c r="L60" i="11" s="1"/>
  <c r="F82" i="11"/>
  <c r="L82" i="11" s="1"/>
  <c r="F35" i="11"/>
  <c r="L35" i="11" s="1"/>
  <c r="F84" i="11"/>
  <c r="L84" i="11" s="1"/>
  <c r="F24" i="11"/>
  <c r="L24" i="11" s="1"/>
  <c r="F54" i="11"/>
  <c r="L54" i="11" s="1"/>
  <c r="F63" i="11"/>
  <c r="L63" i="11" s="1"/>
  <c r="F52" i="11"/>
  <c r="L52" i="11" s="1"/>
  <c r="F26" i="11"/>
  <c r="L26" i="11" s="1"/>
  <c r="F49" i="11"/>
  <c r="L49" i="11" s="1"/>
  <c r="F3" i="11"/>
  <c r="L3" i="11" s="1"/>
  <c r="F31" i="11"/>
  <c r="L31" i="11" s="1"/>
  <c r="F25" i="11"/>
  <c r="L25" i="11" s="1"/>
  <c r="F23" i="11"/>
  <c r="L23" i="11" s="1"/>
  <c r="F4" i="11"/>
  <c r="L4" i="11" s="1"/>
  <c r="F53" i="11"/>
  <c r="L53" i="11" s="1"/>
  <c r="F22" i="11"/>
  <c r="L22" i="11" s="1"/>
  <c r="F10" i="11"/>
  <c r="L10" i="11" s="1"/>
  <c r="F67" i="11"/>
  <c r="L67" i="11" s="1"/>
  <c r="F11" i="11"/>
  <c r="L11" i="11" s="1"/>
  <c r="F36" i="11"/>
  <c r="L36" i="11" s="1"/>
  <c r="F81" i="11"/>
  <c r="L81" i="11" s="1"/>
  <c r="F73" i="11"/>
  <c r="L73" i="11" s="1"/>
  <c r="F6" i="11"/>
  <c r="F50" i="11"/>
  <c r="L50" i="11" s="1"/>
  <c r="F76" i="11"/>
  <c r="L76" i="11" s="1"/>
  <c r="F58" i="11"/>
  <c r="L58" i="11" s="1"/>
  <c r="F48" i="11"/>
  <c r="L48" i="11" s="1"/>
  <c r="F17" i="11"/>
  <c r="L17" i="11" s="1"/>
  <c r="F8" i="11"/>
  <c r="L8" i="11" s="1"/>
  <c r="F46" i="11"/>
  <c r="L46" i="11" s="1"/>
  <c r="F29" i="11"/>
  <c r="L29" i="11" s="1"/>
  <c r="F70" i="11"/>
  <c r="L70" i="11" s="1"/>
  <c r="F62" i="11"/>
  <c r="L62" i="11" s="1"/>
  <c r="F66" i="11"/>
  <c r="L66" i="11" s="1"/>
  <c r="F41" i="11"/>
  <c r="L41" i="11" s="1"/>
  <c r="F64" i="11"/>
  <c r="L64" i="11" s="1"/>
  <c r="F21" i="11"/>
  <c r="L21" i="11" s="1"/>
  <c r="F18" i="11"/>
  <c r="L18" i="11" s="1"/>
  <c r="F2" i="11"/>
  <c r="L2" i="11" s="1"/>
  <c r="F16" i="11"/>
  <c r="L16" i="11" s="1"/>
  <c r="F68" i="11"/>
  <c r="L68" i="11" s="1"/>
  <c r="F47" i="11"/>
  <c r="L47" i="11" s="1"/>
  <c r="F80" i="11"/>
  <c r="L80" i="11" s="1"/>
  <c r="F65" i="11"/>
  <c r="L65" i="11" s="1"/>
  <c r="F74" i="11"/>
  <c r="L74" i="11" s="1"/>
  <c r="F9" i="11"/>
  <c r="L9" i="11" s="1"/>
  <c r="F59" i="11"/>
  <c r="L59" i="11" s="1"/>
  <c r="F37" i="11"/>
  <c r="L37" i="11" s="1"/>
  <c r="F38" i="11"/>
  <c r="L38" i="11" s="1"/>
  <c r="F30" i="11"/>
  <c r="L30" i="11" s="1"/>
  <c r="F57" i="11"/>
  <c r="L57" i="11" s="1"/>
  <c r="F69" i="11"/>
  <c r="L69" i="11" s="1"/>
  <c r="F27" i="11"/>
  <c r="L27" i="11" s="1"/>
  <c r="F33" i="11"/>
  <c r="L33" i="11" s="1"/>
  <c r="F14" i="11"/>
  <c r="L14" i="11" s="1"/>
  <c r="F79" i="11"/>
  <c r="L79" i="11" s="1"/>
  <c r="F20" i="11"/>
  <c r="L20" i="11" s="1"/>
  <c r="F7" i="11"/>
  <c r="L7" i="11" s="1"/>
  <c r="F75" i="11"/>
  <c r="L75" i="11" s="1"/>
  <c r="F55" i="11"/>
  <c r="L55" i="11" s="1"/>
  <c r="D32" i="11"/>
  <c r="D15" i="11"/>
  <c r="K61" i="11"/>
  <c r="K24" i="11"/>
  <c r="K54" i="11"/>
  <c r="K63" i="11"/>
  <c r="K52" i="11"/>
  <c r="D26" i="11"/>
  <c r="D39" i="11"/>
  <c r="K28" i="11"/>
  <c r="K49" i="11"/>
  <c r="K3" i="11"/>
  <c r="D31" i="11"/>
  <c r="D25" i="11"/>
  <c r="K72" i="11"/>
  <c r="D23" i="11"/>
  <c r="K4" i="11"/>
  <c r="K53" i="11"/>
  <c r="K22" i="11"/>
  <c r="D10" i="11"/>
  <c r="D78" i="11"/>
  <c r="K67" i="11"/>
  <c r="K11" i="11"/>
  <c r="D12" i="11"/>
  <c r="D5" i="11"/>
  <c r="K36" i="11"/>
  <c r="K81" i="11"/>
  <c r="K73" i="11"/>
  <c r="D6" i="11"/>
  <c r="K50" i="11"/>
  <c r="D76" i="11"/>
  <c r="K58" i="11"/>
  <c r="D48" i="11"/>
  <c r="D17" i="11"/>
  <c r="D19" i="11"/>
  <c r="D42" i="11"/>
  <c r="D51" i="11"/>
  <c r="K77" i="11"/>
  <c r="K8" i="11"/>
  <c r="K46" i="11"/>
  <c r="K29" i="11"/>
  <c r="K70" i="11"/>
  <c r="D62" i="11"/>
  <c r="D44" i="11"/>
  <c r="D40" i="11"/>
  <c r="K66" i="11"/>
  <c r="D41" i="11"/>
  <c r="D64" i="11"/>
  <c r="D21" i="11"/>
  <c r="D18" i="11"/>
  <c r="K2" i="11"/>
  <c r="K16" i="11"/>
  <c r="K68" i="11"/>
  <c r="D47" i="11"/>
  <c r="D80" i="11"/>
  <c r="K65" i="11"/>
  <c r="K74" i="11"/>
  <c r="D71" i="11"/>
  <c r="D45" i="11"/>
  <c r="D34" i="11"/>
  <c r="K9" i="11"/>
  <c r="D59" i="11"/>
  <c r="K37" i="11"/>
  <c r="D38" i="11"/>
  <c r="K30" i="11"/>
  <c r="K57" i="11"/>
  <c r="D69" i="11"/>
  <c r="D27" i="11"/>
  <c r="D33" i="11"/>
  <c r="D13" i="11"/>
  <c r="D56" i="11"/>
  <c r="D60" i="11"/>
  <c r="K82" i="11"/>
  <c r="D14" i="11"/>
  <c r="K79" i="11"/>
  <c r="K20" i="11"/>
  <c r="K7" i="11"/>
  <c r="K75" i="11"/>
  <c r="K35" i="11"/>
  <c r="D55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6" i="11" l="1"/>
  <c r="O6" i="11" s="1"/>
  <c r="O8" i="11"/>
  <c r="O84" i="11"/>
  <c r="O35" i="11"/>
  <c r="O32" i="11"/>
  <c r="O66" i="11"/>
  <c r="O67" i="11"/>
  <c r="O28" i="11"/>
  <c r="O65" i="11"/>
  <c r="K33" i="11"/>
  <c r="O33" i="11" s="1"/>
  <c r="K17" i="11"/>
  <c r="O17" i="11" s="1"/>
  <c r="D7" i="11"/>
  <c r="D3" i="11"/>
  <c r="K56" i="11"/>
  <c r="O56" i="11" s="1"/>
  <c r="O47" i="11"/>
  <c r="K27" i="11"/>
  <c r="O27" i="11" s="1"/>
  <c r="O21" i="11"/>
  <c r="K48" i="11"/>
  <c r="O48" i="11" s="1"/>
  <c r="O25" i="11"/>
  <c r="D20" i="11"/>
  <c r="D49" i="11"/>
  <c r="K42" i="11"/>
  <c r="O42" i="11" s="1"/>
  <c r="K13" i="11"/>
  <c r="O13" i="11" s="1"/>
  <c r="K19" i="11"/>
  <c r="O19" i="11" s="1"/>
  <c r="K69" i="11"/>
  <c r="O69" i="11" s="1"/>
  <c r="K64" i="11"/>
  <c r="O64" i="11" s="1"/>
  <c r="O31" i="11"/>
  <c r="D58" i="11"/>
  <c r="K34" i="11"/>
  <c r="O34" i="11" s="1"/>
  <c r="K40" i="11"/>
  <c r="O40" i="11" s="1"/>
  <c r="K5" i="11"/>
  <c r="O5" i="11" s="1"/>
  <c r="D66" i="11"/>
  <c r="D52" i="11"/>
  <c r="K76" i="11"/>
  <c r="O76" i="11" s="1"/>
  <c r="D50" i="11"/>
  <c r="O2" i="11"/>
  <c r="K45" i="11"/>
  <c r="O45" i="11" s="1"/>
  <c r="K44" i="11"/>
  <c r="O44" i="11" s="1"/>
  <c r="K12" i="11"/>
  <c r="O12" i="11" s="1"/>
  <c r="K39" i="11"/>
  <c r="O39" i="11" s="1"/>
  <c r="D57" i="11"/>
  <c r="D11" i="11"/>
  <c r="D63" i="11"/>
  <c r="K41" i="11"/>
  <c r="O41" i="11" s="1"/>
  <c r="K55" i="11"/>
  <c r="O55" i="11" s="1"/>
  <c r="K71" i="11"/>
  <c r="O71" i="11" s="1"/>
  <c r="K62" i="11"/>
  <c r="O62" i="11" s="1"/>
  <c r="K26" i="11"/>
  <c r="O26" i="11" s="1"/>
  <c r="D30" i="11"/>
  <c r="D67" i="11"/>
  <c r="O63" i="11"/>
  <c r="K60" i="11"/>
  <c r="O60" i="11" s="1"/>
  <c r="K51" i="11"/>
  <c r="O51" i="11" s="1"/>
  <c r="K15" i="11"/>
  <c r="O15" i="11" s="1"/>
  <c r="D70" i="11"/>
  <c r="O37" i="11"/>
  <c r="O46" i="11"/>
  <c r="O73" i="11"/>
  <c r="O81" i="11"/>
  <c r="O24" i="11"/>
  <c r="O82" i="11"/>
  <c r="O9" i="11"/>
  <c r="O83" i="11"/>
  <c r="O77" i="11"/>
  <c r="O72" i="11"/>
  <c r="O61" i="11"/>
  <c r="O50" i="11"/>
  <c r="O20" i="11"/>
  <c r="O58" i="11"/>
  <c r="D79" i="11"/>
  <c r="D37" i="11"/>
  <c r="D2" i="11"/>
  <c r="D46" i="11"/>
  <c r="D73" i="11"/>
  <c r="D4" i="11"/>
  <c r="D54" i="11"/>
  <c r="O16" i="11"/>
  <c r="D24" i="11"/>
  <c r="D8" i="11"/>
  <c r="D82" i="11"/>
  <c r="D9" i="11"/>
  <c r="D77" i="11"/>
  <c r="D36" i="11"/>
  <c r="D72" i="11"/>
  <c r="D61" i="11"/>
  <c r="O38" i="11"/>
  <c r="D81" i="11"/>
  <c r="K14" i="11"/>
  <c r="O14" i="11" s="1"/>
  <c r="K59" i="11"/>
  <c r="O59" i="11" s="1"/>
  <c r="K18" i="11"/>
  <c r="O18" i="11" s="1"/>
  <c r="K23" i="11"/>
  <c r="O23" i="11" s="1"/>
  <c r="O80" i="11"/>
  <c r="O78" i="11"/>
  <c r="O29" i="11"/>
  <c r="O53" i="11"/>
  <c r="O43" i="11"/>
  <c r="O3" i="11"/>
  <c r="O74" i="11"/>
  <c r="O11" i="11"/>
  <c r="O49" i="11"/>
  <c r="O57" i="11"/>
  <c r="O7" i="11"/>
  <c r="O30" i="11"/>
  <c r="O68" i="11"/>
  <c r="O70" i="11"/>
  <c r="O22" i="11"/>
  <c r="O52" i="11"/>
  <c r="O75" i="11"/>
  <c r="O10" i="11"/>
  <c r="O79" i="11"/>
  <c r="O4" i="11"/>
  <c r="O54" i="11"/>
  <c r="O36" i="11"/>
</calcChain>
</file>

<file path=xl/sharedStrings.xml><?xml version="1.0" encoding="utf-8"?>
<sst xmlns="http://schemas.openxmlformats.org/spreadsheetml/2006/main" count="15090" uniqueCount="2386">
  <si>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</si>
  <si>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</si>
  <si>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</si>
  <si>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</si>
  <si>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</si>
  <si>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</si>
  <si>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</si>
  <si>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</si>
  <si>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</si>
  <si>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</si>
  <si>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</si>
  <si>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</si>
  <si>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</si>
  <si>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</si>
  <si>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</si>
  <si>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</si>
  <si>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</si>
  <si>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</si>
  <si>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</si>
  <si>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</si>
  <si>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</si>
  <si>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</si>
  <si>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</si>
  <si>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</si>
  <si>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</si>
  <si>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</si>
  <si>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</si>
  <si>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</si>
  <si>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</si>
  <si>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</si>
  <si>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</si>
  <si>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</si>
  <si>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</si>
  <si>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</si>
  <si>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</si>
  <si>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</si>
  <si>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</si>
  <si>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</si>
  <si>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</si>
  <si>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</si>
  <si>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</si>
  <si>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</si>
  <si>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</si>
  <si>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</si>
  <si>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</si>
  <si>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</si>
  <si>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</si>
  <si>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</si>
  <si>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</si>
  <si>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</si>
  <si>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</si>
  <si>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</si>
  <si>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</si>
  <si>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</si>
  <si>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</si>
  <si>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</si>
  <si>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</si>
  <si>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</si>
  <si>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</si>
  <si>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</si>
  <si>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</si>
  <si>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</si>
  <si>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</si>
  <si>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</si>
  <si>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</si>
  <si>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</si>
  <si>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</si>
  <si>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</si>
  <si>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</si>
  <si>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</si>
  <si>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</si>
  <si>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</si>
  <si>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</si>
  <si>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</si>
  <si>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</si>
  <si>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</si>
  <si>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</si>
  <si>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</si>
  <si>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</si>
  <si>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</si>
  <si>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</si>
  <si>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</si>
  <si>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</si>
  <si>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</si>
  <si>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</si>
  <si>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</si>
  <si>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</si>
  <si>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</si>
  <si>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</si>
  <si>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</si>
  <si>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</si>
  <si>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</si>
  <si>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</si>
  <si>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</si>
  <si>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</si>
  <si>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</si>
  <si>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</si>
  <si>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</si>
  <si>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</si>
  <si>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</si>
  <si>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</si>
  <si>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</si>
  <si>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</si>
  <si>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</si>
  <si>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</si>
  <si>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</si>
  <si>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</si>
  <si>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</si>
  <si>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</si>
  <si>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</si>
  <si>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</si>
  <si>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</si>
  <si>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</si>
  <si>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</si>
  <si>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</si>
  <si>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</si>
  <si>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</si>
  <si>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</si>
  <si>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</si>
  <si>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</si>
  <si>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</si>
  <si>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</si>
  <si>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</si>
  <si>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</si>
  <si>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</si>
  <si>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</si>
  <si>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</si>
  <si>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</si>
  <si>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</si>
  <si>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</si>
  <si>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</si>
  <si>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</si>
  <si>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</si>
  <si>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</si>
  <si>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</si>
  <si>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</si>
  <si>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</si>
  <si>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</si>
  <si>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</si>
  <si>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</si>
  <si>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</si>
  <si>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</si>
  <si>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</si>
  <si>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</si>
  <si>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</si>
  <si>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</si>
  <si>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</si>
  <si>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</si>
  <si>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</si>
  <si>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</si>
  <si>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</si>
  <si>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</si>
  <si>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</si>
  <si>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</si>
  <si>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</si>
  <si>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</si>
  <si>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</si>
  <si>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</si>
  <si>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</si>
  <si>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</si>
  <si>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</si>
  <si>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</si>
  <si>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</si>
  <si>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</si>
  <si>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</si>
  <si>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</si>
  <si>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</si>
  <si>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</si>
  <si>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</si>
  <si>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</si>
  <si>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</si>
  <si>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</si>
  <si>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</si>
  <si>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</si>
  <si>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</si>
  <si>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</si>
  <si>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</si>
  <si>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</si>
  <si>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</si>
  <si>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</si>
  <si>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</si>
  <si>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</si>
  <si>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</si>
  <si>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</si>
  <si>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</si>
  <si>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</si>
  <si>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</si>
  <si>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</si>
  <si>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</si>
  <si>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</si>
  <si>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</si>
  <si>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</si>
  <si>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</si>
  <si>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</si>
  <si>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</si>
  <si>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</si>
  <si>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</si>
  <si>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</si>
  <si>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</si>
  <si>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</si>
  <si>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</si>
  <si>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</si>
  <si>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</si>
  <si>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</si>
  <si>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</si>
  <si>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</si>
  <si>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</si>
  <si>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</si>
  <si>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</si>
  <si>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</si>
  <si>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</si>
  <si>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</si>
  <si>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</si>
  <si>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</si>
  <si>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</si>
  <si>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</si>
  <si>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</si>
  <si>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</si>
  <si>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</si>
  <si>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</si>
  <si>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</si>
  <si>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</si>
  <si>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</si>
  <si>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</si>
  <si>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</si>
  <si>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</si>
  <si>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</si>
  <si>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</si>
  <si>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</si>
  <si>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</si>
  <si>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</si>
  <si>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</si>
  <si>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</si>
  <si>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</si>
  <si>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</si>
  <si>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</si>
  <si>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</si>
  <si>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</si>
  <si>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</si>
  <si>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</si>
  <si>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</si>
  <si>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</si>
  <si>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</si>
  <si>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</si>
  <si>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</si>
  <si>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</si>
  <si>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</si>
  <si>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</si>
  <si>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</si>
  <si>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</si>
  <si>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</si>
  <si>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</si>
  <si>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</si>
  <si>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</si>
  <si>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</si>
  <si>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</si>
  <si>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</si>
  <si>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</si>
  <si>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</si>
  <si>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</si>
  <si>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</si>
  <si>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</si>
  <si>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</si>
  <si>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</si>
  <si>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</si>
  <si>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</si>
  <si>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</si>
  <si>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</si>
  <si>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</si>
  <si>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</si>
  <si>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</si>
  <si>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</si>
  <si>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</si>
  <si>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</si>
  <si>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</si>
  <si>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</si>
  <si>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</si>
  <si>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</si>
  <si>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</si>
  <si>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</si>
  <si>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</si>
  <si>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</si>
  <si>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</si>
  <si>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</si>
  <si>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</si>
  <si>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</si>
  <si>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</si>
  <si>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</si>
  <si>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</si>
  <si>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</si>
  <si>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</si>
  <si>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</si>
  <si>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</si>
  <si>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</si>
  <si>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</si>
  <si>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</si>
  <si>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</si>
  <si>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</si>
  <si>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</si>
  <si>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</si>
  <si>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</si>
  <si>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</si>
  <si>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</si>
  <si>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</si>
  <si>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</si>
  <si>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</si>
  <si>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</si>
  <si>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</si>
  <si>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</si>
  <si>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</si>
  <si>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</si>
  <si>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</si>
  <si>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</si>
  <si>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</si>
  <si>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</si>
  <si>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</si>
  <si>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</si>
  <si>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</si>
  <si>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</si>
  <si>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</si>
  <si>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</si>
  <si>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</si>
  <si>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</si>
  <si>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</si>
  <si>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</si>
  <si>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</si>
  <si>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</si>
  <si>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</si>
  <si>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</si>
  <si>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</si>
  <si>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</si>
  <si>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</si>
  <si>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</si>
  <si>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</si>
  <si>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</si>
  <si>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</si>
  <si>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</si>
  <si>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</si>
  <si>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</si>
  <si>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</si>
  <si>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</si>
  <si>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</si>
  <si>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</si>
  <si>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</si>
  <si>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</si>
  <si>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</si>
  <si>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</si>
  <si>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</si>
  <si>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</si>
  <si>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</si>
  <si>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</si>
  <si>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</si>
  <si>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</si>
  <si>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</si>
  <si>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</si>
  <si>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</si>
  <si>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</si>
  <si>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</si>
  <si>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</si>
  <si>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</si>
  <si>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</si>
  <si>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</si>
  <si>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</si>
  <si>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</si>
  <si>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</si>
  <si>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</si>
  <si>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</si>
  <si>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</si>
  <si>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</si>
  <si>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</si>
  <si>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</si>
  <si>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</si>
  <si>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</si>
  <si>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</si>
  <si>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</si>
  <si>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</si>
  <si>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</si>
  <si>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</si>
  <si>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</si>
  <si>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</si>
  <si>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</si>
  <si>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</si>
  <si>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</si>
  <si>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</si>
  <si>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</si>
  <si>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</si>
  <si>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</si>
  <si>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</si>
  <si>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</si>
  <si>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</si>
  <si>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</si>
  <si>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</si>
  <si>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</si>
  <si>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</si>
  <si>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</si>
  <si>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</si>
  <si>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</si>
  <si>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</si>
  <si>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</si>
  <si>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</si>
  <si>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</si>
  <si>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</si>
  <si>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</si>
  <si>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</si>
  <si>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</si>
  <si>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</si>
  <si>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</si>
  <si>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</si>
  <si>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</si>
  <si>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</si>
  <si>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</si>
  <si>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</si>
  <si>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</si>
  <si>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</si>
  <si>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</si>
  <si>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</si>
  <si>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</si>
  <si>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</si>
  <si>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</si>
  <si>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</si>
  <si>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</si>
  <si>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</si>
  <si>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</si>
  <si>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</si>
  <si>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</si>
  <si>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</si>
  <si>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</si>
  <si>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</si>
  <si>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</si>
  <si>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</si>
  <si>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</si>
  <si>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</si>
  <si>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</si>
  <si>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</si>
  <si>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</si>
  <si>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</si>
  <si>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</si>
  <si>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</si>
  <si>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</si>
  <si>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</si>
  <si>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</si>
  <si>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</si>
  <si>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</si>
  <si>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</si>
  <si>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</si>
  <si>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</si>
  <si>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</si>
  <si>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</si>
  <si>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</si>
  <si>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</si>
  <si>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</si>
  <si>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</si>
  <si>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</si>
  <si>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</si>
  <si>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</si>
  <si>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</si>
  <si>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</si>
  <si>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</si>
  <si>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</si>
  <si>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</si>
  <si>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</si>
  <si>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</si>
  <si>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</si>
  <si>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</si>
  <si>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</si>
  <si>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</si>
  <si>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</si>
  <si>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</si>
  <si>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</si>
  <si>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</si>
  <si>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</si>
  <si>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</si>
  <si>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</si>
  <si>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</si>
  <si>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</si>
  <si>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</si>
  <si>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</si>
  <si>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</si>
  <si>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</si>
  <si>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</si>
  <si>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</si>
  <si>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</si>
  <si>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</si>
  <si>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</si>
  <si>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</si>
  <si>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</si>
  <si>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</si>
  <si>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</si>
  <si>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</si>
  <si>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</si>
  <si>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</si>
  <si>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</si>
  <si>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</si>
  <si>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</si>
  <si>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</si>
  <si>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</si>
  <si>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</si>
  <si>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</si>
  <si>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</si>
  <si>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</si>
  <si>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</si>
  <si>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</si>
  <si>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</si>
  <si>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</si>
  <si>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</si>
  <si>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</si>
  <si>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</si>
  <si>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</si>
  <si>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</si>
  <si>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</si>
  <si>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</si>
  <si>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</si>
  <si>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</si>
  <si>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</si>
  <si>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</si>
  <si>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</si>
  <si>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</si>
  <si>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</si>
  <si>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</si>
  <si>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</si>
  <si>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</si>
  <si>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</si>
  <si>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</si>
  <si>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</si>
  <si>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</si>
  <si>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</si>
  <si>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</si>
  <si>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</si>
  <si>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</si>
  <si>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</si>
  <si>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</si>
  <si>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</si>
  <si>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</si>
  <si>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</si>
  <si>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</si>
  <si>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</si>
  <si>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</si>
  <si>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</si>
  <si>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</si>
  <si>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</si>
  <si>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</si>
  <si>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</si>
  <si>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</si>
  <si>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</si>
  <si>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</si>
  <si>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</si>
  <si>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</si>
  <si>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</si>
  <si>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</si>
  <si>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</si>
  <si>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</si>
  <si>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</si>
  <si>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</si>
  <si>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</si>
  <si>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</si>
  <si>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</si>
  <si>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</si>
  <si>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</si>
  <si>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</si>
  <si>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</si>
  <si>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</si>
  <si>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</si>
  <si>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</si>
  <si>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</si>
  <si>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</si>
  <si>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</si>
  <si>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</si>
  <si>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</si>
  <si>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</si>
  <si>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</si>
  <si>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</si>
  <si>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</si>
  <si>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</si>
  <si>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</si>
  <si>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</si>
  <si>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</si>
  <si>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</si>
  <si>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</si>
  <si>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</si>
  <si>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</si>
  <si>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</si>
  <si>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</si>
  <si>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</si>
  <si>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</si>
  <si>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</si>
  <si>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</si>
  <si>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</si>
  <si>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</si>
  <si>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</si>
  <si>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</si>
  <si>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</si>
  <si>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</si>
  <si>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</si>
  <si>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</si>
  <si>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</si>
  <si>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</si>
  <si>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</si>
  <si>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</si>
  <si>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</si>
  <si>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</si>
  <si>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</si>
  <si>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</si>
  <si>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</si>
  <si>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</si>
  <si>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</si>
  <si>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</si>
  <si>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</si>
  <si>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</si>
  <si>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</si>
  <si>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</si>
  <si>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</si>
  <si>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</si>
  <si>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</si>
  <si>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</si>
  <si>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</si>
  <si>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</si>
  <si>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</si>
  <si>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</si>
  <si>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</si>
  <si>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</si>
  <si>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</si>
  <si>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</si>
  <si>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</si>
  <si>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</si>
  <si>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</si>
  <si>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</si>
  <si>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</si>
  <si>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</si>
  <si>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</si>
  <si>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</si>
  <si>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</si>
  <si>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</si>
  <si>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</si>
  <si>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</si>
  <si>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</si>
  <si>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</si>
  <si>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</si>
  <si>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</si>
  <si>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</si>
  <si>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</si>
  <si>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</si>
  <si>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</si>
  <si>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</si>
  <si>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</si>
  <si>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</si>
  <si>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</si>
  <si>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</si>
  <si>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</si>
  <si>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</si>
  <si>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</si>
  <si>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</si>
  <si>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</si>
  <si>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</si>
  <si>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</si>
  <si>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</si>
  <si>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</si>
  <si>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</si>
  <si>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</si>
  <si>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</si>
  <si>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</si>
  <si>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</si>
  <si>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</si>
  <si>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</si>
  <si>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</si>
  <si>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</si>
  <si>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</si>
  <si>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</si>
  <si>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</si>
  <si>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</si>
  <si>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</si>
  <si>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</si>
  <si>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</si>
  <si>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</si>
  <si>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</si>
  <si>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</si>
  <si>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</si>
  <si>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</si>
  <si>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</si>
  <si>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</si>
  <si>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</si>
  <si>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</si>
  <si>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</si>
  <si>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</si>
  <si>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</si>
  <si>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</si>
  <si>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</si>
  <si>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</si>
  <si>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</si>
  <si>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</si>
  <si>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</si>
  <si>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</si>
  <si>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</si>
  <si>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</si>
  <si>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</si>
  <si>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</si>
  <si>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</si>
  <si>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</si>
  <si>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</si>
  <si>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</si>
  <si>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</si>
  <si>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</si>
  <si>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</si>
  <si>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</si>
  <si>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</si>
  <si>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</si>
  <si>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</si>
  <si>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</si>
  <si>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</si>
  <si>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</si>
  <si>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</si>
  <si>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</si>
  <si>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</si>
  <si>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</si>
  <si>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</si>
  <si>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</si>
  <si>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</si>
  <si>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</si>
  <si>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</si>
  <si>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</si>
  <si>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</si>
  <si>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</si>
  <si>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</si>
  <si>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</si>
  <si>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</si>
  <si>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</si>
  <si>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</si>
  <si>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</si>
  <si>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</si>
  <si>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</si>
  <si>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</si>
  <si>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</si>
  <si>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</si>
  <si>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</si>
  <si>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</si>
  <si>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</si>
  <si>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</si>
  <si>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</si>
  <si>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</si>
  <si>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</si>
  <si>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</si>
  <si>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</si>
  <si>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</si>
  <si>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</si>
  <si>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</si>
  <si>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</si>
  <si>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</si>
  <si>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</si>
  <si>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</si>
  <si>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</si>
  <si>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</si>
  <si>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</si>
  <si>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</si>
  <si>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</si>
  <si>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</si>
  <si>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</si>
  <si>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</si>
  <si>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</si>
  <si>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</si>
  <si>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</si>
  <si>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</si>
  <si>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</si>
  <si>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</si>
  <si>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</si>
  <si>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</si>
  <si>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</si>
  <si>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</si>
  <si>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</si>
  <si>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</si>
  <si>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</si>
  <si>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</si>
  <si>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</si>
  <si>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</si>
  <si>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</si>
  <si>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</si>
  <si>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</si>
  <si>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</si>
  <si>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</si>
  <si>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</si>
  <si>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</si>
  <si>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</si>
  <si>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</si>
  <si>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</si>
  <si>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</si>
  <si>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</si>
  <si>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</si>
  <si>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</si>
  <si>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</si>
  <si>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</si>
  <si>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</si>
  <si>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</si>
  <si>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</si>
  <si>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</si>
  <si>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</si>
  <si>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</si>
  <si>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</si>
  <si>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</si>
  <si>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</si>
  <si>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</si>
  <si>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</si>
  <si>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</si>
  <si>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</si>
  <si>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</si>
  <si>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</si>
  <si>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</si>
  <si>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</si>
  <si>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</si>
  <si>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</si>
  <si>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</si>
  <si>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</si>
  <si>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</si>
  <si>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</si>
  <si>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</si>
  <si>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</si>
  <si>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</si>
  <si>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</si>
  <si>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</si>
  <si>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</si>
  <si>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</si>
  <si>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</si>
  <si>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</si>
  <si>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</si>
  <si>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</si>
  <si>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</si>
  <si>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</si>
  <si>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</si>
  <si>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</si>
  <si>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</si>
  <si>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</si>
  <si>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</si>
  <si>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</si>
  <si>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</si>
  <si>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</si>
  <si>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</si>
  <si>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</si>
  <si>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</si>
  <si>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</si>
  <si>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</si>
  <si>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</si>
  <si>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</si>
  <si>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</si>
  <si>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</si>
  <si>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</si>
  <si>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</si>
  <si>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</si>
  <si>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</si>
  <si>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</si>
  <si>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</si>
  <si>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</si>
  <si>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</si>
  <si>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</si>
  <si>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</si>
  <si>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</si>
  <si>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</si>
  <si>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</si>
  <si>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</si>
  <si>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</si>
  <si>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</si>
  <si>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</si>
  <si>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</si>
  <si>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</si>
  <si>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</si>
  <si>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</si>
  <si>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</si>
  <si>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</si>
  <si>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</si>
  <si>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</si>
  <si>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</si>
  <si>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</si>
  <si>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</si>
  <si>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</si>
  <si>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</si>
  <si>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</si>
  <si>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</si>
  <si>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</si>
  <si>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</si>
  <si>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</si>
  <si>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</si>
  <si>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</si>
  <si>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</si>
  <si>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</si>
  <si>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</si>
  <si>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</si>
  <si>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</si>
  <si>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</si>
  <si>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</si>
  <si>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</si>
  <si>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</si>
  <si>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</si>
  <si>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</si>
  <si>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</si>
  <si>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</si>
  <si>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</si>
  <si>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</si>
  <si>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</si>
  <si>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</si>
  <si>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</si>
  <si>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</si>
  <si>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</si>
  <si>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</si>
  <si>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</si>
  <si>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</si>
  <si>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</si>
  <si>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</si>
  <si>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</si>
  <si>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</si>
  <si>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</si>
  <si>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</si>
  <si>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</si>
  <si>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</si>
  <si>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</si>
  <si>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</si>
  <si>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</si>
  <si>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</si>
  <si>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</si>
  <si>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</si>
  <si>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</si>
  <si>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</si>
  <si>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</si>
  <si>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</si>
  <si>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</si>
  <si>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</si>
  <si>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</si>
  <si>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</si>
  <si>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</si>
  <si>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</si>
  <si>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</si>
  <si>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</si>
  <si>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</si>
  <si>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</si>
  <si>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</si>
  <si>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</si>
  <si>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</si>
  <si>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</si>
  <si>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</si>
  <si>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</si>
  <si>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</si>
  <si>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</si>
  <si>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</si>
  <si>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</si>
  <si>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</si>
  <si>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</si>
  <si>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</si>
  <si>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</si>
  <si>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</si>
  <si>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</si>
  <si>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</si>
  <si>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</si>
  <si>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</si>
  <si>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</si>
  <si>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</si>
  <si>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</si>
  <si>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</si>
  <si>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</si>
  <si>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</si>
  <si>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</si>
  <si>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</si>
  <si>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</si>
  <si>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</si>
  <si>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</si>
  <si>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</si>
  <si>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</si>
  <si>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</si>
  <si>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</si>
  <si>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</si>
  <si>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</si>
  <si>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</si>
  <si>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</si>
  <si>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</si>
  <si>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</si>
  <si>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</si>
  <si>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</si>
  <si>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</si>
  <si>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</si>
  <si>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</si>
  <si>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</si>
  <si>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</si>
  <si>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</si>
  <si>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</si>
  <si>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</si>
  <si>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</si>
  <si>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</si>
  <si>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</si>
  <si>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</si>
  <si>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</si>
  <si>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</si>
  <si>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</si>
  <si>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</si>
  <si>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</si>
  <si>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</si>
  <si>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</si>
  <si>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</si>
  <si>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</si>
  <si>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</si>
  <si>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</si>
  <si>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</si>
  <si>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</si>
  <si>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</si>
  <si>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</si>
  <si>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</si>
  <si>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</si>
  <si>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</si>
  <si>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</si>
  <si>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</si>
  <si>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</si>
  <si>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</si>
  <si>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</si>
  <si>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</si>
  <si>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</si>
  <si>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</si>
  <si>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</si>
  <si>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</si>
  <si>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</si>
  <si>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</si>
  <si>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</si>
  <si>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</si>
  <si>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</si>
  <si>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</si>
  <si>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</si>
  <si>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</si>
  <si>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</si>
  <si>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</si>
  <si>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</si>
  <si>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</si>
  <si>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</si>
  <si>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</si>
  <si>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</si>
  <si>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</si>
  <si>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</si>
  <si>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</si>
  <si>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</si>
  <si>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</si>
  <si>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</si>
  <si>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</si>
  <si>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</si>
  <si>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</si>
  <si>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</si>
  <si>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</si>
  <si>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</si>
  <si>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</si>
  <si>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</si>
  <si>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</si>
  <si>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</si>
  <si>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</si>
  <si>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</si>
  <si>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</si>
  <si>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</si>
  <si>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</si>
  <si>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</si>
  <si>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</si>
  <si>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</si>
  <si>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</si>
  <si>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</si>
  <si>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</si>
  <si>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</si>
  <si>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</si>
  <si>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</si>
  <si>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</si>
  <si>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</si>
  <si>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</si>
  <si>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</si>
  <si>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</si>
  <si>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</si>
  <si>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</si>
  <si>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</si>
  <si>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</si>
  <si>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</si>
  <si>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</si>
  <si>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</si>
  <si>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</si>
  <si>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</si>
  <si>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</si>
  <si>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</si>
  <si>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</si>
  <si>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</si>
  <si>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</si>
  <si>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</si>
  <si>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</si>
  <si>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</si>
  <si>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</si>
  <si>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</si>
  <si>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</si>
  <si>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</si>
  <si>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</si>
  <si>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</si>
  <si>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</si>
  <si>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</si>
  <si>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</si>
  <si>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</si>
  <si>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</si>
  <si>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</si>
  <si>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</si>
  <si>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</si>
  <si>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</si>
  <si>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</si>
  <si>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</si>
  <si>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</si>
  <si>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</si>
  <si>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</si>
  <si>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</si>
  <si>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</si>
  <si>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</si>
  <si>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</si>
  <si>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</si>
  <si>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</si>
  <si>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</si>
  <si>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</si>
  <si>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</si>
  <si>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</si>
  <si>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</si>
  <si>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</si>
  <si>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</si>
  <si>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</si>
  <si>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</si>
  <si>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</si>
  <si>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</si>
  <si>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</si>
  <si>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</si>
  <si>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</si>
  <si>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</si>
  <si>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</si>
  <si>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</si>
  <si>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</si>
  <si>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</si>
  <si>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</si>
  <si>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</si>
  <si>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</si>
  <si>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</si>
  <si>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</si>
  <si>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</si>
  <si>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</si>
  <si>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</si>
  <si>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</si>
  <si>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</si>
  <si>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</si>
  <si>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</si>
  <si>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</si>
  <si>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</si>
  <si>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</si>
  <si>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</si>
  <si>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</si>
  <si>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</si>
  <si>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</si>
  <si>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</si>
  <si>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</si>
  <si>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</si>
  <si>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</si>
  <si>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</si>
  <si>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</si>
  <si>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</si>
  <si>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</si>
  <si>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</si>
  <si>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</si>
  <si>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</si>
  <si>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</si>
  <si>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</si>
  <si>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</si>
  <si>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</si>
  <si>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</si>
  <si>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</si>
  <si>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</si>
  <si>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</si>
  <si>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</si>
  <si>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</si>
  <si>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</si>
  <si>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</si>
  <si>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</si>
  <si>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</si>
  <si>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</si>
  <si>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</si>
  <si>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</si>
  <si>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</si>
  <si>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</si>
  <si>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</si>
  <si>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</si>
  <si>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</si>
  <si>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</si>
  <si>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</si>
  <si>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</si>
  <si>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</si>
  <si>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</si>
  <si>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</si>
  <si>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</si>
  <si>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</si>
  <si>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</si>
  <si>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</si>
  <si>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</si>
  <si>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</si>
  <si>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</si>
  <si>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</si>
  <si>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</si>
  <si>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</si>
  <si>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</si>
  <si>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</si>
  <si>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</si>
  <si>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</si>
  <si>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</si>
  <si>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</si>
  <si>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</si>
  <si>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</si>
  <si>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</si>
  <si>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</si>
  <si>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</si>
  <si>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</si>
  <si>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</si>
  <si>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</si>
  <si>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</si>
  <si>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</si>
  <si>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</si>
  <si>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</si>
  <si>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</si>
  <si>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</si>
  <si>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</si>
  <si>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</si>
  <si>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</si>
  <si>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</si>
  <si>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</si>
  <si>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</si>
  <si>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</si>
  <si>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</si>
  <si>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</si>
  <si>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</si>
  <si>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</si>
  <si>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</si>
  <si>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</si>
  <si>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</si>
  <si>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</si>
  <si>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</si>
  <si>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</si>
  <si>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</si>
  <si>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</si>
  <si>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</si>
  <si>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</si>
  <si>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</si>
  <si>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</si>
  <si>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</si>
  <si>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</si>
  <si>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</si>
  <si>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</si>
  <si>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</si>
  <si>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</si>
  <si>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</si>
  <si>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</si>
  <si>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</si>
  <si>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</si>
  <si>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</si>
  <si>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</si>
  <si>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</si>
  <si>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</si>
  <si>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</si>
  <si>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</si>
  <si>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</si>
  <si>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</si>
  <si>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</si>
  <si>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</si>
  <si>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</si>
  <si>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</si>
  <si>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</si>
  <si>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</si>
  <si>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</si>
  <si>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</si>
  <si>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</si>
  <si>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</si>
  <si>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</si>
  <si>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</si>
  <si>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</si>
  <si>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</si>
  <si>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</si>
  <si>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</si>
  <si>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</si>
  <si>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</si>
  <si>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</si>
  <si>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</si>
  <si>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</si>
  <si>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</si>
  <si>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</si>
  <si>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</si>
  <si>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</si>
  <si>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</si>
  <si>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</si>
  <si>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</si>
  <si>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</si>
  <si>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</si>
  <si>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</si>
  <si>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</si>
  <si>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</si>
  <si>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</si>
  <si>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</si>
  <si>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</si>
  <si>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</si>
  <si>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</si>
  <si>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</si>
  <si>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</si>
  <si>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</si>
  <si>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</si>
  <si>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</si>
  <si>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</si>
  <si>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</si>
  <si>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</si>
  <si>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</si>
  <si>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</si>
  <si>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</si>
  <si>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</si>
  <si>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</si>
  <si>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</si>
  <si>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</si>
  <si>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</si>
  <si>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</si>
  <si>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</si>
  <si>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</si>
  <si>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</si>
  <si>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</si>
  <si>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</si>
  <si>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</si>
  <si>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</si>
  <si>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</si>
  <si>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</si>
  <si>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</si>
  <si>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</si>
  <si>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</si>
  <si>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</si>
  <si>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</si>
  <si>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</si>
  <si>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</si>
  <si>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</si>
  <si>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</si>
  <si>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</si>
  <si>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</si>
  <si>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</si>
  <si>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</si>
  <si>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</si>
  <si>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</si>
  <si>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</si>
  <si>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</si>
  <si>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</si>
  <si>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</si>
  <si>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</si>
  <si>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</si>
  <si>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</si>
  <si>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</si>
  <si>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</si>
  <si>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</si>
  <si>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</si>
  <si>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</si>
  <si>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</si>
  <si>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</si>
  <si>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</si>
  <si>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</si>
  <si>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</si>
  <si>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</si>
  <si>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</si>
  <si>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</si>
  <si>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</si>
  <si>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</si>
  <si>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</si>
  <si>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</si>
  <si>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</si>
  <si>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</si>
  <si>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</si>
  <si>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</si>
  <si>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</si>
  <si>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</si>
  <si>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</si>
  <si>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</si>
  <si>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</si>
  <si>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</si>
  <si>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</si>
  <si>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</si>
  <si>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</si>
  <si>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</si>
  <si>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</si>
  <si>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</si>
  <si>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</si>
  <si>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</si>
  <si>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</si>
  <si>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</si>
  <si>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</si>
  <si>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</si>
  <si>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</si>
  <si>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</si>
  <si>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</si>
  <si>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</si>
  <si>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</si>
  <si>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</si>
  <si>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</si>
  <si>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</si>
  <si>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</si>
  <si>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</si>
  <si>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</si>
  <si>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</si>
  <si>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</si>
  <si>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</si>
  <si>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</si>
  <si>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</si>
  <si>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</si>
  <si>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</si>
  <si>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</si>
  <si>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</si>
  <si>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</si>
  <si>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</si>
  <si>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</si>
  <si>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</si>
  <si>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</si>
  <si>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</si>
  <si>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</si>
  <si>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</si>
  <si>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</si>
  <si>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</si>
  <si>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</si>
  <si>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</si>
  <si>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</si>
  <si>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</si>
  <si>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</si>
  <si>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</si>
  <si>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</si>
  <si>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</si>
  <si>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</si>
  <si>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</si>
  <si>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</si>
  <si>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</si>
  <si>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</si>
  <si>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</si>
  <si>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</si>
  <si>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</si>
  <si>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</si>
  <si>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</si>
  <si>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</si>
  <si>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</si>
  <si>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</si>
  <si>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</si>
  <si>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</si>
  <si>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</si>
  <si>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</si>
  <si>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</si>
  <si>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</si>
  <si>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</si>
  <si>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</si>
  <si>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</si>
  <si>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</si>
  <si>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</si>
  <si>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</si>
  <si>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</si>
  <si>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</si>
  <si>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</si>
  <si>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</si>
  <si>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</si>
  <si>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</si>
  <si>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</si>
  <si>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</si>
  <si>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</si>
  <si>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</si>
  <si>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</si>
  <si>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</si>
  <si>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</si>
  <si>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</si>
  <si>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</si>
  <si>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</si>
  <si>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</si>
  <si>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</si>
  <si>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</si>
  <si>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</si>
  <si>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</si>
  <si>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</si>
  <si>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</si>
  <si>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</si>
  <si>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</si>
  <si>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</si>
  <si>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</si>
  <si>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</si>
  <si>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</si>
  <si>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</si>
  <si>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</si>
  <si>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</si>
  <si>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</si>
  <si>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</si>
  <si>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</si>
  <si>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</si>
  <si>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</si>
  <si>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</si>
  <si>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</si>
  <si>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</si>
  <si>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</si>
  <si>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</si>
  <si>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</si>
  <si>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</si>
  <si>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</si>
  <si>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</si>
  <si>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</si>
  <si>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</si>
  <si>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</si>
  <si>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</si>
  <si>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</si>
  <si>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</si>
  <si>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</si>
  <si>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</si>
  <si>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</si>
  <si>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</si>
  <si>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</si>
  <si>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</si>
  <si>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</si>
  <si>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</si>
  <si>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</si>
  <si>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</si>
  <si>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</si>
  <si>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</si>
  <si>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</si>
  <si>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</si>
  <si>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</si>
  <si>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</si>
  <si>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</si>
  <si>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</si>
  <si>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</si>
  <si>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</si>
  <si>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</si>
  <si>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</si>
  <si>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</si>
  <si>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FINAL</t>
  </si>
  <si>
    <t> Guilherme Felicio</t>
  </si>
  <si>
    <t>89.78</t>
  </si>
  <si>
    <t>87.56</t>
  </si>
  <si>
    <t>84.86</t>
  </si>
  <si>
    <t>83.16</t>
  </si>
  <si>
    <t>90.26</t>
  </si>
  <si>
    <t>89.56</t>
  </si>
  <si>
    <t>82.76</t>
  </si>
  <si>
    <t>81.56</t>
  </si>
  <si>
    <t>80.66</t>
  </si>
  <si>
    <t>79.95</t>
  </si>
  <si>
    <t>79.06</t>
  </si>
  <si>
    <t>78.66</t>
  </si>
  <si>
    <t>78.56</t>
  </si>
  <si>
    <t>78.20</t>
  </si>
  <si>
    <t>78.06</t>
  </si>
  <si>
    <t>77.56</t>
  </si>
  <si>
    <t>75.55</t>
  </si>
  <si>
    <t>75.36</t>
  </si>
  <si>
    <t>74.36</t>
  </si>
  <si>
    <t>73.36</t>
  </si>
  <si>
    <t>72.61</t>
  </si>
  <si>
    <t>71.46</t>
  </si>
  <si>
    <t>71.26</t>
  </si>
  <si>
    <t>71.16</t>
  </si>
  <si>
    <t>70.96</t>
  </si>
  <si>
    <t>70.46</t>
  </si>
  <si>
    <t>69.91</t>
  </si>
  <si>
    <t>69.66</t>
  </si>
  <si>
    <t>68.66</t>
  </si>
  <si>
    <t>68.36</t>
  </si>
  <si>
    <t>68.16</t>
  </si>
  <si>
    <t>67.65</t>
  </si>
  <si>
    <t>65.75</t>
  </si>
  <si>
    <t>64.86</t>
  </si>
  <si>
    <t>64.26</t>
  </si>
  <si>
    <t>63.39</t>
  </si>
  <si>
    <t>61.66</t>
  </si>
  <si>
    <t>59.55</t>
  </si>
  <si>
    <t>59.35</t>
  </si>
  <si>
    <t>58.70</t>
  </si>
  <si>
    <t>58.66</t>
  </si>
  <si>
    <t>56.86</t>
  </si>
  <si>
    <t>55.91</t>
  </si>
  <si>
    <t>51.06</t>
  </si>
  <si>
    <t>44.10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</si>
  <si>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</si>
  <si>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</si>
  <si>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</si>
  <si>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</si>
  <si>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</si>
  <si>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</si>
  <si>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</si>
  <si>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</si>
  <si>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</si>
  <si>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</si>
  <si>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</si>
  <si>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113.93</t>
  </si>
  <si>
    <t>110.43</t>
  </si>
  <si>
    <t>106.73</t>
  </si>
  <si>
    <t>104.23</t>
  </si>
  <si>
    <t>102.23</t>
  </si>
  <si>
    <t>100.33</t>
  </si>
  <si>
    <t>95.55</t>
  </si>
  <si>
    <t>95.25</t>
  </si>
  <si>
    <t>95.23</t>
  </si>
  <si>
    <t>93.03</t>
  </si>
  <si>
    <t>92.75</t>
  </si>
  <si>
    <t>92.43</t>
  </si>
  <si>
    <t>90.23</t>
  </si>
  <si>
    <t>89.23</t>
  </si>
  <si>
    <t>89.03</t>
  </si>
  <si>
    <t>88.95</t>
  </si>
  <si>
    <t>88.43</t>
  </si>
  <si>
    <t>87.36</t>
  </si>
  <si>
    <t>85.73</t>
  </si>
  <si>
    <t>85.65</t>
  </si>
  <si>
    <t>83.85</t>
  </si>
  <si>
    <t>83.63</t>
  </si>
  <si>
    <t>83.42</t>
  </si>
  <si>
    <t>83.39</t>
  </si>
  <si>
    <t>82.63</t>
  </si>
  <si>
    <t>82.33</t>
  </si>
  <si>
    <t>82.05</t>
  </si>
  <si>
    <t>81.43</t>
  </si>
  <si>
    <t>80.79</t>
  </si>
  <si>
    <t>80.43</t>
  </si>
  <si>
    <t>77.75</t>
  </si>
  <si>
    <t>77.69</t>
  </si>
  <si>
    <t>75.45</t>
  </si>
  <si>
    <t>73.53</t>
  </si>
  <si>
    <t>70.63</t>
  </si>
  <si>
    <t>70.32</t>
  </si>
  <si>
    <t>69.99</t>
  </si>
  <si>
    <t>68.95</t>
  </si>
  <si>
    <t>67.95</t>
  </si>
  <si>
    <t>52.84</t>
  </si>
  <si>
    <t>49.25</t>
  </si>
  <si>
    <t>122.23</t>
  </si>
  <si>
    <t>116.13</t>
  </si>
  <si>
    <t>98.33</t>
  </si>
  <si>
    <t>91.74</t>
  </si>
  <si>
    <t>91.53</t>
  </si>
  <si>
    <t>90.73</t>
  </si>
  <si>
    <t>80.16</t>
  </si>
  <si>
    <t>68.65</t>
  </si>
  <si>
    <t>63.89</t>
  </si>
  <si>
    <t>63.85</t>
  </si>
  <si>
    <t>63.65</t>
  </si>
  <si>
    <t>60.59</t>
  </si>
  <si>
    <t>26.25</t>
  </si>
  <si>
    <t>109.35</t>
  </si>
  <si>
    <t>107.65</t>
  </si>
  <si>
    <t>103.65</t>
  </si>
  <si>
    <t>100.75</t>
  </si>
  <si>
    <t>96.85</t>
  </si>
  <si>
    <t>96.55</t>
  </si>
  <si>
    <t>96.26</t>
  </si>
  <si>
    <t>94.86</t>
  </si>
  <si>
    <t>92.66</t>
  </si>
  <si>
    <t>92.36</t>
  </si>
  <si>
    <t>90.76</t>
  </si>
  <si>
    <t>90.15</t>
  </si>
  <si>
    <t>89.90</t>
  </si>
  <si>
    <t>89.66</t>
  </si>
  <si>
    <t>87.96</t>
  </si>
  <si>
    <t>87.16</t>
  </si>
  <si>
    <t>86.53</t>
  </si>
  <si>
    <t>85.66</t>
  </si>
  <si>
    <t>83.05</t>
  </si>
  <si>
    <t>82.96</t>
  </si>
  <si>
    <t>82.95</t>
  </si>
  <si>
    <t>82.75</t>
  </si>
  <si>
    <t>80.15</t>
  </si>
  <si>
    <t>79.68</t>
  </si>
  <si>
    <t>79.25</t>
  </si>
  <si>
    <t>78.16</t>
  </si>
  <si>
    <t>77.86</t>
  </si>
  <si>
    <t>76.26</t>
  </si>
  <si>
    <t>75.18</t>
  </si>
  <si>
    <t>74.66</t>
  </si>
  <si>
    <t>74.24</t>
  </si>
  <si>
    <t>68.03</t>
  </si>
  <si>
    <t>67.36</t>
  </si>
  <si>
    <t>60.16</t>
  </si>
  <si>
    <t>59.16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</si>
  <si>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</si>
  <si>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</si>
  <si>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</si>
  <si>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</si>
  <si>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</si>
  <si>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</si>
  <si>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</si>
  <si>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</si>
  <si>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</si>
  <si>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</si>
  <si>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</si>
  <si>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</si>
  <si>
    <t>92.41</t>
  </si>
  <si>
    <t>89.40</t>
  </si>
  <si>
    <t>86.90</t>
  </si>
  <si>
    <t>85.90</t>
  </si>
  <si>
    <t>82.99</t>
  </si>
  <si>
    <t>78.89</t>
  </si>
  <si>
    <t>78.69</t>
  </si>
  <si>
    <t>78.61</t>
  </si>
  <si>
    <t>78.09</t>
  </si>
  <si>
    <t>76.39</t>
  </si>
  <si>
    <t>75.99</t>
  </si>
  <si>
    <t>75.11</t>
  </si>
  <si>
    <t>74.49</t>
  </si>
  <si>
    <t>73.81</t>
  </si>
  <si>
    <t>73.64</t>
  </si>
  <si>
    <t>73.41</t>
  </si>
  <si>
    <t>73.29</t>
  </si>
  <si>
    <t>73.19</t>
  </si>
  <si>
    <t>73.09</t>
  </si>
  <si>
    <t>71.30</t>
  </si>
  <si>
    <t>70.99</t>
  </si>
  <si>
    <t>67.90</t>
  </si>
  <si>
    <t>66.89</t>
  </si>
  <si>
    <t>66.69</t>
  </si>
  <si>
    <t>66.30</t>
  </si>
  <si>
    <t>65.99</t>
  </si>
  <si>
    <t>65.31</t>
  </si>
  <si>
    <t>63.79</t>
  </si>
  <si>
    <t>62.49</t>
  </si>
  <si>
    <t>62.34</t>
  </si>
  <si>
    <t>61.09</t>
  </si>
  <si>
    <t>60.89</t>
  </si>
  <si>
    <t>57.69</t>
  </si>
  <si>
    <t>56.69</t>
  </si>
  <si>
    <t>55.79</t>
  </si>
  <si>
    <t>54.69</t>
  </si>
  <si>
    <t>51.10</t>
  </si>
  <si>
    <t>39.39</t>
  </si>
  <si>
    <t>37.79</t>
  </si>
  <si>
    <t>26.04</t>
  </si>
  <si>
    <t>C$ 148.61</t>
  </si>
  <si>
    <t>C$ 146.78</t>
  </si>
  <si>
    <t>91.21</t>
  </si>
  <si>
    <t>82.90</t>
  </si>
  <si>
    <t>81.39</t>
  </si>
  <si>
    <t>76.09</t>
  </si>
  <si>
    <t>75.90</t>
  </si>
  <si>
    <t>75.09</t>
  </si>
  <si>
    <t>75.01</t>
  </si>
  <si>
    <t>74.99</t>
  </si>
  <si>
    <t>69.69</t>
  </si>
  <si>
    <t>66.19</t>
  </si>
  <si>
    <t>62.41</t>
  </si>
  <si>
    <t>59.00</t>
  </si>
  <si>
    <t>28.30</t>
  </si>
  <si>
    <t>Acessar o perfil do time Os Porko é Loko - Z/O</t>
  </si>
  <si>
    <t>Acessar o perfil do time A Gurizada Tricolor</t>
  </si>
  <si>
    <t>Acessar o perfil do time CamisaNegra FC</t>
  </si>
  <si>
    <t>Acessar o perfil do time Abóbora Futebol C</t>
  </si>
  <si>
    <t>Acessar o perfil do time Juquitas FC</t>
  </si>
  <si>
    <t>99.86</t>
  </si>
  <si>
    <t>Acessar o perfil do time Sobottka FC 633</t>
  </si>
  <si>
    <t>99.82</t>
  </si>
  <si>
    <t>Acessar o perfil do time Silasbrs FC</t>
  </si>
  <si>
    <t>98.52</t>
  </si>
  <si>
    <t>Acessar o perfil do time Luket Wanderes fc</t>
  </si>
  <si>
    <t>98.32</t>
  </si>
  <si>
    <t>Acessar o perfil do time Bilao Sport FC</t>
  </si>
  <si>
    <t>Acessar o perfil do time Mitinga`s F.C</t>
  </si>
  <si>
    <t>96.32</t>
  </si>
  <si>
    <t>Acessar o perfil do time Coxinha Prime</t>
  </si>
  <si>
    <t>Acessar o perfil do time ZEKABOLEIRO</t>
  </si>
  <si>
    <t>94.72</t>
  </si>
  <si>
    <t>Acessar o perfil do time MC Formigão F.C</t>
  </si>
  <si>
    <t>Acessar o perfil do time Allejo Team F.C</t>
  </si>
  <si>
    <t>93.32</t>
  </si>
  <si>
    <t>Acessar o perfil do time PALM£IRAS S.E.P.</t>
  </si>
  <si>
    <t>92.92</t>
  </si>
  <si>
    <t>Acessar o perfil do time TIMAO R.F.G</t>
  </si>
  <si>
    <t>92.32</t>
  </si>
  <si>
    <t>Acessar o perfil do time Maletinhas F.C.</t>
  </si>
  <si>
    <t>92.25</t>
  </si>
  <si>
    <t>Acessar o perfil do time sccpguifc</t>
  </si>
  <si>
    <t>Acessar o perfil do time Andrétero FC</t>
  </si>
  <si>
    <t>Acessar o perfil do time Gabirobense</t>
  </si>
  <si>
    <t>90.62</t>
  </si>
  <si>
    <t>Acessar o perfil do time Ipanema13</t>
  </si>
  <si>
    <t>90.42</t>
  </si>
  <si>
    <t>Acessar o perfil do time Pelicano Papada F.C</t>
  </si>
  <si>
    <t>90.32</t>
  </si>
  <si>
    <t>Acessar o perfil do time LMD FC</t>
  </si>
  <si>
    <t>89.62</t>
  </si>
  <si>
    <t>Acessar o perfil do time Joga Tranquilo F.S.</t>
  </si>
  <si>
    <t>88.72</t>
  </si>
  <si>
    <t>Acessar o perfil do time Botafogo Hell</t>
  </si>
  <si>
    <t>88.42</t>
  </si>
  <si>
    <t>Acessar o perfil do time Adshow17 F.C</t>
  </si>
  <si>
    <t>88.22</t>
  </si>
  <si>
    <t>Acessar o perfil do time Di Levis F.S</t>
  </si>
  <si>
    <t>Acessar o perfil do time AvantiPalestraFC</t>
  </si>
  <si>
    <t>Acessar o perfil do time Evans Jr FC</t>
  </si>
  <si>
    <t>Acessar o perfil do time CalazansTeam</t>
  </si>
  <si>
    <t>85.22</t>
  </si>
  <si>
    <t>Acessar o perfil do time Mala03Fc</t>
  </si>
  <si>
    <t>Acessar o perfil do time BURZA10 F C</t>
  </si>
  <si>
    <t>Acessar o perfil do time Real Rattaria FC</t>
  </si>
  <si>
    <t>83.32</t>
  </si>
  <si>
    <t>Acessar o perfil do time FUCKER AND SUCKER FC</t>
  </si>
  <si>
    <t>Acessar o perfil do time CRPELUSO</t>
  </si>
  <si>
    <t>82.52</t>
  </si>
  <si>
    <t>Acessar o perfil do time HPano FC</t>
  </si>
  <si>
    <t>Acessar o perfil do time Bike Cristo</t>
  </si>
  <si>
    <t>82.32</t>
  </si>
  <si>
    <t>Acessar o perfil do time Andico F.C</t>
  </si>
  <si>
    <t>Acessar o perfil do time Wedgol</t>
  </si>
  <si>
    <t>79.52</t>
  </si>
  <si>
    <t>Acessar o perfil do time Amigos do Loco Abreu</t>
  </si>
  <si>
    <t>Acessar o perfil do time SE Coringas do Piero</t>
  </si>
  <si>
    <t>Acessar o perfil do time Tupinianos FC</t>
  </si>
  <si>
    <t>78.92</t>
  </si>
  <si>
    <t>Acessar o perfil do time Vuduzera</t>
  </si>
  <si>
    <t>Acessar o perfil do time C. Bassi FC</t>
  </si>
  <si>
    <t>Acessar o perfil do time SE Champz</t>
  </si>
  <si>
    <t>Acessar o perfil do time EmesuShow Porcolino</t>
  </si>
  <si>
    <t>Acessar o perfil do time Grajaux City F.C.</t>
  </si>
  <si>
    <t>76.82</t>
  </si>
  <si>
    <t>Acessar o perfil do time Almi Jr. FC</t>
  </si>
  <si>
    <t>76.72</t>
  </si>
  <si>
    <t>Acessar o perfil do time Massiminismo FC</t>
  </si>
  <si>
    <t>76.52</t>
  </si>
  <si>
    <t>Acessar o perfil do time GIGANTES MORUMBI F.C</t>
  </si>
  <si>
    <t>76.32</t>
  </si>
  <si>
    <t>Acessar o perfil do time J.V.Finhani</t>
  </si>
  <si>
    <t>75.82</t>
  </si>
  <si>
    <t>Acessar o perfil do time Na Midola FC</t>
  </si>
  <si>
    <t>75.52</t>
  </si>
  <si>
    <t>Acessar o perfil do time 08 Ratto FC</t>
  </si>
  <si>
    <t>75.42</t>
  </si>
  <si>
    <t>Acessar o perfil do time Diniz Santastico1</t>
  </si>
  <si>
    <t>74.62</t>
  </si>
  <si>
    <t>Acessar o perfil do time E.C. Ocram 5.6</t>
  </si>
  <si>
    <t>73.52</t>
  </si>
  <si>
    <t>Acessar o perfil do time Kings Futebol Club</t>
  </si>
  <si>
    <t>Acessar o perfil do time Mosby</t>
  </si>
  <si>
    <t>72.72</t>
  </si>
  <si>
    <t>Acessar o perfil do time Lintz Leite FC</t>
  </si>
  <si>
    <t>Acessar o perfil do time Centenario Alviverde</t>
  </si>
  <si>
    <t>71.92</t>
  </si>
  <si>
    <t>Acessar o perfil do time ZAGO PRATIS FC</t>
  </si>
  <si>
    <t>Acessar o perfil do time Bilao Sport Club</t>
  </si>
  <si>
    <t>Acessar o perfil do time Brabo Globetrotters</t>
  </si>
  <si>
    <t>Acessar o perfil do time Nenenzico FC</t>
  </si>
  <si>
    <t>Acessar o perfil do time Adriano ZIZU</t>
  </si>
  <si>
    <t>Acessar o perfil do time Xuchélides</t>
  </si>
  <si>
    <t>65.52</t>
  </si>
  <si>
    <t>Acessar o perfil do time FOI O QUE SOBROU</t>
  </si>
  <si>
    <t>65.12</t>
  </si>
  <si>
    <t>Acessar o perfil do time Sempre ForteF.C.</t>
  </si>
  <si>
    <t>Acessar o perfil do time GEJA</t>
  </si>
  <si>
    <t>62.92</t>
  </si>
  <si>
    <t>Acessar o perfil do time A D Peaky Blinders</t>
  </si>
  <si>
    <t>60.92</t>
  </si>
  <si>
    <t>Acessar o perfil do time Schuletroll</t>
  </si>
  <si>
    <t>60.62</t>
  </si>
  <si>
    <t>Acessar o perfil do time Borussia do Jaguaré</t>
  </si>
  <si>
    <t>Acessar o perfil do time APELÕES FUTEBOL CLUB</t>
  </si>
  <si>
    <t>Acessar o perfil do time Metamoney F.C</t>
  </si>
  <si>
    <t>Acessar o perfil do time WMM United</t>
  </si>
  <si>
    <t>Acessar o perfil do time Ferrugem Ultimate</t>
  </si>
  <si>
    <t>53.25</t>
  </si>
  <si>
    <t>Acessar o perfil do time SC Ornaghi Paulista</t>
  </si>
  <si>
    <t>51.50</t>
  </si>
  <si>
    <t>Acessar o perfil do time Lanterninha Futebol Clube</t>
  </si>
  <si>
    <t>Acessar o perfil do time OtoPat@ma</t>
  </si>
  <si>
    <t>Acessar o perfil do time DuTurolla</t>
  </si>
  <si>
    <t>Acessar o perfil do time CR Pelég</t>
  </si>
  <si>
    <t>Acessar o perfil do time S C Taleb Paulista</t>
  </si>
  <si>
    <t>Acessar o perfil do time Futebol Samba Resenha (FSR)</t>
  </si>
  <si>
    <t>C$ 168.87</t>
  </si>
  <si>
    <t>C$ 164.30</t>
  </si>
  <si>
    <t>Acessar o perfil do time ARREGUYZEIRO</t>
  </si>
  <si>
    <t>C$ 156.95</t>
  </si>
  <si>
    <t>C$ 154.97</t>
  </si>
  <si>
    <t>C$ 148.74</t>
  </si>
  <si>
    <t>C$ 145.39</t>
  </si>
  <si>
    <t>C$ 143.24</t>
  </si>
  <si>
    <t>102.26</t>
  </si>
  <si>
    <t>Acessar o perfil do time Al Ahly Ecc</t>
  </si>
  <si>
    <t>Acessar o perfil do time SAY ZIKA</t>
  </si>
  <si>
    <t>95.82</t>
  </si>
  <si>
    <t>Acessar o perfil do time Olimpingas Sport Club</t>
  </si>
  <si>
    <t>95.02</t>
  </si>
  <si>
    <t>Acessar o perfil do time SÓRRESTO</t>
  </si>
  <si>
    <t>Acessar o perfil do time Mariliense F.C</t>
  </si>
  <si>
    <t>93.72</t>
  </si>
  <si>
    <t>Acessar o perfil do time Miss Procon Futebol Clube</t>
  </si>
  <si>
    <t>Acessar o perfil do time DEIZÃO FUTEBOL CLUBE</t>
  </si>
  <si>
    <t>CAMISA . 10</t>
  </si>
  <si>
    <t>Acessar o perfil do time Tua Mãe SEP</t>
  </si>
  <si>
    <t>91.40</t>
  </si>
  <si>
    <t>Acessar o perfil do time F.C Felicio F.C</t>
  </si>
  <si>
    <t>Acessar o perfil do time Realmengo07 Fc</t>
  </si>
  <si>
    <t>84.72</t>
  </si>
  <si>
    <t>Acessar o perfil do time Marco-FSA</t>
  </si>
  <si>
    <t>MarcoCzDutra</t>
  </si>
  <si>
    <t>83.22</t>
  </si>
  <si>
    <t>Acessar o perfil do time Machadotti1972</t>
  </si>
  <si>
    <t>Acessar o perfil do time Sanlutty FC</t>
  </si>
  <si>
    <t>Lutty costa</t>
  </si>
  <si>
    <t>81.72</t>
  </si>
  <si>
    <t>Acessar o perfil do time Parrudo'S Team</t>
  </si>
  <si>
    <t>81.02</t>
  </si>
  <si>
    <t>Acessar o perfil do time Burza F C</t>
  </si>
  <si>
    <t>75.80</t>
  </si>
  <si>
    <t>Acessar o perfil do time DIDIBRE FC</t>
  </si>
  <si>
    <t>43.36</t>
  </si>
  <si>
    <t>136.77</t>
  </si>
  <si>
    <t>129.07</t>
  </si>
  <si>
    <t>127.81</t>
  </si>
  <si>
    <t>124.61</t>
  </si>
  <si>
    <t>124.52</t>
  </si>
  <si>
    <t>124.51</t>
  </si>
  <si>
    <t>124.39</t>
  </si>
  <si>
    <t>123.81</t>
  </si>
  <si>
    <t>122.49</t>
  </si>
  <si>
    <t>121.69</t>
  </si>
  <si>
    <t>121.47</t>
  </si>
  <si>
    <t>121.01</t>
  </si>
  <si>
    <t>120.09</t>
  </si>
  <si>
    <t>118.09</t>
  </si>
  <si>
    <t>116.51</t>
  </si>
  <si>
    <t>115.91</t>
  </si>
  <si>
    <t>115.51</t>
  </si>
  <si>
    <t>113.31</t>
  </si>
  <si>
    <t>112.61</t>
  </si>
  <si>
    <t>110.27</t>
  </si>
  <si>
    <t>109.31</t>
  </si>
  <si>
    <t>109.11</t>
  </si>
  <si>
    <t>108.71</t>
  </si>
  <si>
    <t>106.01</t>
  </si>
  <si>
    <t>105.31</t>
  </si>
  <si>
    <t>105.21</t>
  </si>
  <si>
    <t>105.11</t>
  </si>
  <si>
    <t>105.08</t>
  </si>
  <si>
    <t>104.68</t>
  </si>
  <si>
    <t>103.67</t>
  </si>
  <si>
    <t>102.79</t>
  </si>
  <si>
    <t>102.41</t>
  </si>
  <si>
    <t>102.21</t>
  </si>
  <si>
    <t>102.19</t>
  </si>
  <si>
    <t>101.58</t>
  </si>
  <si>
    <t>101.09</t>
  </si>
  <si>
    <t>99.91</t>
  </si>
  <si>
    <t>99.87</t>
  </si>
  <si>
    <t>99.69</t>
  </si>
  <si>
    <t>98.99</t>
  </si>
  <si>
    <t>98.81</t>
  </si>
  <si>
    <t>98.17</t>
  </si>
  <si>
    <t>96.47</t>
  </si>
  <si>
    <t>96.29</t>
  </si>
  <si>
    <t>95.99</t>
  </si>
  <si>
    <t>95.39</t>
  </si>
  <si>
    <t>94.68</t>
  </si>
  <si>
    <t>93.80</t>
  </si>
  <si>
    <t>93.66</t>
  </si>
  <si>
    <t>93.58</t>
  </si>
  <si>
    <t>93.27</t>
  </si>
  <si>
    <t>93.17</t>
  </si>
  <si>
    <t>93.11</t>
  </si>
  <si>
    <t>92.59</t>
  </si>
  <si>
    <t>92.07</t>
  </si>
  <si>
    <t>91.71</t>
  </si>
  <si>
    <t>90.47</t>
  </si>
  <si>
    <t>89.69</t>
  </si>
  <si>
    <t>89.61</t>
  </si>
  <si>
    <t>87.98</t>
  </si>
  <si>
    <t>86.09</t>
  </si>
  <si>
    <t>85.91</t>
  </si>
  <si>
    <t>83.99</t>
  </si>
  <si>
    <t>83.11</t>
  </si>
  <si>
    <t>74.41</t>
  </si>
  <si>
    <t>74.26</t>
  </si>
  <si>
    <t>74.02</t>
  </si>
  <si>
    <t>72.91</t>
  </si>
  <si>
    <t>68.20</t>
  </si>
  <si>
    <t>61.30</t>
  </si>
  <si>
    <t>59.87</t>
  </si>
  <si>
    <t>58.62</t>
  </si>
  <si>
    <t>58.03</t>
  </si>
  <si>
    <t>54.15</t>
  </si>
  <si>
    <t>47.82</t>
  </si>
  <si>
    <t>45.91</t>
  </si>
  <si>
    <t>38.50</t>
  </si>
  <si>
    <t>26.00</t>
  </si>
  <si>
    <t>9.00</t>
  </si>
  <si>
    <t>C$ 312.92</t>
  </si>
  <si>
    <t>C$ 188.82</t>
  </si>
  <si>
    <t>C$ 181.80</t>
  </si>
  <si>
    <t>C$ 181.07</t>
  </si>
  <si>
    <t>C$ 180.58</t>
  </si>
  <si>
    <t>C$ 180.11</t>
  </si>
  <si>
    <t>C$ 176.49</t>
  </si>
  <si>
    <t>C$ 175.00</t>
  </si>
  <si>
    <t>C$ 172.57</t>
  </si>
  <si>
    <t>C$ 170.33</t>
  </si>
  <si>
    <t>C$ 170.02</t>
  </si>
  <si>
    <t>C$ 167.86</t>
  </si>
  <si>
    <t>C$ 165.86</t>
  </si>
  <si>
    <t>C$ 165.23</t>
  </si>
  <si>
    <t>C$ 165.21</t>
  </si>
  <si>
    <t>C$ 162.10</t>
  </si>
  <si>
    <t>C$ 161.71</t>
  </si>
  <si>
    <t>C$ 160.88</t>
  </si>
  <si>
    <t>C$ 160.70</t>
  </si>
  <si>
    <t>C$ 160.63</t>
  </si>
  <si>
    <t>C$ 160.16</t>
  </si>
  <si>
    <t>C$ 159.90</t>
  </si>
  <si>
    <t>C$ 159.35</t>
  </si>
  <si>
    <t>C$ 158.45</t>
  </si>
  <si>
    <t>C$ 157.79</t>
  </si>
  <si>
    <t>C$ 157.78</t>
  </si>
  <si>
    <t>C$ 156.97</t>
  </si>
  <si>
    <t>C$ 156.70</t>
  </si>
  <si>
    <t>C$ 156.03</t>
  </si>
  <si>
    <t>C$ 155.86</t>
  </si>
  <si>
    <t>C$ 155.62</t>
  </si>
  <si>
    <t>C$ 154.90</t>
  </si>
  <si>
    <t>C$ 154.48</t>
  </si>
  <si>
    <t>C$ 154.38</t>
  </si>
  <si>
    <t>C$ 152.46</t>
  </si>
  <si>
    <t>C$ 152.26</t>
  </si>
  <si>
    <t>C$ 151.89</t>
  </si>
  <si>
    <t>C$ 151.73</t>
  </si>
  <si>
    <t>C$ 151.50</t>
  </si>
  <si>
    <t>C$ 150.82</t>
  </si>
  <si>
    <t>C$ 150.17</t>
  </si>
  <si>
    <t>C$ 148.95</t>
  </si>
  <si>
    <t>C$ 147.55</t>
  </si>
  <si>
    <t>C$ 146.57</t>
  </si>
  <si>
    <t>C$ 146.36</t>
  </si>
  <si>
    <t>C$ 145.76</t>
  </si>
  <si>
    <t>C$ 145.65</t>
  </si>
  <si>
    <t>C$ 145.56</t>
  </si>
  <si>
    <t>C$ 145.51</t>
  </si>
  <si>
    <t>C$ 145.04</t>
  </si>
  <si>
    <t>C$ 144.51</t>
  </si>
  <si>
    <t>C$ 144.31</t>
  </si>
  <si>
    <t>C$ 143.95</t>
  </si>
  <si>
    <t>C$ 143.67</t>
  </si>
  <si>
    <t>C$ 142.78</t>
  </si>
  <si>
    <t>C$ 142.05</t>
  </si>
  <si>
    <t>C$ 140.97</t>
  </si>
  <si>
    <t>C$ 140.16</t>
  </si>
  <si>
    <t>C$ 138.59</t>
  </si>
  <si>
    <t>C$ 138.14</t>
  </si>
  <si>
    <t>C$ 137.05</t>
  </si>
  <si>
    <t>C$ 136.56</t>
  </si>
  <si>
    <t>C$ 136.28</t>
  </si>
  <si>
    <t>C$ 136.18</t>
  </si>
  <si>
    <t>C$ 135.33</t>
  </si>
  <si>
    <t>C$ 133.14</t>
  </si>
  <si>
    <t>C$ 132.77</t>
  </si>
  <si>
    <t>C$ 132.12</t>
  </si>
  <si>
    <t>C$ 130.47</t>
  </si>
  <si>
    <t>C$ 129.82</t>
  </si>
  <si>
    <t>C$ 129.00</t>
  </si>
  <si>
    <t>C$ 128.31</t>
  </si>
  <si>
    <t>C$ 128.11</t>
  </si>
  <si>
    <t>C$ 126.83</t>
  </si>
  <si>
    <t>C$ 125.96</t>
  </si>
  <si>
    <t>C$ 106.12</t>
  </si>
  <si>
    <t>C$ 106.04</t>
  </si>
  <si>
    <t>C$ 103.59</t>
  </si>
  <si>
    <t>C$ 100.74</t>
  </si>
  <si>
    <t>C$ 88.62</t>
  </si>
  <si>
    <t>128.61</t>
  </si>
  <si>
    <t>124.29</t>
  </si>
  <si>
    <t>112.17</t>
  </si>
  <si>
    <t>110.21</t>
  </si>
  <si>
    <t>107.79</t>
  </si>
  <si>
    <t>106.09</t>
  </si>
  <si>
    <t>104.81</t>
  </si>
  <si>
    <t>103.29</t>
  </si>
  <si>
    <t>93.39</t>
  </si>
  <si>
    <t>93.01</t>
  </si>
  <si>
    <t>87.69</t>
  </si>
  <si>
    <t>77.01</t>
  </si>
  <si>
    <t>Acessar o perfil do time nascimento124</t>
  </si>
  <si>
    <t>42.26</t>
  </si>
  <si>
    <t>28.46</t>
  </si>
  <si>
    <t>119.98</t>
  </si>
  <si>
    <t>114.96</t>
  </si>
  <si>
    <t>111.28</t>
  </si>
  <si>
    <t>106.98</t>
  </si>
  <si>
    <t>106.88</t>
  </si>
  <si>
    <t>106.38</t>
  </si>
  <si>
    <t>105.38</t>
  </si>
  <si>
    <t>104.99</t>
  </si>
  <si>
    <t>104.58</t>
  </si>
  <si>
    <t>104.38</t>
  </si>
  <si>
    <t>104.07</t>
  </si>
  <si>
    <t>103.48</t>
  </si>
  <si>
    <t>103.38</t>
  </si>
  <si>
    <t>103.28</t>
  </si>
  <si>
    <t>103.14</t>
  </si>
  <si>
    <t>102.78</t>
  </si>
  <si>
    <t>102.18</t>
  </si>
  <si>
    <t>101.38</t>
  </si>
  <si>
    <t>100.58</t>
  </si>
  <si>
    <t>100.48</t>
  </si>
  <si>
    <t>100.38</t>
  </si>
  <si>
    <t>100.18</t>
  </si>
  <si>
    <t>100.08</t>
  </si>
  <si>
    <t>99.88</t>
  </si>
  <si>
    <t>99.63</t>
  </si>
  <si>
    <t>99.38</t>
  </si>
  <si>
    <t>99.18</t>
  </si>
  <si>
    <t>98.23</t>
  </si>
  <si>
    <t>98.08</t>
  </si>
  <si>
    <t>97.65</t>
  </si>
  <si>
    <t>97.33</t>
  </si>
  <si>
    <t>96.98</t>
  </si>
  <si>
    <t>96.58</t>
  </si>
  <si>
    <t>95.38</t>
  </si>
  <si>
    <t>95.33</t>
  </si>
  <si>
    <t>94.43</t>
  </si>
  <si>
    <t>93.28</t>
  </si>
  <si>
    <t>92.88</t>
  </si>
  <si>
    <t>92.48</t>
  </si>
  <si>
    <t>91.68</t>
  </si>
  <si>
    <t>90.89</t>
  </si>
  <si>
    <t>90.58</t>
  </si>
  <si>
    <t>89.68</t>
  </si>
  <si>
    <t>89.48</t>
  </si>
  <si>
    <t>89.18</t>
  </si>
  <si>
    <t>87.78</t>
  </si>
  <si>
    <t>87.58</t>
  </si>
  <si>
    <t>86.38</t>
  </si>
  <si>
    <t>86.28</t>
  </si>
  <si>
    <t>86.04</t>
  </si>
  <si>
    <t>85.58</t>
  </si>
  <si>
    <t>85.06</t>
  </si>
  <si>
    <t>84.38</t>
  </si>
  <si>
    <t>83.28</t>
  </si>
  <si>
    <t>83.24</t>
  </si>
  <si>
    <t>82.98</t>
  </si>
  <si>
    <t>81.68</t>
  </si>
  <si>
    <t>77.23</t>
  </si>
  <si>
    <t>76.98</t>
  </si>
  <si>
    <t>73.98</t>
  </si>
  <si>
    <t>72.85</t>
  </si>
  <si>
    <t>72.27</t>
  </si>
  <si>
    <t>69.23</t>
  </si>
  <si>
    <t>67.55</t>
  </si>
  <si>
    <t>64.34</t>
  </si>
  <si>
    <t>57.76</t>
  </si>
  <si>
    <t>57.57</t>
  </si>
  <si>
    <t>57.25</t>
  </si>
  <si>
    <t>57.00</t>
  </si>
  <si>
    <t>54.05</t>
  </si>
  <si>
    <t>50.75</t>
  </si>
  <si>
    <t>36.91</t>
  </si>
  <si>
    <t>34.87</t>
  </si>
  <si>
    <t>34.00</t>
  </si>
  <si>
    <t>23.50</t>
  </si>
  <si>
    <t>22.68</t>
  </si>
  <si>
    <t>C$ 319.41</t>
  </si>
  <si>
    <t>C$ 186.17</t>
  </si>
  <si>
    <t>C$ 184.78</t>
  </si>
  <si>
    <t>C$ 183.23</t>
  </si>
  <si>
    <t>C$ 183.14</t>
  </si>
  <si>
    <t>C$ 180.56</t>
  </si>
  <si>
    <t>C$ 178.35</t>
  </si>
  <si>
    <t>C$ 176.98</t>
  </si>
  <si>
    <t>C$ 175.28</t>
  </si>
  <si>
    <t>C$ 174.51</t>
  </si>
  <si>
    <t>C$ 174.04</t>
  </si>
  <si>
    <t>C$ 173.43</t>
  </si>
  <si>
    <t>C$ 171.28</t>
  </si>
  <si>
    <t>C$ 169.30</t>
  </si>
  <si>
    <t>C$ 168.97</t>
  </si>
  <si>
    <t>C$ 168.73</t>
  </si>
  <si>
    <t>C$ 165.49</t>
  </si>
  <si>
    <t>C$ 163.85</t>
  </si>
  <si>
    <t>C$ 163.30</t>
  </si>
  <si>
    <t>C$ 162.39</t>
  </si>
  <si>
    <t>C$ 161.81</t>
  </si>
  <si>
    <t>C$ 161.38</t>
  </si>
  <si>
    <t>C$ 161.06</t>
  </si>
  <si>
    <t>C$ 160.94</t>
  </si>
  <si>
    <t>C$ 160.80</t>
  </si>
  <si>
    <t>C$ 160.14</t>
  </si>
  <si>
    <t>C$ 159.56</t>
  </si>
  <si>
    <t>C$ 159.47</t>
  </si>
  <si>
    <t>C$ 159.09</t>
  </si>
  <si>
    <t>C$ 158.49</t>
  </si>
  <si>
    <t>C$ 158.33</t>
  </si>
  <si>
    <t>C$ 157.74</t>
  </si>
  <si>
    <t>C$ 155.32</t>
  </si>
  <si>
    <t>C$ 154.62</t>
  </si>
  <si>
    <t>C$ 154.35</t>
  </si>
  <si>
    <t>C$ 154.21</t>
  </si>
  <si>
    <t>C$ 152.98</t>
  </si>
  <si>
    <t>C$ 152.52</t>
  </si>
  <si>
    <t>C$ 152.29</t>
  </si>
  <si>
    <t>C$ 152.24</t>
  </si>
  <si>
    <t>C$ 150.87</t>
  </si>
  <si>
    <t>C$ 150.62</t>
  </si>
  <si>
    <t>C$ 150.54</t>
  </si>
  <si>
    <t>C$ 150.37</t>
  </si>
  <si>
    <t>C$ 149.63</t>
  </si>
  <si>
    <t>C$ 148.86</t>
  </si>
  <si>
    <t>C$ 148.07</t>
  </si>
  <si>
    <t>C$ 147.82</t>
  </si>
  <si>
    <t>C$ 146.87</t>
  </si>
  <si>
    <t>C$ 146.24</t>
  </si>
  <si>
    <t>C$ 143.64</t>
  </si>
  <si>
    <t>C$ 142.77</t>
  </si>
  <si>
    <t>C$ 142.33</t>
  </si>
  <si>
    <t>C$ 141.85</t>
  </si>
  <si>
    <t>C$ 139.17</t>
  </si>
  <si>
    <t>C$ 138.83</t>
  </si>
  <si>
    <t>C$ 138.81</t>
  </si>
  <si>
    <t>C$ 138.41</t>
  </si>
  <si>
    <t>C$ 138.10</t>
  </si>
  <si>
    <t>C$ 137.49</t>
  </si>
  <si>
    <t>C$ 134.67</t>
  </si>
  <si>
    <t>C$ 134.59</t>
  </si>
  <si>
    <t>C$ 134.11</t>
  </si>
  <si>
    <t>C$ 134.10</t>
  </si>
  <si>
    <t>C$ 134.09</t>
  </si>
  <si>
    <t>C$ 133.65</t>
  </si>
  <si>
    <t>C$ 133.52</t>
  </si>
  <si>
    <t>C$ 133.40</t>
  </si>
  <si>
    <t>C$ 131.69</t>
  </si>
  <si>
    <t>C$ 130.43</t>
  </si>
  <si>
    <t>C$ 129.28</t>
  </si>
  <si>
    <t>C$ 109.54</t>
  </si>
  <si>
    <t>C$ 105.75</t>
  </si>
  <si>
    <t>C$ 100.67</t>
  </si>
  <si>
    <t>C$ 100.14</t>
  </si>
  <si>
    <t>C$ 89.62</t>
  </si>
  <si>
    <t>109.08</t>
  </si>
  <si>
    <t>107.68</t>
  </si>
  <si>
    <t>106.28</t>
  </si>
  <si>
    <t>105.88</t>
  </si>
  <si>
    <t>102.28</t>
  </si>
  <si>
    <t>101.88</t>
  </si>
  <si>
    <t>98.48</t>
  </si>
  <si>
    <t>86.95</t>
  </si>
  <si>
    <t>78.75</t>
  </si>
  <si>
    <t>53.35</t>
  </si>
  <si>
    <t>43.83</t>
  </si>
  <si>
    <t>32.03</t>
  </si>
  <si>
    <t>Carregar mais</t>
  </si>
  <si>
    <t>117.54</t>
  </si>
  <si>
    <t>115.78</t>
  </si>
  <si>
    <t>114.64</t>
  </si>
  <si>
    <t>110.18</t>
  </si>
  <si>
    <t>108.31</t>
  </si>
  <si>
    <t>107.34</t>
  </si>
  <si>
    <t>105.54</t>
  </si>
  <si>
    <t>102.94</t>
  </si>
  <si>
    <t>102.24</t>
  </si>
  <si>
    <t>101.24</t>
  </si>
  <si>
    <t>99.89</t>
  </si>
  <si>
    <t>99.14</t>
  </si>
  <si>
    <t>99.04</t>
  </si>
  <si>
    <t>98.21</t>
  </si>
  <si>
    <t>97.64</t>
  </si>
  <si>
    <t>96.54</t>
  </si>
  <si>
    <t>95.54</t>
  </si>
  <si>
    <t>93.84</t>
  </si>
  <si>
    <t>92.84</t>
  </si>
  <si>
    <t>92.54</t>
  </si>
  <si>
    <t>91.04</t>
  </si>
  <si>
    <t>90.34</t>
  </si>
  <si>
    <t>89.54</t>
  </si>
  <si>
    <t>89.34</t>
  </si>
  <si>
    <t>87.44</t>
  </si>
  <si>
    <t>87.04</t>
  </si>
  <si>
    <t>86.54</t>
  </si>
  <si>
    <t>86.11</t>
  </si>
  <si>
    <t>85.94</t>
  </si>
  <si>
    <t>85.84</t>
  </si>
  <si>
    <t>85.74</t>
  </si>
  <si>
    <t>85.64</t>
  </si>
  <si>
    <t>85.15</t>
  </si>
  <si>
    <t>84.24</t>
  </si>
  <si>
    <t>84.14</t>
  </si>
  <si>
    <t>83.54</t>
  </si>
  <si>
    <t>82.14</t>
  </si>
  <si>
    <t>82.08</t>
  </si>
  <si>
    <t>81.95</t>
  </si>
  <si>
    <t>81.54</t>
  </si>
  <si>
    <t>81.34</t>
  </si>
  <si>
    <t>80.54</t>
  </si>
  <si>
    <t>79.94</t>
  </si>
  <si>
    <t>79.65</t>
  </si>
  <si>
    <t>79.54</t>
  </si>
  <si>
    <t>78.64</t>
  </si>
  <si>
    <t>78.44</t>
  </si>
  <si>
    <t>78.10</t>
  </si>
  <si>
    <t>77.51</t>
  </si>
  <si>
    <t>76.74</t>
  </si>
  <si>
    <t>75.84</t>
  </si>
  <si>
    <t>75.44</t>
  </si>
  <si>
    <t>75.04</t>
  </si>
  <si>
    <t>74.54</t>
  </si>
  <si>
    <t>72.54</t>
  </si>
  <si>
    <t>72.24</t>
  </si>
  <si>
    <t>72.14</t>
  </si>
  <si>
    <t>70.44</t>
  </si>
  <si>
    <t>70.25</t>
  </si>
  <si>
    <t>70.11</t>
  </si>
  <si>
    <t>69.64</t>
  </si>
  <si>
    <t>69.04</t>
  </si>
  <si>
    <t>68.84</t>
  </si>
  <si>
    <t>68.34</t>
  </si>
  <si>
    <t>63.54</t>
  </si>
  <si>
    <t>61.98</t>
  </si>
  <si>
    <t>60.04</t>
  </si>
  <si>
    <t>59.84</t>
  </si>
  <si>
    <t>59.81</t>
  </si>
  <si>
    <t>54.39</t>
  </si>
  <si>
    <t>52.39</t>
  </si>
  <si>
    <t>36.94</t>
  </si>
  <si>
    <t>35.20</t>
  </si>
  <si>
    <t>20.70</t>
  </si>
  <si>
    <t>15.30</t>
  </si>
  <si>
    <t>13.60</t>
  </si>
  <si>
    <t>C$ 325.83</t>
  </si>
  <si>
    <t>C$ 185.79</t>
  </si>
  <si>
    <t>C$ 185.77</t>
  </si>
  <si>
    <t>C$ 185.53</t>
  </si>
  <si>
    <t>C$ 183.98</t>
  </si>
  <si>
    <t>C$ 182.19</t>
  </si>
  <si>
    <t>C$ 176.79</t>
  </si>
  <si>
    <t>C$ 176.69</t>
  </si>
  <si>
    <t>C$ 175.41</t>
  </si>
  <si>
    <t>C$ 175.34</t>
  </si>
  <si>
    <t>C$ 174.78</t>
  </si>
  <si>
    <t>C$ 173.99</t>
  </si>
  <si>
    <t>C$ 173.81</t>
  </si>
  <si>
    <t>C$ 173.02</t>
  </si>
  <si>
    <t>C$ 170.68</t>
  </si>
  <si>
    <t>C$ 169.66</t>
  </si>
  <si>
    <t>C$ 165.59</t>
  </si>
  <si>
    <t>C$ 165.39</t>
  </si>
  <si>
    <t>C$ 164.15</t>
  </si>
  <si>
    <t>C$ 163.90</t>
  </si>
  <si>
    <t>C$ 163.88</t>
  </si>
  <si>
    <t>C$ 163.32</t>
  </si>
  <si>
    <t>C$ 162.85</t>
  </si>
  <si>
    <t>C$ 162.57</t>
  </si>
  <si>
    <t>C$ 162.53</t>
  </si>
  <si>
    <t>C$ 162.26</t>
  </si>
  <si>
    <t>C$ 162.21</t>
  </si>
  <si>
    <t>C$ 162.15</t>
  </si>
  <si>
    <t>C$ 161.53</t>
  </si>
  <si>
    <t>C$ 160.91</t>
  </si>
  <si>
    <t>C$ 160.23</t>
  </si>
  <si>
    <t>C$ 160.21</t>
  </si>
  <si>
    <t>C$ 158.52</t>
  </si>
  <si>
    <t>C$ 156.52</t>
  </si>
  <si>
    <t>C$ 156.45</t>
  </si>
  <si>
    <t>C$ 156.17</t>
  </si>
  <si>
    <t>C$ 155.66</t>
  </si>
  <si>
    <t>C$ 155.33</t>
  </si>
  <si>
    <t>C$ 154.94</t>
  </si>
  <si>
    <t>C$ 154.89</t>
  </si>
  <si>
    <t>C$ 154.52</t>
  </si>
  <si>
    <t>C$ 154.45</t>
  </si>
  <si>
    <t>C$ 154.06</t>
  </si>
  <si>
    <t>C$ 153.50</t>
  </si>
  <si>
    <t>C$ 152.90</t>
  </si>
  <si>
    <t>C$ 152.23</t>
  </si>
  <si>
    <t>C$ 151.09</t>
  </si>
  <si>
    <t>C$ 150.69</t>
  </si>
  <si>
    <t>C$ 150.49</t>
  </si>
  <si>
    <t>C$ 150.06</t>
  </si>
  <si>
    <t>C$ 149.47</t>
  </si>
  <si>
    <t>C$ 148.83</t>
  </si>
  <si>
    <t>C$ 148.30</t>
  </si>
  <si>
    <t>C$ 148.23</t>
  </si>
  <si>
    <t>C$ 147.17</t>
  </si>
  <si>
    <t>C$ 146.99</t>
  </si>
  <si>
    <t>C$ 145.83</t>
  </si>
  <si>
    <t>C$ 144.81</t>
  </si>
  <si>
    <t>C$ 144.24</t>
  </si>
  <si>
    <t>C$ 141.95</t>
  </si>
  <si>
    <t>C$ 141.05</t>
  </si>
  <si>
    <t>C$ 140.10</t>
  </si>
  <si>
    <t>C$ 139.69</t>
  </si>
  <si>
    <t>C$ 139.55</t>
  </si>
  <si>
    <t>C$ 138.49</t>
  </si>
  <si>
    <t>C$ 137.65</t>
  </si>
  <si>
    <t>C$ 136.84</t>
  </si>
  <si>
    <t>C$ 135.45</t>
  </si>
  <si>
    <t>C$ 134.03</t>
  </si>
  <si>
    <t>C$ 133.15</t>
  </si>
  <si>
    <t>C$ 132.88</t>
  </si>
  <si>
    <t>C$ 131.12</t>
  </si>
  <si>
    <t>C$ 131.05</t>
  </si>
  <si>
    <t>C$ 130.19</t>
  </si>
  <si>
    <t>C$ 128.14</t>
  </si>
  <si>
    <t>C$ 126.41</t>
  </si>
  <si>
    <t>C$ 107.27</t>
  </si>
  <si>
    <t>C$ 104.24</t>
  </si>
  <si>
    <t>C$ 98.28</t>
  </si>
  <si>
    <t>C$ 96.11</t>
  </si>
  <si>
    <t>C$ 90.87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</si>
</sst>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26CA5E"/>
      <name val="Opensans"/>
    </font>
    <font>
      <sz val="10"/>
      <color rgb="FFDB4B5D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15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59.png"/><Relationship Id="rId26" Type="http://schemas.openxmlformats.org/officeDocument/2006/relationships/image" Target="../media/image65.png"/><Relationship Id="rId39" Type="http://schemas.openxmlformats.org/officeDocument/2006/relationships/image" Target="../media/image90.png"/><Relationship Id="rId21" Type="http://schemas.openxmlformats.org/officeDocument/2006/relationships/image" Target="../media/image124.png"/><Relationship Id="rId34" Type="http://schemas.openxmlformats.org/officeDocument/2006/relationships/image" Target="../media/image82.png"/><Relationship Id="rId42" Type="http://schemas.openxmlformats.org/officeDocument/2006/relationships/image" Target="../media/image94.png"/><Relationship Id="rId47" Type="http://schemas.openxmlformats.org/officeDocument/2006/relationships/image" Target="../media/image101.png"/><Relationship Id="rId50" Type="http://schemas.openxmlformats.org/officeDocument/2006/relationships/image" Target="../media/image134.png"/><Relationship Id="rId55" Type="http://schemas.openxmlformats.org/officeDocument/2006/relationships/image" Target="../media/image114.png"/><Relationship Id="rId7" Type="http://schemas.openxmlformats.org/officeDocument/2006/relationships/image" Target="../media/image46.png"/><Relationship Id="rId2" Type="http://schemas.openxmlformats.org/officeDocument/2006/relationships/image" Target="../media/image120.png"/><Relationship Id="rId16" Type="http://schemas.openxmlformats.org/officeDocument/2006/relationships/image" Target="../media/image55.png"/><Relationship Id="rId29" Type="http://schemas.openxmlformats.org/officeDocument/2006/relationships/image" Target="../media/image128.png"/><Relationship Id="rId11" Type="http://schemas.openxmlformats.org/officeDocument/2006/relationships/image" Target="../media/image50.png"/><Relationship Id="rId24" Type="http://schemas.openxmlformats.org/officeDocument/2006/relationships/image" Target="../media/image126.png"/><Relationship Id="rId32" Type="http://schemas.openxmlformats.org/officeDocument/2006/relationships/image" Target="../media/image77.png"/><Relationship Id="rId37" Type="http://schemas.openxmlformats.org/officeDocument/2006/relationships/image" Target="../media/image87.png"/><Relationship Id="rId40" Type="http://schemas.openxmlformats.org/officeDocument/2006/relationships/image" Target="../media/image91.png"/><Relationship Id="rId45" Type="http://schemas.openxmlformats.org/officeDocument/2006/relationships/image" Target="../media/image132.png"/><Relationship Id="rId53" Type="http://schemas.openxmlformats.org/officeDocument/2006/relationships/image" Target="../media/image108.png"/><Relationship Id="rId5" Type="http://schemas.openxmlformats.org/officeDocument/2006/relationships/image" Target="../media/image44.png"/><Relationship Id="rId19" Type="http://schemas.openxmlformats.org/officeDocument/2006/relationships/image" Target="../media/image123.png"/><Relationship Id="rId4" Type="http://schemas.openxmlformats.org/officeDocument/2006/relationships/image" Target="../media/image42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Relationship Id="rId22" Type="http://schemas.openxmlformats.org/officeDocument/2006/relationships/image" Target="../media/image61.png"/><Relationship Id="rId27" Type="http://schemas.openxmlformats.org/officeDocument/2006/relationships/image" Target="../media/image68.png"/><Relationship Id="rId30" Type="http://schemas.openxmlformats.org/officeDocument/2006/relationships/image" Target="../media/image73.png"/><Relationship Id="rId35" Type="http://schemas.openxmlformats.org/officeDocument/2006/relationships/image" Target="../media/image83.png"/><Relationship Id="rId43" Type="http://schemas.openxmlformats.org/officeDocument/2006/relationships/image" Target="../media/image98.png"/><Relationship Id="rId48" Type="http://schemas.openxmlformats.org/officeDocument/2006/relationships/image" Target="../media/image102.png"/><Relationship Id="rId56" Type="http://schemas.openxmlformats.org/officeDocument/2006/relationships/image" Target="../media/image135.png"/><Relationship Id="rId8" Type="http://schemas.openxmlformats.org/officeDocument/2006/relationships/image" Target="../media/image122.png"/><Relationship Id="rId51" Type="http://schemas.openxmlformats.org/officeDocument/2006/relationships/image" Target="../media/image105.png"/><Relationship Id="rId3" Type="http://schemas.openxmlformats.org/officeDocument/2006/relationships/image" Target="../media/image41.png"/><Relationship Id="rId12" Type="http://schemas.openxmlformats.org/officeDocument/2006/relationships/image" Target="../media/image51.png"/><Relationship Id="rId17" Type="http://schemas.openxmlformats.org/officeDocument/2006/relationships/image" Target="../media/image57.png"/><Relationship Id="rId25" Type="http://schemas.openxmlformats.org/officeDocument/2006/relationships/image" Target="../media/image64.png"/><Relationship Id="rId33" Type="http://schemas.openxmlformats.org/officeDocument/2006/relationships/image" Target="../media/image78.png"/><Relationship Id="rId38" Type="http://schemas.openxmlformats.org/officeDocument/2006/relationships/image" Target="../media/image129.png"/><Relationship Id="rId46" Type="http://schemas.openxmlformats.org/officeDocument/2006/relationships/image" Target="../media/image133.png"/><Relationship Id="rId20" Type="http://schemas.openxmlformats.org/officeDocument/2006/relationships/image" Target="../media/image60.png"/><Relationship Id="rId41" Type="http://schemas.openxmlformats.org/officeDocument/2006/relationships/image" Target="../media/image130.png"/><Relationship Id="rId54" Type="http://schemas.openxmlformats.org/officeDocument/2006/relationships/image" Target="../media/image112.png"/><Relationship Id="rId1" Type="http://schemas.openxmlformats.org/officeDocument/2006/relationships/image" Target="../media/image39.png"/><Relationship Id="rId6" Type="http://schemas.openxmlformats.org/officeDocument/2006/relationships/image" Target="../media/image121.png"/><Relationship Id="rId15" Type="http://schemas.openxmlformats.org/officeDocument/2006/relationships/image" Target="../media/image54.png"/><Relationship Id="rId23" Type="http://schemas.openxmlformats.org/officeDocument/2006/relationships/image" Target="../media/image125.png"/><Relationship Id="rId28" Type="http://schemas.openxmlformats.org/officeDocument/2006/relationships/image" Target="../media/image127.png"/><Relationship Id="rId36" Type="http://schemas.openxmlformats.org/officeDocument/2006/relationships/image" Target="../media/image85.png"/><Relationship Id="rId49" Type="http://schemas.openxmlformats.org/officeDocument/2006/relationships/image" Target="../media/image104.png"/><Relationship Id="rId57" Type="http://schemas.openxmlformats.org/officeDocument/2006/relationships/image" Target="../media/image136.png"/><Relationship Id="rId10" Type="http://schemas.openxmlformats.org/officeDocument/2006/relationships/image" Target="../media/image49.png"/><Relationship Id="rId31" Type="http://schemas.openxmlformats.org/officeDocument/2006/relationships/image" Target="../media/image75.png"/><Relationship Id="rId44" Type="http://schemas.openxmlformats.org/officeDocument/2006/relationships/image" Target="../media/image131.png"/><Relationship Id="rId52" Type="http://schemas.openxmlformats.org/officeDocument/2006/relationships/image" Target="../media/image10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14</xdr:row>
      <xdr:rowOff>213360</xdr:rowOff>
    </xdr:to>
    <xdr:pic>
      <xdr:nvPicPr>
        <xdr:cNvPr id="2" name="Imagem 1" descr="Escudo o time ALYSON">
          <a:extLst>
            <a:ext uri="{FF2B5EF4-FFF2-40B4-BE49-F238E27FC236}">
              <a16:creationId xmlns:a16="http://schemas.microsoft.com/office/drawing/2014/main" id="{F27A2657-238A-E259-91D0-63690747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97A7E50C-A545-519B-3D2A-DF73FB6F0DC5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30480</xdr:rowOff>
    </xdr:to>
    <xdr:pic>
      <xdr:nvPicPr>
        <xdr:cNvPr id="3" name="Imagem 2" descr="Escudo o time Lucas Matias">
          <a:extLst>
            <a:ext uri="{FF2B5EF4-FFF2-40B4-BE49-F238E27FC236}">
              <a16:creationId xmlns:a16="http://schemas.microsoft.com/office/drawing/2014/main" id="{E2760750-B0D0-B91F-5F25-7869BA8D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C40FCF5D-D48D-C088-76E9-D317AEAFD574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30480</xdr:rowOff>
    </xdr:to>
    <xdr:pic>
      <xdr:nvPicPr>
        <xdr:cNvPr id="4" name="Imagem 3" descr="Escudo o time Sergio Garcia">
          <a:extLst>
            <a:ext uri="{FF2B5EF4-FFF2-40B4-BE49-F238E27FC236}">
              <a16:creationId xmlns:a16="http://schemas.microsoft.com/office/drawing/2014/main" id="{FCC84F3C-EE17-E043-AA71-ADE0745C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1F37AE50-BD27-0012-9CBC-7A5033D2CAD2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213360</xdr:rowOff>
    </xdr:to>
    <xdr:pic>
      <xdr:nvPicPr>
        <xdr:cNvPr id="5" name="Imagem 4" descr="Escudo o time Diego Longo">
          <a:extLst>
            <a:ext uri="{FF2B5EF4-FFF2-40B4-BE49-F238E27FC236}">
              <a16:creationId xmlns:a16="http://schemas.microsoft.com/office/drawing/2014/main" id="{3F0912B0-3A3D-C815-60B1-CB736FDA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25492D74-54DE-D200-1A12-B8A2400B568E}"/>
            </a:ext>
          </a:extLst>
        </xdr:cNvPr>
        <xdr:cNvSpPr>
          <a:spLocks noChangeAspect="1" noChangeArrowheads="1"/>
        </xdr:cNvSpPr>
      </xdr:nvSpPr>
      <xdr:spPr bwMode="auto">
        <a:xfrm>
          <a:off x="0" y="713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43</xdr:row>
      <xdr:rowOff>167640</xdr:rowOff>
    </xdr:to>
    <xdr:pic>
      <xdr:nvPicPr>
        <xdr:cNvPr id="6" name="Imagem 5" descr="Escudo o time Bruno de Oliveira">
          <a:extLst>
            <a:ext uri="{FF2B5EF4-FFF2-40B4-BE49-F238E27FC236}">
              <a16:creationId xmlns:a16="http://schemas.microsoft.com/office/drawing/2014/main" id="{BCE3D5D8-5222-78BB-CC8E-8673B619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7B5DCA8F-8E1A-F5AC-ECBB-CE4D1EB71187}"/>
            </a:ext>
          </a:extLst>
        </xdr:cNvPr>
        <xdr:cNvSpPr>
          <a:spLocks noChangeAspect="1" noChangeArrowheads="1"/>
        </xdr:cNvSpPr>
      </xdr:nvSpPr>
      <xdr:spPr bwMode="auto">
        <a:xfrm>
          <a:off x="0" y="918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213360</xdr:rowOff>
    </xdr:to>
    <xdr:pic>
      <xdr:nvPicPr>
        <xdr:cNvPr id="7" name="Imagem 6" descr="Escudo o time Ricardo">
          <a:extLst>
            <a:ext uri="{FF2B5EF4-FFF2-40B4-BE49-F238E27FC236}">
              <a16:creationId xmlns:a16="http://schemas.microsoft.com/office/drawing/2014/main" id="{0B58E5E4-753F-1D67-E95A-B47E8945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B9B2CBB2-2AA9-3291-0991-759F8AA04688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213360</xdr:rowOff>
    </xdr:to>
    <xdr:pic>
      <xdr:nvPicPr>
        <xdr:cNvPr id="8" name="Imagem 7" descr="Escudo o time Rogério Lagos">
          <a:extLst>
            <a:ext uri="{FF2B5EF4-FFF2-40B4-BE49-F238E27FC236}">
              <a16:creationId xmlns:a16="http://schemas.microsoft.com/office/drawing/2014/main" id="{6BC0AD3B-69E9-CE0D-DF84-46B2F9D9B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2B464E2F-EC54-12BB-CD49-2A1E55516B80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64</xdr:row>
      <xdr:rowOff>167640</xdr:rowOff>
    </xdr:to>
    <xdr:pic>
      <xdr:nvPicPr>
        <xdr:cNvPr id="9" name="Imagem 8" descr="Escudo o time Lucas Silva Vieira">
          <a:extLst>
            <a:ext uri="{FF2B5EF4-FFF2-40B4-BE49-F238E27FC236}">
              <a16:creationId xmlns:a16="http://schemas.microsoft.com/office/drawing/2014/main" id="{C88408DA-0F44-2BB2-CDEE-150FC231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7112D3A8-6DE2-A834-1F6A-D16DE62C7DC5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71</xdr:row>
      <xdr:rowOff>167640</xdr:rowOff>
    </xdr:to>
    <xdr:pic>
      <xdr:nvPicPr>
        <xdr:cNvPr id="10" name="Imagem 9" descr="Escudo o time Tiago Matias Dias">
          <a:extLst>
            <a:ext uri="{FF2B5EF4-FFF2-40B4-BE49-F238E27FC236}">
              <a16:creationId xmlns:a16="http://schemas.microsoft.com/office/drawing/2014/main" id="{F01FF1C0-95AC-EBF9-C100-5280372D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20E1076C-4FF2-4844-94D8-2A89D07679C2}"/>
            </a:ext>
          </a:extLst>
        </xdr:cNvPr>
        <xdr:cNvSpPr>
          <a:spLocks noChangeAspect="1" noChangeArrowheads="1"/>
        </xdr:cNvSpPr>
      </xdr:nvSpPr>
      <xdr:spPr bwMode="auto">
        <a:xfrm>
          <a:off x="0" y="1796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78</xdr:row>
      <xdr:rowOff>167640</xdr:rowOff>
    </xdr:to>
    <xdr:pic>
      <xdr:nvPicPr>
        <xdr:cNvPr id="11" name="Imagem 10" descr="Escudo o time Douglas Ferreira">
          <a:extLst>
            <a:ext uri="{FF2B5EF4-FFF2-40B4-BE49-F238E27FC236}">
              <a16:creationId xmlns:a16="http://schemas.microsoft.com/office/drawing/2014/main" id="{9C3B6C53-40F5-300D-0710-714BDCB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612420B4-FBB1-3EAF-B1D3-B34232CDD2EC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85</xdr:row>
      <xdr:rowOff>167640</xdr:rowOff>
    </xdr:to>
    <xdr:pic>
      <xdr:nvPicPr>
        <xdr:cNvPr id="12" name="Imagem 11" descr="Escudo o time Eduardo Brabo">
          <a:extLst>
            <a:ext uri="{FF2B5EF4-FFF2-40B4-BE49-F238E27FC236}">
              <a16:creationId xmlns:a16="http://schemas.microsoft.com/office/drawing/2014/main" id="{1379A17C-18FD-203E-BE1B-FE84D63A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BE2FE80E-B8E3-CA1E-552D-50F32D2FEDF7}"/>
            </a:ext>
          </a:extLst>
        </xdr:cNvPr>
        <xdr:cNvSpPr>
          <a:spLocks noChangeAspect="1" noChangeArrowheads="1"/>
        </xdr:cNvSpPr>
      </xdr:nvSpPr>
      <xdr:spPr bwMode="auto">
        <a:xfrm>
          <a:off x="0" y="2226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30480</xdr:rowOff>
    </xdr:to>
    <xdr:pic>
      <xdr:nvPicPr>
        <xdr:cNvPr id="13" name="Imagem 12" descr="Escudo o time Almi Jr.">
          <a:extLst>
            <a:ext uri="{FF2B5EF4-FFF2-40B4-BE49-F238E27FC236}">
              <a16:creationId xmlns:a16="http://schemas.microsoft.com/office/drawing/2014/main" id="{C4433E8D-89E4-63AE-9E18-192F42D5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2173C2F6-333B-56AD-5CC2-D84E27F5C99A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30480</xdr:rowOff>
    </xdr:to>
    <xdr:pic>
      <xdr:nvPicPr>
        <xdr:cNvPr id="14" name="Imagem 13" descr="Escudo o time Diniz">
          <a:extLst>
            <a:ext uri="{FF2B5EF4-FFF2-40B4-BE49-F238E27FC236}">
              <a16:creationId xmlns:a16="http://schemas.microsoft.com/office/drawing/2014/main" id="{D47EDABB-1FE2-0D18-D2E4-732160E2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6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3110921A-B3D6-DAD4-6789-19E762303067}"/>
            </a:ext>
          </a:extLst>
        </xdr:cNvPr>
        <xdr:cNvSpPr>
          <a:spLocks noChangeAspect="1" noChangeArrowheads="1"/>
        </xdr:cNvSpPr>
      </xdr:nvSpPr>
      <xdr:spPr bwMode="auto">
        <a:xfrm>
          <a:off x="0" y="2656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106</xdr:row>
      <xdr:rowOff>167640</xdr:rowOff>
    </xdr:to>
    <xdr:pic>
      <xdr:nvPicPr>
        <xdr:cNvPr id="15" name="Imagem 14" descr="Escudo o time ROBSON CUNHA">
          <a:extLst>
            <a:ext uri="{FF2B5EF4-FFF2-40B4-BE49-F238E27FC236}">
              <a16:creationId xmlns:a16="http://schemas.microsoft.com/office/drawing/2014/main" id="{9EA78F50-9AAF-18C7-6C53-C612F8CD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30EDE6C8-24FE-DFF2-5A58-54F875A5E4D2}"/>
            </a:ext>
          </a:extLst>
        </xdr:cNvPr>
        <xdr:cNvSpPr>
          <a:spLocks noChangeAspect="1" noChangeArrowheads="1"/>
        </xdr:cNvSpPr>
      </xdr:nvSpPr>
      <xdr:spPr bwMode="auto">
        <a:xfrm>
          <a:off x="0" y="2862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114</xdr:row>
      <xdr:rowOff>167640</xdr:rowOff>
    </xdr:to>
    <xdr:pic>
      <xdr:nvPicPr>
        <xdr:cNvPr id="16" name="Imagem 15" descr="Escudo o time Marcel Cantalego">
          <a:extLst>
            <a:ext uri="{FF2B5EF4-FFF2-40B4-BE49-F238E27FC236}">
              <a16:creationId xmlns:a16="http://schemas.microsoft.com/office/drawing/2014/main" id="{CEE100CF-B7B4-91CE-04AD-27EC96B7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3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C8BF6831-D76D-0C97-8AC0-52B92DF5F14F}"/>
            </a:ext>
          </a:extLst>
        </xdr:cNvPr>
        <xdr:cNvSpPr>
          <a:spLocks noChangeAspect="1" noChangeArrowheads="1"/>
        </xdr:cNvSpPr>
      </xdr:nvSpPr>
      <xdr:spPr bwMode="auto">
        <a:xfrm>
          <a:off x="0" y="30678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121</xdr:row>
      <xdr:rowOff>167640</xdr:rowOff>
    </xdr:to>
    <xdr:pic>
      <xdr:nvPicPr>
        <xdr:cNvPr id="17" name="Imagem 16" descr="Escudo o time Alexandre Carlos">
          <a:extLst>
            <a:ext uri="{FF2B5EF4-FFF2-40B4-BE49-F238E27FC236}">
              <a16:creationId xmlns:a16="http://schemas.microsoft.com/office/drawing/2014/main" id="{0E0CAE86-A1F6-8263-1A11-D131BA30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CB5C2F8E-5481-6BB3-F12F-7DC88C60697E}"/>
            </a:ext>
          </a:extLst>
        </xdr:cNvPr>
        <xdr:cNvSpPr>
          <a:spLocks noChangeAspect="1" noChangeArrowheads="1"/>
        </xdr:cNvSpPr>
      </xdr:nvSpPr>
      <xdr:spPr bwMode="auto">
        <a:xfrm>
          <a:off x="0" y="3273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127</xdr:row>
      <xdr:rowOff>167640</xdr:rowOff>
    </xdr:to>
    <xdr:pic>
      <xdr:nvPicPr>
        <xdr:cNvPr id="18" name="Imagem 17" descr="Escudo o time Leandro Schulai">
          <a:extLst>
            <a:ext uri="{FF2B5EF4-FFF2-40B4-BE49-F238E27FC236}">
              <a16:creationId xmlns:a16="http://schemas.microsoft.com/office/drawing/2014/main" id="{53810528-8DC4-C27F-EC07-A354DBCB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FE1F6AE4-C00F-B594-9194-6C00C82D1112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213360</xdr:rowOff>
    </xdr:to>
    <xdr:pic>
      <xdr:nvPicPr>
        <xdr:cNvPr id="19" name="Imagem 18" descr="Escudo o time Marcio Vieira ">
          <a:extLst>
            <a:ext uri="{FF2B5EF4-FFF2-40B4-BE49-F238E27FC236}">
              <a16:creationId xmlns:a16="http://schemas.microsoft.com/office/drawing/2014/main" id="{C76A101B-7387-C58E-8535-C6BE07EE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5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E507BF51-AE86-02E6-C1DA-B79790E6393E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141</xdr:row>
      <xdr:rowOff>167640</xdr:rowOff>
    </xdr:to>
    <xdr:pic>
      <xdr:nvPicPr>
        <xdr:cNvPr id="20" name="Imagem 19" descr="Escudo o time Yuri Oliveira">
          <a:extLst>
            <a:ext uri="{FF2B5EF4-FFF2-40B4-BE49-F238E27FC236}">
              <a16:creationId xmlns:a16="http://schemas.microsoft.com/office/drawing/2014/main" id="{96DB24F1-A8A2-B4D2-DE9F-162710B8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28A7002A-CB8F-4B85-F190-3D4A85FB7182}"/>
            </a:ext>
          </a:extLst>
        </xdr:cNvPr>
        <xdr:cNvSpPr>
          <a:spLocks noChangeAspect="1" noChangeArrowheads="1"/>
        </xdr:cNvSpPr>
      </xdr:nvSpPr>
      <xdr:spPr bwMode="auto">
        <a:xfrm>
          <a:off x="0" y="3909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147</xdr:row>
      <xdr:rowOff>213360</xdr:rowOff>
    </xdr:to>
    <xdr:pic>
      <xdr:nvPicPr>
        <xdr:cNvPr id="21" name="Imagem 20" descr="Escudo o time Guilherme Vasconcelo">
          <a:extLst>
            <a:ext uri="{FF2B5EF4-FFF2-40B4-BE49-F238E27FC236}">
              <a16:creationId xmlns:a16="http://schemas.microsoft.com/office/drawing/2014/main" id="{2E779893-422C-736B-DC0E-693BD48A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B8F434A2-942D-A049-F119-FD5AD0471278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154</xdr:row>
      <xdr:rowOff>30480</xdr:rowOff>
    </xdr:to>
    <xdr:pic>
      <xdr:nvPicPr>
        <xdr:cNvPr id="22" name="Imagem 21" descr="Escudo o time Wedgol">
          <a:extLst>
            <a:ext uri="{FF2B5EF4-FFF2-40B4-BE49-F238E27FC236}">
              <a16:creationId xmlns:a16="http://schemas.microsoft.com/office/drawing/2014/main" id="{B31A1AB0-80F1-436F-06CF-F05246E26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9264D145-0CFC-5751-7515-B34B1E2CA2EA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213360</xdr:rowOff>
    </xdr:to>
    <xdr:pic>
      <xdr:nvPicPr>
        <xdr:cNvPr id="23" name="Imagem 22" descr="Escudo o time WILL SILVA">
          <a:extLst>
            <a:ext uri="{FF2B5EF4-FFF2-40B4-BE49-F238E27FC236}">
              <a16:creationId xmlns:a16="http://schemas.microsoft.com/office/drawing/2014/main" id="{13D51CB5-4E7E-4179-75F0-E82B2E89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A646E1DA-0650-87BD-3AFB-7C205B9A7A0A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169</xdr:row>
      <xdr:rowOff>167640</xdr:rowOff>
    </xdr:to>
    <xdr:pic>
      <xdr:nvPicPr>
        <xdr:cNvPr id="24" name="Imagem 23" descr="Escudo o time Henrique Panobianco">
          <a:extLst>
            <a:ext uri="{FF2B5EF4-FFF2-40B4-BE49-F238E27FC236}">
              <a16:creationId xmlns:a16="http://schemas.microsoft.com/office/drawing/2014/main" id="{510482C4-A331-FCF8-27DD-0945093B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F79E659D-17FC-7777-F059-C6667114BFED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176</xdr:row>
      <xdr:rowOff>167640</xdr:rowOff>
    </xdr:to>
    <xdr:pic>
      <xdr:nvPicPr>
        <xdr:cNvPr id="25" name="Imagem 24" descr="Escudo o time Breno Arreguy">
          <a:extLst>
            <a:ext uri="{FF2B5EF4-FFF2-40B4-BE49-F238E27FC236}">
              <a16:creationId xmlns:a16="http://schemas.microsoft.com/office/drawing/2014/main" id="{4E5D694B-CFF4-C3B7-FC10-E6C861D6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1E5DF20B-568D-5E03-CF19-B3888E966273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183</xdr:row>
      <xdr:rowOff>167640</xdr:rowOff>
    </xdr:to>
    <xdr:pic>
      <xdr:nvPicPr>
        <xdr:cNvPr id="26" name="Imagem 25" descr="Escudo o time Carlos Barbosa">
          <a:extLst>
            <a:ext uri="{FF2B5EF4-FFF2-40B4-BE49-F238E27FC236}">
              <a16:creationId xmlns:a16="http://schemas.microsoft.com/office/drawing/2014/main" id="{173B7C97-CEC7-B63F-48B0-3702AC0F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68C13EF6-5E98-BD47-7967-317F48349EDF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213360</xdr:rowOff>
    </xdr:to>
    <xdr:pic>
      <xdr:nvPicPr>
        <xdr:cNvPr id="27" name="Imagem 26" descr="Escudo o time Gabriel">
          <a:extLst>
            <a:ext uri="{FF2B5EF4-FFF2-40B4-BE49-F238E27FC236}">
              <a16:creationId xmlns:a16="http://schemas.microsoft.com/office/drawing/2014/main" id="{8367184F-402E-2C25-2FC2-6D670CA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2879EB95-FEEC-5C80-C83E-FBA4945F1865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30480</xdr:rowOff>
    </xdr:to>
    <xdr:pic>
      <xdr:nvPicPr>
        <xdr:cNvPr id="28" name="Imagem 27" descr="Escudo o time Leandro Souza">
          <a:extLst>
            <a:ext uri="{FF2B5EF4-FFF2-40B4-BE49-F238E27FC236}">
              <a16:creationId xmlns:a16="http://schemas.microsoft.com/office/drawing/2014/main" id="{5501748C-500D-7E02-284C-BAC40714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7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B5412E35-33FB-FFB9-1DD0-AFB52839F303}"/>
            </a:ext>
          </a:extLst>
        </xdr:cNvPr>
        <xdr:cNvSpPr>
          <a:spLocks noChangeAspect="1" noChangeArrowheads="1"/>
        </xdr:cNvSpPr>
      </xdr:nvSpPr>
      <xdr:spPr bwMode="auto">
        <a:xfrm>
          <a:off x="0" y="5536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213360</xdr:rowOff>
    </xdr:to>
    <xdr:pic>
      <xdr:nvPicPr>
        <xdr:cNvPr id="29" name="Imagem 28" descr="Escudo o time Anderson Nogueira">
          <a:extLst>
            <a:ext uri="{FF2B5EF4-FFF2-40B4-BE49-F238E27FC236}">
              <a16:creationId xmlns:a16="http://schemas.microsoft.com/office/drawing/2014/main" id="{0FF8B630-9DF9-6160-3BEA-6CC37CF1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5A6E8093-BCF4-6B8D-D1E4-497DB3D57698}"/>
            </a:ext>
          </a:extLst>
        </xdr:cNvPr>
        <xdr:cNvSpPr>
          <a:spLocks noChangeAspect="1" noChangeArrowheads="1"/>
        </xdr:cNvSpPr>
      </xdr:nvSpPr>
      <xdr:spPr bwMode="auto">
        <a:xfrm>
          <a:off x="0" y="57790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210</xdr:row>
      <xdr:rowOff>30480</xdr:rowOff>
    </xdr:to>
    <xdr:pic>
      <xdr:nvPicPr>
        <xdr:cNvPr id="30" name="Imagem 29" descr="Escudo o time Alessandro Romero">
          <a:extLst>
            <a:ext uri="{FF2B5EF4-FFF2-40B4-BE49-F238E27FC236}">
              <a16:creationId xmlns:a16="http://schemas.microsoft.com/office/drawing/2014/main" id="{1DFBC5A5-0F2C-013B-93C9-F7535E8E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691A281C-3786-0A63-B17D-CED48D321E94}"/>
            </a:ext>
          </a:extLst>
        </xdr:cNvPr>
        <xdr:cNvSpPr>
          <a:spLocks noChangeAspect="1" noChangeArrowheads="1"/>
        </xdr:cNvSpPr>
      </xdr:nvSpPr>
      <xdr:spPr bwMode="auto">
        <a:xfrm>
          <a:off x="0" y="60030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213360</xdr:rowOff>
    </xdr:to>
    <xdr:pic>
      <xdr:nvPicPr>
        <xdr:cNvPr id="31" name="Imagem 30" descr="Escudo o time Gabriel Ratto">
          <a:extLst>
            <a:ext uri="{FF2B5EF4-FFF2-40B4-BE49-F238E27FC236}">
              <a16:creationId xmlns:a16="http://schemas.microsoft.com/office/drawing/2014/main" id="{28C68FAF-3FBB-9C50-4543-7B130BB09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76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9E5EB4EF-7667-80E5-387B-7B1E11A04F69}"/>
            </a:ext>
          </a:extLst>
        </xdr:cNvPr>
        <xdr:cNvSpPr>
          <a:spLocks noChangeAspect="1" noChangeArrowheads="1"/>
        </xdr:cNvSpPr>
      </xdr:nvSpPr>
      <xdr:spPr bwMode="auto">
        <a:xfrm>
          <a:off x="0" y="62270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225</xdr:row>
      <xdr:rowOff>167640</xdr:rowOff>
    </xdr:to>
    <xdr:pic>
      <xdr:nvPicPr>
        <xdr:cNvPr id="32" name="Imagem 31" descr="Escudo o time Emerson Rocha">
          <a:extLst>
            <a:ext uri="{FF2B5EF4-FFF2-40B4-BE49-F238E27FC236}">
              <a16:creationId xmlns:a16="http://schemas.microsoft.com/office/drawing/2014/main" id="{ADB69295-B6BC-DF9C-56A0-6685B2F2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9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F805867E-B8D9-BAAE-341E-19CD93FF6779}"/>
            </a:ext>
          </a:extLst>
        </xdr:cNvPr>
        <xdr:cNvSpPr>
          <a:spLocks noChangeAspect="1" noChangeArrowheads="1"/>
        </xdr:cNvSpPr>
      </xdr:nvSpPr>
      <xdr:spPr bwMode="auto">
        <a:xfrm>
          <a:off x="0" y="6469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30480</xdr:rowOff>
    </xdr:to>
    <xdr:pic>
      <xdr:nvPicPr>
        <xdr:cNvPr id="33" name="Imagem 32" descr="Escudo o time Paulo">
          <a:extLst>
            <a:ext uri="{FF2B5EF4-FFF2-40B4-BE49-F238E27FC236}">
              <a16:creationId xmlns:a16="http://schemas.microsoft.com/office/drawing/2014/main" id="{BB1CE21C-AA44-0F5F-07D5-E31A87D7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FECB209A-446F-BA28-5381-A0AB067EF4DE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238</xdr:row>
      <xdr:rowOff>213360</xdr:rowOff>
    </xdr:to>
    <xdr:pic>
      <xdr:nvPicPr>
        <xdr:cNvPr id="34" name="Imagem 33" descr="Escudo o time Lissão">
          <a:extLst>
            <a:ext uri="{FF2B5EF4-FFF2-40B4-BE49-F238E27FC236}">
              <a16:creationId xmlns:a16="http://schemas.microsoft.com/office/drawing/2014/main" id="{2345DE21-B3DB-43D5-1FF5-AAD2F1FC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9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79A2377B-47E3-414B-A7C9-F3FC4D30EDA6}"/>
            </a:ext>
          </a:extLst>
        </xdr:cNvPr>
        <xdr:cNvSpPr>
          <a:spLocks noChangeAspect="1" noChangeArrowheads="1"/>
        </xdr:cNvSpPr>
      </xdr:nvSpPr>
      <xdr:spPr bwMode="auto">
        <a:xfrm>
          <a:off x="0" y="6899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247</xdr:row>
      <xdr:rowOff>167640</xdr:rowOff>
    </xdr:to>
    <xdr:pic>
      <xdr:nvPicPr>
        <xdr:cNvPr id="35" name="Imagem 34" descr="Escudo o time Claudio R Peluso">
          <a:extLst>
            <a:ext uri="{FF2B5EF4-FFF2-40B4-BE49-F238E27FC236}">
              <a16:creationId xmlns:a16="http://schemas.microsoft.com/office/drawing/2014/main" id="{71A4F373-AF0A-B9FA-FF42-D8ABBB37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02A12904-FCA6-45DC-8810-8E8E23A3E4EA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167640</xdr:rowOff>
    </xdr:to>
    <xdr:pic>
      <xdr:nvPicPr>
        <xdr:cNvPr id="36" name="Imagem 35" descr="Escudo o time Wedson da Silva">
          <a:extLst>
            <a:ext uri="{FF2B5EF4-FFF2-40B4-BE49-F238E27FC236}">
              <a16:creationId xmlns:a16="http://schemas.microsoft.com/office/drawing/2014/main" id="{9F3FB8D2-71C1-1FBC-E007-9DCC2C2E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2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210F715F-8918-93C9-4A60-0EBC584B4F7E}"/>
            </a:ext>
          </a:extLst>
        </xdr:cNvPr>
        <xdr:cNvSpPr>
          <a:spLocks noChangeAspect="1" noChangeArrowheads="1"/>
        </xdr:cNvSpPr>
      </xdr:nvSpPr>
      <xdr:spPr bwMode="auto">
        <a:xfrm>
          <a:off x="0" y="729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259</xdr:row>
      <xdr:rowOff>213360</xdr:rowOff>
    </xdr:to>
    <xdr:pic>
      <xdr:nvPicPr>
        <xdr:cNvPr id="37" name="Imagem 36" descr="Escudo o time Caio Gregório">
          <a:extLst>
            <a:ext uri="{FF2B5EF4-FFF2-40B4-BE49-F238E27FC236}">
              <a16:creationId xmlns:a16="http://schemas.microsoft.com/office/drawing/2014/main" id="{942853E2-4F50-DC9C-2D80-D4FC6A17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8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4CE9B8DB-CF5B-E913-174B-151D644CAA46}"/>
            </a:ext>
          </a:extLst>
        </xdr:cNvPr>
        <xdr:cNvSpPr>
          <a:spLocks noChangeAspect="1" noChangeArrowheads="1"/>
        </xdr:cNvSpPr>
      </xdr:nvSpPr>
      <xdr:spPr bwMode="auto">
        <a:xfrm>
          <a:off x="0" y="749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30480</xdr:rowOff>
    </xdr:to>
    <xdr:pic>
      <xdr:nvPicPr>
        <xdr:cNvPr id="38" name="Imagem 37" descr="Escudo o time Carlos Rosseti">
          <a:extLst>
            <a:ext uri="{FF2B5EF4-FFF2-40B4-BE49-F238E27FC236}">
              <a16:creationId xmlns:a16="http://schemas.microsoft.com/office/drawing/2014/main" id="{CEA534FF-D128-50A3-B661-52810938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2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51418C62-0101-3794-0A74-7B3A212B1D11}"/>
            </a:ext>
          </a:extLst>
        </xdr:cNvPr>
        <xdr:cNvSpPr>
          <a:spLocks noChangeAspect="1" noChangeArrowheads="1"/>
        </xdr:cNvSpPr>
      </xdr:nvSpPr>
      <xdr:spPr bwMode="auto">
        <a:xfrm>
          <a:off x="0" y="77221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30480</xdr:rowOff>
    </xdr:to>
    <xdr:pic>
      <xdr:nvPicPr>
        <xdr:cNvPr id="39" name="Imagem 38" descr="Escudo o time Jhuan Pablo">
          <a:extLst>
            <a:ext uri="{FF2B5EF4-FFF2-40B4-BE49-F238E27FC236}">
              <a16:creationId xmlns:a16="http://schemas.microsoft.com/office/drawing/2014/main" id="{95619388-A7C2-C679-48FF-76F84F6A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84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C60A3B6E-3467-E555-D8A3-C68FE9CA21BE}"/>
            </a:ext>
          </a:extLst>
        </xdr:cNvPr>
        <xdr:cNvSpPr>
          <a:spLocks noChangeAspect="1" noChangeArrowheads="1"/>
        </xdr:cNvSpPr>
      </xdr:nvSpPr>
      <xdr:spPr bwMode="auto">
        <a:xfrm>
          <a:off x="0" y="79278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213360</xdr:rowOff>
    </xdr:to>
    <xdr:pic>
      <xdr:nvPicPr>
        <xdr:cNvPr id="40" name="Imagem 39" descr="Escudo o time V. ÉDIPO">
          <a:extLst>
            <a:ext uri="{FF2B5EF4-FFF2-40B4-BE49-F238E27FC236}">
              <a16:creationId xmlns:a16="http://schemas.microsoft.com/office/drawing/2014/main" id="{46DEF9F7-0FE3-015A-7B74-4F844199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07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DD3833C1-BA2E-230A-2F88-FD2E3AB40C1E}"/>
            </a:ext>
          </a:extLst>
        </xdr:cNvPr>
        <xdr:cNvSpPr>
          <a:spLocks noChangeAspect="1" noChangeArrowheads="1"/>
        </xdr:cNvSpPr>
      </xdr:nvSpPr>
      <xdr:spPr bwMode="auto">
        <a:xfrm>
          <a:off x="0" y="81701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213360</xdr:rowOff>
    </xdr:to>
    <xdr:pic>
      <xdr:nvPicPr>
        <xdr:cNvPr id="41" name="Imagem 40" descr="Escudo o time Maurício Silva">
          <a:extLst>
            <a:ext uri="{FF2B5EF4-FFF2-40B4-BE49-F238E27FC236}">
              <a16:creationId xmlns:a16="http://schemas.microsoft.com/office/drawing/2014/main" id="{ACFDAA22-FBFF-01D8-5954-B68535F37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64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7BADC6A1-068B-3082-7235-6D29A71B16CA}"/>
            </a:ext>
          </a:extLst>
        </xdr:cNvPr>
        <xdr:cNvSpPr>
          <a:spLocks noChangeAspect="1" noChangeArrowheads="1"/>
        </xdr:cNvSpPr>
      </xdr:nvSpPr>
      <xdr:spPr bwMode="auto">
        <a:xfrm>
          <a:off x="0" y="83759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213360</xdr:rowOff>
    </xdr:to>
    <xdr:pic>
      <xdr:nvPicPr>
        <xdr:cNvPr id="42" name="Imagem 41" descr="Escudo o time Artur ">
          <a:extLst>
            <a:ext uri="{FF2B5EF4-FFF2-40B4-BE49-F238E27FC236}">
              <a16:creationId xmlns:a16="http://schemas.microsoft.com/office/drawing/2014/main" id="{9335DDA2-AF77-70FC-3A5A-5328E00A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CD1DC0CA-13FB-F563-E42F-E208B0011797}"/>
            </a:ext>
          </a:extLst>
        </xdr:cNvPr>
        <xdr:cNvSpPr>
          <a:spLocks noChangeAspect="1" noChangeArrowheads="1"/>
        </xdr:cNvSpPr>
      </xdr:nvSpPr>
      <xdr:spPr bwMode="auto">
        <a:xfrm>
          <a:off x="0" y="8581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213360</xdr:rowOff>
    </xdr:to>
    <xdr:pic>
      <xdr:nvPicPr>
        <xdr:cNvPr id="43" name="Imagem 42" descr="Escudo o time Silvio Burza Filho">
          <a:extLst>
            <a:ext uri="{FF2B5EF4-FFF2-40B4-BE49-F238E27FC236}">
              <a16:creationId xmlns:a16="http://schemas.microsoft.com/office/drawing/2014/main" id="{1109D017-482E-BD51-18AA-D63787D3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9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75CE8F15-66B6-CF15-5F3E-06DC6236DB19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30480</xdr:rowOff>
    </xdr:to>
    <xdr:pic>
      <xdr:nvPicPr>
        <xdr:cNvPr id="44" name="Imagem 43" descr="Escudo o time Wellyngton Remesso ">
          <a:extLst>
            <a:ext uri="{FF2B5EF4-FFF2-40B4-BE49-F238E27FC236}">
              <a16:creationId xmlns:a16="http://schemas.microsoft.com/office/drawing/2014/main" id="{C29BE8F2-CFBF-1E94-FDF2-1E710F8E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19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7A6628FF-DDB9-2DE8-3ACC-6385D71AB6B0}"/>
            </a:ext>
          </a:extLst>
        </xdr:cNvPr>
        <xdr:cNvSpPr>
          <a:spLocks noChangeAspect="1" noChangeArrowheads="1"/>
        </xdr:cNvSpPr>
      </xdr:nvSpPr>
      <xdr:spPr bwMode="auto">
        <a:xfrm>
          <a:off x="0" y="9011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1127760</xdr:rowOff>
    </xdr:to>
    <xdr:pic>
      <xdr:nvPicPr>
        <xdr:cNvPr id="45" name="Imagem 44" descr="Escudo o time Marcão">
          <a:extLst>
            <a:ext uri="{FF2B5EF4-FFF2-40B4-BE49-F238E27FC236}">
              <a16:creationId xmlns:a16="http://schemas.microsoft.com/office/drawing/2014/main" id="{1985E6C4-E356-2608-22D8-3A2B829B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6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E1E3CE3F-E165-3052-E04A-000E0BAE0385}"/>
            </a:ext>
          </a:extLst>
        </xdr:cNvPr>
        <xdr:cNvSpPr>
          <a:spLocks noChangeAspect="1" noChangeArrowheads="1"/>
        </xdr:cNvSpPr>
      </xdr:nvSpPr>
      <xdr:spPr bwMode="auto">
        <a:xfrm>
          <a:off x="0" y="9235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322</xdr:row>
      <xdr:rowOff>30480</xdr:rowOff>
    </xdr:to>
    <xdr:pic>
      <xdr:nvPicPr>
        <xdr:cNvPr id="46" name="Imagem 45" descr="Escudo o time Leandro Schulai">
          <a:extLst>
            <a:ext uri="{FF2B5EF4-FFF2-40B4-BE49-F238E27FC236}">
              <a16:creationId xmlns:a16="http://schemas.microsoft.com/office/drawing/2014/main" id="{F5EA927E-AC13-4497-A2DF-BB001CA5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10D40C25-798F-06CC-79EB-A1E9D8FECA5F}"/>
            </a:ext>
          </a:extLst>
        </xdr:cNvPr>
        <xdr:cNvSpPr>
          <a:spLocks noChangeAspect="1" noChangeArrowheads="1"/>
        </xdr:cNvSpPr>
      </xdr:nvSpPr>
      <xdr:spPr bwMode="auto">
        <a:xfrm>
          <a:off x="0" y="94777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47" name="Imagem 46" descr="Escudo o time Allan James">
          <a:extLst>
            <a:ext uri="{FF2B5EF4-FFF2-40B4-BE49-F238E27FC236}">
              <a16:creationId xmlns:a16="http://schemas.microsoft.com/office/drawing/2014/main" id="{73AECDBD-1704-0A3A-969B-6ABE9368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0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5F0F61C5-15CE-9703-1481-F0903FF10061}"/>
            </a:ext>
          </a:extLst>
        </xdr:cNvPr>
        <xdr:cNvSpPr>
          <a:spLocks noChangeAspect="1" noChangeArrowheads="1"/>
        </xdr:cNvSpPr>
      </xdr:nvSpPr>
      <xdr:spPr bwMode="auto">
        <a:xfrm>
          <a:off x="0" y="9720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337</xdr:row>
      <xdr:rowOff>167640</xdr:rowOff>
    </xdr:to>
    <xdr:pic>
      <xdr:nvPicPr>
        <xdr:cNvPr id="48" name="Imagem 47" descr="Escudo o time Dreeexx">
          <a:extLst>
            <a:ext uri="{FF2B5EF4-FFF2-40B4-BE49-F238E27FC236}">
              <a16:creationId xmlns:a16="http://schemas.microsoft.com/office/drawing/2014/main" id="{96CA953F-4535-7390-E1E4-0D8A5831A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4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D7F5BB5F-1EB8-A4E3-C98D-9D6DF9456485}"/>
            </a:ext>
          </a:extLst>
        </xdr:cNvPr>
        <xdr:cNvSpPr>
          <a:spLocks noChangeAspect="1" noChangeArrowheads="1"/>
        </xdr:cNvSpPr>
      </xdr:nvSpPr>
      <xdr:spPr bwMode="auto">
        <a:xfrm>
          <a:off x="0" y="994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345</xdr:row>
      <xdr:rowOff>167640</xdr:rowOff>
    </xdr:to>
    <xdr:pic>
      <xdr:nvPicPr>
        <xdr:cNvPr id="49" name="Imagem 48" descr="Escudo o time Adriano Monteiro">
          <a:extLst>
            <a:ext uri="{FF2B5EF4-FFF2-40B4-BE49-F238E27FC236}">
              <a16:creationId xmlns:a16="http://schemas.microsoft.com/office/drawing/2014/main" id="{87686AE3-85A2-0836-1652-F1251366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0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7D51614D-BB58-109E-49F6-D4BDA53E72F0}"/>
            </a:ext>
          </a:extLst>
        </xdr:cNvPr>
        <xdr:cNvSpPr>
          <a:spLocks noChangeAspect="1" noChangeArrowheads="1"/>
        </xdr:cNvSpPr>
      </xdr:nvSpPr>
      <xdr:spPr bwMode="auto">
        <a:xfrm>
          <a:off x="0" y="10149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167640</xdr:rowOff>
    </xdr:to>
    <xdr:pic>
      <xdr:nvPicPr>
        <xdr:cNvPr id="50" name="Imagem 49" descr="Escudo o time Chélide Teixeira">
          <a:extLst>
            <a:ext uri="{FF2B5EF4-FFF2-40B4-BE49-F238E27FC236}">
              <a16:creationId xmlns:a16="http://schemas.microsoft.com/office/drawing/2014/main" id="{53660615-FFDB-98F9-6CFB-55252DE1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6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CAA43B05-06BE-4E75-72B1-FF5149F0EC67}"/>
            </a:ext>
          </a:extLst>
        </xdr:cNvPr>
        <xdr:cNvSpPr>
          <a:spLocks noChangeAspect="1" noChangeArrowheads="1"/>
        </xdr:cNvSpPr>
      </xdr:nvSpPr>
      <xdr:spPr bwMode="auto">
        <a:xfrm>
          <a:off x="0" y="10355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213360</xdr:rowOff>
    </xdr:to>
    <xdr:pic>
      <xdr:nvPicPr>
        <xdr:cNvPr id="51" name="Imagem 50" descr="Escudo o time Gabriel Alencar">
          <a:extLst>
            <a:ext uri="{FF2B5EF4-FFF2-40B4-BE49-F238E27FC236}">
              <a16:creationId xmlns:a16="http://schemas.microsoft.com/office/drawing/2014/main" id="{B2FD5CE8-19DC-B7F5-8D57-0EB00AE2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1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E958CFD7-D1EE-5B2C-7BCC-DEEB1A73F56C}"/>
            </a:ext>
          </a:extLst>
        </xdr:cNvPr>
        <xdr:cNvSpPr>
          <a:spLocks noChangeAspect="1" noChangeArrowheads="1"/>
        </xdr:cNvSpPr>
      </xdr:nvSpPr>
      <xdr:spPr bwMode="auto">
        <a:xfrm>
          <a:off x="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364</xdr:row>
      <xdr:rowOff>213360</xdr:rowOff>
    </xdr:to>
    <xdr:pic>
      <xdr:nvPicPr>
        <xdr:cNvPr id="52" name="Imagem 51" descr="Escudo o time Bassi">
          <a:extLst>
            <a:ext uri="{FF2B5EF4-FFF2-40B4-BE49-F238E27FC236}">
              <a16:creationId xmlns:a16="http://schemas.microsoft.com/office/drawing/2014/main" id="{73BEF8EC-B570-554A-63A9-4956BCCA2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7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52536243-2BE2-757A-5A8C-5427E858EDE3}"/>
            </a:ext>
          </a:extLst>
        </xdr:cNvPr>
        <xdr:cNvSpPr>
          <a:spLocks noChangeAspect="1" noChangeArrowheads="1"/>
        </xdr:cNvSpPr>
      </xdr:nvSpPr>
      <xdr:spPr bwMode="auto">
        <a:xfrm>
          <a:off x="0" y="10767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372</xdr:row>
      <xdr:rowOff>167640</xdr:rowOff>
    </xdr:to>
    <xdr:pic>
      <xdr:nvPicPr>
        <xdr:cNvPr id="53" name="Imagem 52" descr="Escudo o time Silas Siqueira">
          <a:extLst>
            <a:ext uri="{FF2B5EF4-FFF2-40B4-BE49-F238E27FC236}">
              <a16:creationId xmlns:a16="http://schemas.microsoft.com/office/drawing/2014/main" id="{6907FB17-22D2-5EE0-3A0C-9F43C94C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3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B5E15B5B-6772-8ABD-F3DE-6E2D5B840E00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379</xdr:row>
      <xdr:rowOff>167640</xdr:rowOff>
    </xdr:to>
    <xdr:pic>
      <xdr:nvPicPr>
        <xdr:cNvPr id="54" name="Imagem 53" descr="Escudo o time Gustavo Sobottka">
          <a:extLst>
            <a:ext uri="{FF2B5EF4-FFF2-40B4-BE49-F238E27FC236}">
              <a16:creationId xmlns:a16="http://schemas.microsoft.com/office/drawing/2014/main" id="{3D8FD219-CA1E-D9CF-E5D8-10052AD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9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BFC022D9-AE82-424A-F19D-6918E4EB6C13}"/>
            </a:ext>
          </a:extLst>
        </xdr:cNvPr>
        <xdr:cNvSpPr>
          <a:spLocks noChangeAspect="1" noChangeArrowheads="1"/>
        </xdr:cNvSpPr>
      </xdr:nvSpPr>
      <xdr:spPr bwMode="auto">
        <a:xfrm>
          <a:off x="0" y="11178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386</xdr:row>
      <xdr:rowOff>167640</xdr:rowOff>
    </xdr:to>
    <xdr:pic>
      <xdr:nvPicPr>
        <xdr:cNvPr id="55" name="Imagem 54" descr="Escudo o time bruno ducati">
          <a:extLst>
            <a:ext uri="{FF2B5EF4-FFF2-40B4-BE49-F238E27FC236}">
              <a16:creationId xmlns:a16="http://schemas.microsoft.com/office/drawing/2014/main" id="{F7813523-11F7-70DC-83CC-C5043020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48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996CCBE5-9C86-7389-8A66-B4D7CAE59773}"/>
            </a:ext>
          </a:extLst>
        </xdr:cNvPr>
        <xdr:cNvSpPr>
          <a:spLocks noChangeAspect="1" noChangeArrowheads="1"/>
        </xdr:cNvSpPr>
      </xdr:nvSpPr>
      <xdr:spPr bwMode="auto">
        <a:xfrm>
          <a:off x="0" y="11384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393</xdr:row>
      <xdr:rowOff>167640</xdr:rowOff>
    </xdr:to>
    <xdr:pic>
      <xdr:nvPicPr>
        <xdr:cNvPr id="56" name="Imagem 55" descr="Escudo o time Evanil Junior">
          <a:extLst>
            <a:ext uri="{FF2B5EF4-FFF2-40B4-BE49-F238E27FC236}">
              <a16:creationId xmlns:a16="http://schemas.microsoft.com/office/drawing/2014/main" id="{199CFF2C-175D-3CA3-EE41-390800CF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0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7E6423FA-AE98-5C9B-9313-944FA2FB63D5}"/>
            </a:ext>
          </a:extLst>
        </xdr:cNvPr>
        <xdr:cNvSpPr>
          <a:spLocks noChangeAspect="1" noChangeArrowheads="1"/>
        </xdr:cNvSpPr>
      </xdr:nvSpPr>
      <xdr:spPr bwMode="auto">
        <a:xfrm>
          <a:off x="0" y="1159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401</xdr:row>
      <xdr:rowOff>167640</xdr:rowOff>
    </xdr:to>
    <xdr:pic>
      <xdr:nvPicPr>
        <xdr:cNvPr id="57" name="Imagem 56" descr="Escudo o time Michael Reis">
          <a:extLst>
            <a:ext uri="{FF2B5EF4-FFF2-40B4-BE49-F238E27FC236}">
              <a16:creationId xmlns:a16="http://schemas.microsoft.com/office/drawing/2014/main" id="{3ED12E7C-3C76-5A58-C1E1-694D26C1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4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ECC2A56D-539E-2D36-85EA-ADC8576A5373}"/>
            </a:ext>
          </a:extLst>
        </xdr:cNvPr>
        <xdr:cNvSpPr>
          <a:spLocks noChangeAspect="1" noChangeArrowheads="1"/>
        </xdr:cNvSpPr>
      </xdr:nvSpPr>
      <xdr:spPr bwMode="auto">
        <a:xfrm>
          <a:off x="0" y="11814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407</xdr:row>
      <xdr:rowOff>167640</xdr:rowOff>
    </xdr:to>
    <xdr:pic>
      <xdr:nvPicPr>
        <xdr:cNvPr id="58" name="Imagem 57" descr="Escudo o time Jefferson Finhani">
          <a:extLst>
            <a:ext uri="{FF2B5EF4-FFF2-40B4-BE49-F238E27FC236}">
              <a16:creationId xmlns:a16="http://schemas.microsoft.com/office/drawing/2014/main" id="{071E4910-E7DF-3DF0-CC25-54793995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0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1C2186C7-5F9B-A6DE-4BC2-EB6647366B10}"/>
            </a:ext>
          </a:extLst>
        </xdr:cNvPr>
        <xdr:cNvSpPr>
          <a:spLocks noChangeAspect="1" noChangeArrowheads="1"/>
        </xdr:cNvSpPr>
      </xdr:nvSpPr>
      <xdr:spPr bwMode="auto">
        <a:xfrm>
          <a:off x="0" y="12019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413</xdr:row>
      <xdr:rowOff>30480</xdr:rowOff>
    </xdr:to>
    <xdr:pic>
      <xdr:nvPicPr>
        <xdr:cNvPr id="59" name="Imagem 58" descr="Escudo o time Vudu">
          <a:extLst>
            <a:ext uri="{FF2B5EF4-FFF2-40B4-BE49-F238E27FC236}">
              <a16:creationId xmlns:a16="http://schemas.microsoft.com/office/drawing/2014/main" id="{CF7942B2-17EF-B641-BF9A-6798ED3C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66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188" name="AutoShape 116" descr="Liga sem capitão">
          <a:extLst>
            <a:ext uri="{FF2B5EF4-FFF2-40B4-BE49-F238E27FC236}">
              <a16:creationId xmlns:a16="http://schemas.microsoft.com/office/drawing/2014/main" id="{1235DD27-1713-3A4C-35EA-769CDC9A79E5}"/>
            </a:ext>
          </a:extLst>
        </xdr:cNvPr>
        <xdr:cNvSpPr>
          <a:spLocks noChangeAspect="1" noChangeArrowheads="1"/>
        </xdr:cNvSpPr>
      </xdr:nvSpPr>
      <xdr:spPr bwMode="auto">
        <a:xfrm>
          <a:off x="0" y="12225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30480</xdr:rowOff>
    </xdr:to>
    <xdr:pic>
      <xdr:nvPicPr>
        <xdr:cNvPr id="60" name="Imagem 59" descr="Escudo o time André Mendes">
          <a:extLst>
            <a:ext uri="{FF2B5EF4-FFF2-40B4-BE49-F238E27FC236}">
              <a16:creationId xmlns:a16="http://schemas.microsoft.com/office/drawing/2014/main" id="{9701F218-90D5-81F8-717D-375A2BA9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1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3190" name="AutoShape 118" descr="Liga sem capitão">
          <a:extLst>
            <a:ext uri="{FF2B5EF4-FFF2-40B4-BE49-F238E27FC236}">
              <a16:creationId xmlns:a16="http://schemas.microsoft.com/office/drawing/2014/main" id="{957312EB-6DA0-DF8A-BE18-2B94552A9C09}"/>
            </a:ext>
          </a:extLst>
        </xdr:cNvPr>
        <xdr:cNvSpPr>
          <a:spLocks noChangeAspect="1" noChangeArrowheads="1"/>
        </xdr:cNvSpPr>
      </xdr:nvSpPr>
      <xdr:spPr bwMode="auto">
        <a:xfrm>
          <a:off x="0" y="12431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428</xdr:row>
      <xdr:rowOff>167640</xdr:rowOff>
    </xdr:to>
    <xdr:pic>
      <xdr:nvPicPr>
        <xdr:cNvPr id="61" name="Imagem 60" descr="Escudo o time Enrico Piero">
          <a:extLst>
            <a:ext uri="{FF2B5EF4-FFF2-40B4-BE49-F238E27FC236}">
              <a16:creationId xmlns:a16="http://schemas.microsoft.com/office/drawing/2014/main" id="{57A018B2-CE09-DC6A-6FD9-8B856CE9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4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3192" name="AutoShape 120" descr="Liga sem capitão">
          <a:extLst>
            <a:ext uri="{FF2B5EF4-FFF2-40B4-BE49-F238E27FC236}">
              <a16:creationId xmlns:a16="http://schemas.microsoft.com/office/drawing/2014/main" id="{F1787DAA-E273-2773-94F7-5A25B59FEB92}"/>
            </a:ext>
          </a:extLst>
        </xdr:cNvPr>
        <xdr:cNvSpPr>
          <a:spLocks noChangeAspect="1" noChangeArrowheads="1"/>
        </xdr:cNvSpPr>
      </xdr:nvSpPr>
      <xdr:spPr bwMode="auto">
        <a:xfrm>
          <a:off x="0" y="12673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435</xdr:row>
      <xdr:rowOff>167640</xdr:rowOff>
    </xdr:to>
    <xdr:pic>
      <xdr:nvPicPr>
        <xdr:cNvPr id="62" name="Imagem 61" descr="Escudo o time Lucas Massimini">
          <a:extLst>
            <a:ext uri="{FF2B5EF4-FFF2-40B4-BE49-F238E27FC236}">
              <a16:creationId xmlns:a16="http://schemas.microsoft.com/office/drawing/2014/main" id="{265846E3-9CE7-3C8F-0FB6-CDA33502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8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3194" name="AutoShape 122" descr="Liga sem capitão">
          <a:extLst>
            <a:ext uri="{FF2B5EF4-FFF2-40B4-BE49-F238E27FC236}">
              <a16:creationId xmlns:a16="http://schemas.microsoft.com/office/drawing/2014/main" id="{4D79EE8D-86C6-EC37-94AA-D675F76F5408}"/>
            </a:ext>
          </a:extLst>
        </xdr:cNvPr>
        <xdr:cNvSpPr>
          <a:spLocks noChangeAspect="1" noChangeArrowheads="1"/>
        </xdr:cNvSpPr>
      </xdr:nvSpPr>
      <xdr:spPr bwMode="auto">
        <a:xfrm>
          <a:off x="0" y="128976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213360</xdr:rowOff>
    </xdr:to>
    <xdr:pic>
      <xdr:nvPicPr>
        <xdr:cNvPr id="63" name="Imagem 62" descr="Escudo o time Gabriel Ratto2">
          <a:extLst>
            <a:ext uri="{FF2B5EF4-FFF2-40B4-BE49-F238E27FC236}">
              <a16:creationId xmlns:a16="http://schemas.microsoft.com/office/drawing/2014/main" id="{4CF1F866-B384-3E4C-114A-97850E06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3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3196" name="AutoShape 124" descr="Liga sem capitão">
          <a:extLst>
            <a:ext uri="{FF2B5EF4-FFF2-40B4-BE49-F238E27FC236}">
              <a16:creationId xmlns:a16="http://schemas.microsoft.com/office/drawing/2014/main" id="{0793A306-1E38-419A-55A0-92AB5BB1AE9B}"/>
            </a:ext>
          </a:extLst>
        </xdr:cNvPr>
        <xdr:cNvSpPr>
          <a:spLocks noChangeAspect="1" noChangeArrowheads="1"/>
        </xdr:cNvSpPr>
      </xdr:nvSpPr>
      <xdr:spPr bwMode="auto">
        <a:xfrm>
          <a:off x="0" y="131033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448</xdr:row>
      <xdr:rowOff>30480</xdr:rowOff>
    </xdr:to>
    <xdr:pic>
      <xdr:nvPicPr>
        <xdr:cNvPr id="3137" name="Imagem 3136" descr="Escudo o time Jonathan Oliveira de">
          <a:extLst>
            <a:ext uri="{FF2B5EF4-FFF2-40B4-BE49-F238E27FC236}">
              <a16:creationId xmlns:a16="http://schemas.microsoft.com/office/drawing/2014/main" id="{C31087B4-6CC8-8853-122C-0F300A2D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7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3198" name="AutoShape 126" descr="Liga sem capitão">
          <a:extLst>
            <a:ext uri="{FF2B5EF4-FFF2-40B4-BE49-F238E27FC236}">
              <a16:creationId xmlns:a16="http://schemas.microsoft.com/office/drawing/2014/main" id="{15D6A189-6BFC-D6DB-7F68-2575D31DC928}"/>
            </a:ext>
          </a:extLst>
        </xdr:cNvPr>
        <xdr:cNvSpPr>
          <a:spLocks noChangeAspect="1" noChangeArrowheads="1"/>
        </xdr:cNvSpPr>
      </xdr:nvSpPr>
      <xdr:spPr bwMode="auto">
        <a:xfrm>
          <a:off x="0" y="13327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455</xdr:row>
      <xdr:rowOff>213360</xdr:rowOff>
    </xdr:to>
    <xdr:pic>
      <xdr:nvPicPr>
        <xdr:cNvPr id="3139" name="Imagem 3138" descr="Escudo o time TRIPA">
          <a:extLst>
            <a:ext uri="{FF2B5EF4-FFF2-40B4-BE49-F238E27FC236}">
              <a16:creationId xmlns:a16="http://schemas.microsoft.com/office/drawing/2014/main" id="{62A895CB-0850-6F96-20D7-48BCF91E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3200" name="AutoShape 128" descr="Liga sem capitão">
          <a:extLst>
            <a:ext uri="{FF2B5EF4-FFF2-40B4-BE49-F238E27FC236}">
              <a16:creationId xmlns:a16="http://schemas.microsoft.com/office/drawing/2014/main" id="{22D64881-A1D2-909A-8A6A-C82374211C14}"/>
            </a:ext>
          </a:extLst>
        </xdr:cNvPr>
        <xdr:cNvSpPr>
          <a:spLocks noChangeAspect="1" noChangeArrowheads="1"/>
        </xdr:cNvSpPr>
      </xdr:nvSpPr>
      <xdr:spPr bwMode="auto">
        <a:xfrm>
          <a:off x="0" y="13533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463</xdr:row>
      <xdr:rowOff>167640</xdr:rowOff>
    </xdr:to>
    <xdr:pic>
      <xdr:nvPicPr>
        <xdr:cNvPr id="3141" name="Imagem 3140" descr="Escudo o time Eduardo Ribas">
          <a:extLst>
            <a:ext uri="{FF2B5EF4-FFF2-40B4-BE49-F238E27FC236}">
              <a16:creationId xmlns:a16="http://schemas.microsoft.com/office/drawing/2014/main" id="{04043D09-F6D2-2326-DC9A-98DEAD7BA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97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3202" name="AutoShape 130" descr="Liga sem capitão">
          <a:extLst>
            <a:ext uri="{FF2B5EF4-FFF2-40B4-BE49-F238E27FC236}">
              <a16:creationId xmlns:a16="http://schemas.microsoft.com/office/drawing/2014/main" id="{10510788-ED84-1598-168A-D0BCC2860B33}"/>
            </a:ext>
          </a:extLst>
        </xdr:cNvPr>
        <xdr:cNvSpPr>
          <a:spLocks noChangeAspect="1" noChangeArrowheads="1"/>
        </xdr:cNvSpPr>
      </xdr:nvSpPr>
      <xdr:spPr bwMode="auto">
        <a:xfrm>
          <a:off x="0" y="13757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469</xdr:row>
      <xdr:rowOff>213360</xdr:rowOff>
    </xdr:to>
    <xdr:pic>
      <xdr:nvPicPr>
        <xdr:cNvPr id="3143" name="Imagem 3142" descr="Escudo o time Felipe Rossi">
          <a:extLst>
            <a:ext uri="{FF2B5EF4-FFF2-40B4-BE49-F238E27FC236}">
              <a16:creationId xmlns:a16="http://schemas.microsoft.com/office/drawing/2014/main" id="{068CED8A-1705-9D15-F706-16EDA1C1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5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3204" name="AutoShape 132" descr="Liga sem capitão">
          <a:extLst>
            <a:ext uri="{FF2B5EF4-FFF2-40B4-BE49-F238E27FC236}">
              <a16:creationId xmlns:a16="http://schemas.microsoft.com/office/drawing/2014/main" id="{0DFDD041-A0DB-F1F1-E5E1-7743DD602A62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3145" name="Imagem 3144" descr="Escudo o time Ricardo Filgueiras">
          <a:extLst>
            <a:ext uri="{FF2B5EF4-FFF2-40B4-BE49-F238E27FC236}">
              <a16:creationId xmlns:a16="http://schemas.microsoft.com/office/drawing/2014/main" id="{77643FAF-35DF-77C3-B7F0-BE5008B6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91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3206" name="AutoShape 134" descr="Liga sem capitão">
          <a:extLst>
            <a:ext uri="{FF2B5EF4-FFF2-40B4-BE49-F238E27FC236}">
              <a16:creationId xmlns:a16="http://schemas.microsoft.com/office/drawing/2014/main" id="{96B3B841-E093-5E61-C701-A8762309A7BD}"/>
            </a:ext>
          </a:extLst>
        </xdr:cNvPr>
        <xdr:cNvSpPr>
          <a:spLocks noChangeAspect="1" noChangeArrowheads="1"/>
        </xdr:cNvSpPr>
      </xdr:nvSpPr>
      <xdr:spPr bwMode="auto">
        <a:xfrm>
          <a:off x="0" y="141686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482</xdr:row>
      <xdr:rowOff>1127760</xdr:rowOff>
    </xdr:to>
    <xdr:pic>
      <xdr:nvPicPr>
        <xdr:cNvPr id="3147" name="Imagem 3146" descr="Escudo o time Thiago Ribas">
          <a:extLst>
            <a:ext uri="{FF2B5EF4-FFF2-40B4-BE49-F238E27FC236}">
              <a16:creationId xmlns:a16="http://schemas.microsoft.com/office/drawing/2014/main" id="{B8E9E0CF-52C8-15EE-CE6A-9927A285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3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3208" name="AutoShape 136" descr="Liga sem capitão">
          <a:extLst>
            <a:ext uri="{FF2B5EF4-FFF2-40B4-BE49-F238E27FC236}">
              <a16:creationId xmlns:a16="http://schemas.microsoft.com/office/drawing/2014/main" id="{775BBF8A-2C2B-C63B-1FB8-79D2B4E6B086}"/>
            </a:ext>
          </a:extLst>
        </xdr:cNvPr>
        <xdr:cNvSpPr>
          <a:spLocks noChangeAspect="1" noChangeArrowheads="1"/>
        </xdr:cNvSpPr>
      </xdr:nvSpPr>
      <xdr:spPr bwMode="auto">
        <a:xfrm>
          <a:off x="0" y="14392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490</xdr:row>
      <xdr:rowOff>30480</xdr:rowOff>
    </xdr:to>
    <xdr:pic>
      <xdr:nvPicPr>
        <xdr:cNvPr id="3149" name="Imagem 3148" descr="Escudo o time ANDRE PRATS">
          <a:extLst>
            <a:ext uri="{FF2B5EF4-FFF2-40B4-BE49-F238E27FC236}">
              <a16:creationId xmlns:a16="http://schemas.microsoft.com/office/drawing/2014/main" id="{743B1CB7-82F8-354E-56FE-70766DAA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57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3210" name="AutoShape 138" descr="Liga sem capitão">
          <a:extLst>
            <a:ext uri="{FF2B5EF4-FFF2-40B4-BE49-F238E27FC236}">
              <a16:creationId xmlns:a16="http://schemas.microsoft.com/office/drawing/2014/main" id="{392D0B19-0DB5-A82D-6F5A-4C74D7D931F2}"/>
            </a:ext>
          </a:extLst>
        </xdr:cNvPr>
        <xdr:cNvSpPr>
          <a:spLocks noChangeAspect="1" noChangeArrowheads="1"/>
        </xdr:cNvSpPr>
      </xdr:nvSpPr>
      <xdr:spPr bwMode="auto">
        <a:xfrm>
          <a:off x="0" y="14616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498</xdr:row>
      <xdr:rowOff>167640</xdr:rowOff>
    </xdr:to>
    <xdr:pic>
      <xdr:nvPicPr>
        <xdr:cNvPr id="3151" name="Imagem 3150" descr="Escudo o time Veron">
          <a:extLst>
            <a:ext uri="{FF2B5EF4-FFF2-40B4-BE49-F238E27FC236}">
              <a16:creationId xmlns:a16="http://schemas.microsoft.com/office/drawing/2014/main" id="{90E93238-1381-A2DF-9A78-871D5CAA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99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3212" name="AutoShape 140" descr="Liga sem capitão">
          <a:extLst>
            <a:ext uri="{FF2B5EF4-FFF2-40B4-BE49-F238E27FC236}">
              <a16:creationId xmlns:a16="http://schemas.microsoft.com/office/drawing/2014/main" id="{69F06E4F-234E-A5B0-5EDF-F44ACA8066FF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505</xdr:row>
      <xdr:rowOff>167640</xdr:rowOff>
    </xdr:to>
    <xdr:pic>
      <xdr:nvPicPr>
        <xdr:cNvPr id="3153" name="Imagem 3152" descr="Escudo o time Shoji">
          <a:extLst>
            <a:ext uri="{FF2B5EF4-FFF2-40B4-BE49-F238E27FC236}">
              <a16:creationId xmlns:a16="http://schemas.microsoft.com/office/drawing/2014/main" id="{AEC03320-7E92-7B3C-1737-B24D2AD1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3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3214" name="AutoShape 142" descr="Liga sem capitão">
          <a:extLst>
            <a:ext uri="{FF2B5EF4-FFF2-40B4-BE49-F238E27FC236}">
              <a16:creationId xmlns:a16="http://schemas.microsoft.com/office/drawing/2014/main" id="{52C7B7BC-8A50-F19F-2F45-DDCED3402683}"/>
            </a:ext>
          </a:extLst>
        </xdr:cNvPr>
        <xdr:cNvSpPr>
          <a:spLocks noChangeAspect="1" noChangeArrowheads="1"/>
        </xdr:cNvSpPr>
      </xdr:nvSpPr>
      <xdr:spPr bwMode="auto">
        <a:xfrm>
          <a:off x="0" y="15083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213360</xdr:rowOff>
    </xdr:to>
    <xdr:pic>
      <xdr:nvPicPr>
        <xdr:cNvPr id="3155" name="Imagem 3154" descr="Escudo o time Douglas Ferreira">
          <a:extLst>
            <a:ext uri="{FF2B5EF4-FFF2-40B4-BE49-F238E27FC236}">
              <a16:creationId xmlns:a16="http://schemas.microsoft.com/office/drawing/2014/main" id="{825642AC-992A-63E0-5A8E-8A883552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9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3216" name="AutoShape 144" descr="Liga sem capitão">
          <a:extLst>
            <a:ext uri="{FF2B5EF4-FFF2-40B4-BE49-F238E27FC236}">
              <a16:creationId xmlns:a16="http://schemas.microsoft.com/office/drawing/2014/main" id="{AB057620-08CD-2F21-D57D-64661E87B551}"/>
            </a:ext>
          </a:extLst>
        </xdr:cNvPr>
        <xdr:cNvSpPr>
          <a:spLocks noChangeAspect="1" noChangeArrowheads="1"/>
        </xdr:cNvSpPr>
      </xdr:nvSpPr>
      <xdr:spPr bwMode="auto">
        <a:xfrm>
          <a:off x="0" y="15288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3157" name="Imagem 3156" descr="Escudo o time Taleb">
          <a:extLst>
            <a:ext uri="{FF2B5EF4-FFF2-40B4-BE49-F238E27FC236}">
              <a16:creationId xmlns:a16="http://schemas.microsoft.com/office/drawing/2014/main" id="{8A1F212A-AABB-1548-AF6F-4C5D3AAD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3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3218" name="AutoShape 146" descr="Liga sem capitão">
          <a:extLst>
            <a:ext uri="{FF2B5EF4-FFF2-40B4-BE49-F238E27FC236}">
              <a16:creationId xmlns:a16="http://schemas.microsoft.com/office/drawing/2014/main" id="{BA4DD665-AB22-23D5-82A4-0AE4FC845491}"/>
            </a:ext>
          </a:extLst>
        </xdr:cNvPr>
        <xdr:cNvSpPr>
          <a:spLocks noChangeAspect="1" noChangeArrowheads="1"/>
        </xdr:cNvSpPr>
      </xdr:nvSpPr>
      <xdr:spPr bwMode="auto">
        <a:xfrm>
          <a:off x="0" y="15512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1127760</xdr:rowOff>
    </xdr:to>
    <xdr:pic>
      <xdr:nvPicPr>
        <xdr:cNvPr id="3159" name="Imagem 3158" descr="Escudo o time Gabriel Alencar">
          <a:extLst>
            <a:ext uri="{FF2B5EF4-FFF2-40B4-BE49-F238E27FC236}">
              <a16:creationId xmlns:a16="http://schemas.microsoft.com/office/drawing/2014/main" id="{2F2148E5-ABC0-159F-5591-6428E119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7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3220" name="AutoShape 148" descr="Liga sem capitão">
          <a:extLst>
            <a:ext uri="{FF2B5EF4-FFF2-40B4-BE49-F238E27FC236}">
              <a16:creationId xmlns:a16="http://schemas.microsoft.com/office/drawing/2014/main" id="{0A540461-A0F8-8D16-2056-3AF990F5CB86}"/>
            </a:ext>
          </a:extLst>
        </xdr:cNvPr>
        <xdr:cNvSpPr>
          <a:spLocks noChangeAspect="1" noChangeArrowheads="1"/>
        </xdr:cNvSpPr>
      </xdr:nvSpPr>
      <xdr:spPr bwMode="auto">
        <a:xfrm>
          <a:off x="0" y="15736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3161" name="Imagem 3160" descr="Escudo o time Nicolas Nicodem">
          <a:extLst>
            <a:ext uri="{FF2B5EF4-FFF2-40B4-BE49-F238E27FC236}">
              <a16:creationId xmlns:a16="http://schemas.microsoft.com/office/drawing/2014/main" id="{C8C90A88-888C-7369-9486-6A945BD1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9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3222" name="AutoShape 150" descr="Liga sem capitão">
          <a:extLst>
            <a:ext uri="{FF2B5EF4-FFF2-40B4-BE49-F238E27FC236}">
              <a16:creationId xmlns:a16="http://schemas.microsoft.com/office/drawing/2014/main" id="{D6930ABA-C2F7-3404-44B5-4F71F6A74263}"/>
            </a:ext>
          </a:extLst>
        </xdr:cNvPr>
        <xdr:cNvSpPr>
          <a:spLocks noChangeAspect="1" noChangeArrowheads="1"/>
        </xdr:cNvSpPr>
      </xdr:nvSpPr>
      <xdr:spPr bwMode="auto">
        <a:xfrm>
          <a:off x="0" y="1597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539</xdr:row>
      <xdr:rowOff>30480</xdr:rowOff>
    </xdr:to>
    <xdr:pic>
      <xdr:nvPicPr>
        <xdr:cNvPr id="3163" name="Imagem 3162" descr="Escudo o time Cadé">
          <a:extLst>
            <a:ext uri="{FF2B5EF4-FFF2-40B4-BE49-F238E27FC236}">
              <a16:creationId xmlns:a16="http://schemas.microsoft.com/office/drawing/2014/main" id="{C79C12D2-BA50-B866-9C55-B4322E4A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25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3224" name="AutoShape 152" descr="Liga sem capitão">
          <a:extLst>
            <a:ext uri="{FF2B5EF4-FFF2-40B4-BE49-F238E27FC236}">
              <a16:creationId xmlns:a16="http://schemas.microsoft.com/office/drawing/2014/main" id="{8B39FDC1-6D45-28E2-E9DF-E9865A1F9596}"/>
            </a:ext>
          </a:extLst>
        </xdr:cNvPr>
        <xdr:cNvSpPr>
          <a:spLocks noChangeAspect="1" noChangeArrowheads="1"/>
        </xdr:cNvSpPr>
      </xdr:nvSpPr>
      <xdr:spPr bwMode="auto">
        <a:xfrm>
          <a:off x="0" y="1618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546</xdr:row>
      <xdr:rowOff>30480</xdr:rowOff>
    </xdr:to>
    <xdr:pic>
      <xdr:nvPicPr>
        <xdr:cNvPr id="3165" name="Imagem 3164" descr="Escudo o time Matheus W. M.">
          <a:extLst>
            <a:ext uri="{FF2B5EF4-FFF2-40B4-BE49-F238E27FC236}">
              <a16:creationId xmlns:a16="http://schemas.microsoft.com/office/drawing/2014/main" id="{98C41F39-8702-2A6B-7C9E-F04EEC0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31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3226" name="AutoShape 154" descr="Liga sem capitão">
          <a:extLst>
            <a:ext uri="{FF2B5EF4-FFF2-40B4-BE49-F238E27FC236}">
              <a16:creationId xmlns:a16="http://schemas.microsoft.com/office/drawing/2014/main" id="{47BD23F8-5560-0166-30DA-BE1D0E17C6ED}"/>
            </a:ext>
          </a:extLst>
        </xdr:cNvPr>
        <xdr:cNvSpPr>
          <a:spLocks noChangeAspect="1" noChangeArrowheads="1"/>
        </xdr:cNvSpPr>
      </xdr:nvSpPr>
      <xdr:spPr bwMode="auto">
        <a:xfrm>
          <a:off x="0" y="1639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1127760</xdr:rowOff>
    </xdr:to>
    <xdr:pic>
      <xdr:nvPicPr>
        <xdr:cNvPr id="3167" name="Imagem 3166" descr="Escudo o time Adson Mendes ">
          <a:extLst>
            <a:ext uri="{FF2B5EF4-FFF2-40B4-BE49-F238E27FC236}">
              <a16:creationId xmlns:a16="http://schemas.microsoft.com/office/drawing/2014/main" id="{60E886F1-D0AF-04A7-CC17-663A6EBE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6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3228" name="AutoShape 156" descr="Liga sem capitão">
          <a:extLst>
            <a:ext uri="{FF2B5EF4-FFF2-40B4-BE49-F238E27FC236}">
              <a16:creationId xmlns:a16="http://schemas.microsoft.com/office/drawing/2014/main" id="{E8C1E12B-5A21-789E-212B-E6E4D41EA1E9}"/>
            </a:ext>
          </a:extLst>
        </xdr:cNvPr>
        <xdr:cNvSpPr>
          <a:spLocks noChangeAspect="1" noChangeArrowheads="1"/>
        </xdr:cNvSpPr>
      </xdr:nvSpPr>
      <xdr:spPr bwMode="auto">
        <a:xfrm>
          <a:off x="0" y="16596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1127760</xdr:rowOff>
    </xdr:to>
    <xdr:pic>
      <xdr:nvPicPr>
        <xdr:cNvPr id="3169" name="Imagem 3168" descr="Escudo o time Greg Quirino">
          <a:extLst>
            <a:ext uri="{FF2B5EF4-FFF2-40B4-BE49-F238E27FC236}">
              <a16:creationId xmlns:a16="http://schemas.microsoft.com/office/drawing/2014/main" id="{CD209024-FF78-9C80-D179-5C72391A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79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3230" name="AutoShape 158" descr="Liga sem capitão">
          <a:extLst>
            <a:ext uri="{FF2B5EF4-FFF2-40B4-BE49-F238E27FC236}">
              <a16:creationId xmlns:a16="http://schemas.microsoft.com/office/drawing/2014/main" id="{316D4CEF-4376-3F36-70D1-2FDB2C1A6B3F}"/>
            </a:ext>
          </a:extLst>
        </xdr:cNvPr>
        <xdr:cNvSpPr>
          <a:spLocks noChangeAspect="1" noChangeArrowheads="1"/>
        </xdr:cNvSpPr>
      </xdr:nvSpPr>
      <xdr:spPr bwMode="auto">
        <a:xfrm>
          <a:off x="0" y="16838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1127760</xdr:rowOff>
    </xdr:to>
    <xdr:pic>
      <xdr:nvPicPr>
        <xdr:cNvPr id="3171" name="Imagem 3170" descr="Escudo o time Eduardo Turolla">
          <a:extLst>
            <a:ext uri="{FF2B5EF4-FFF2-40B4-BE49-F238E27FC236}">
              <a16:creationId xmlns:a16="http://schemas.microsoft.com/office/drawing/2014/main" id="{9F7F1B7E-5AA8-A27E-46C5-2D85DE4E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4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3232" name="AutoShape 160" descr="Liga sem capitão">
          <a:extLst>
            <a:ext uri="{FF2B5EF4-FFF2-40B4-BE49-F238E27FC236}">
              <a16:creationId xmlns:a16="http://schemas.microsoft.com/office/drawing/2014/main" id="{558B3BDB-2032-286D-5EDE-8400C1810510}"/>
            </a:ext>
          </a:extLst>
        </xdr:cNvPr>
        <xdr:cNvSpPr>
          <a:spLocks noChangeAspect="1" noChangeArrowheads="1"/>
        </xdr:cNvSpPr>
      </xdr:nvSpPr>
      <xdr:spPr bwMode="auto">
        <a:xfrm>
          <a:off x="0" y="17044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574</xdr:row>
      <xdr:rowOff>213360</xdr:rowOff>
    </xdr:to>
    <xdr:pic>
      <xdr:nvPicPr>
        <xdr:cNvPr id="3173" name="Imagem 3172" descr="Escudo o time Robson Taglia">
          <a:extLst>
            <a:ext uri="{FF2B5EF4-FFF2-40B4-BE49-F238E27FC236}">
              <a16:creationId xmlns:a16="http://schemas.microsoft.com/office/drawing/2014/main" id="{4F2C3E01-FFB6-DB18-D37A-4F7B9A57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7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3234" name="AutoShape 162" descr="Liga sem capitão">
          <a:extLst>
            <a:ext uri="{FF2B5EF4-FFF2-40B4-BE49-F238E27FC236}">
              <a16:creationId xmlns:a16="http://schemas.microsoft.com/office/drawing/2014/main" id="{43121515-4C7B-EE04-1191-E5F2A8876174}"/>
            </a:ext>
          </a:extLst>
        </xdr:cNvPr>
        <xdr:cNvSpPr>
          <a:spLocks noChangeAspect="1" noChangeArrowheads="1"/>
        </xdr:cNvSpPr>
      </xdr:nvSpPr>
      <xdr:spPr bwMode="auto">
        <a:xfrm>
          <a:off x="0" y="17286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0</xdr:rowOff>
    </xdr:to>
    <xdr:pic>
      <xdr:nvPicPr>
        <xdr:cNvPr id="3175" name="Imagem 3174" descr="Escudo o time Rodolfo Paixão ">
          <a:extLst>
            <a:ext uri="{FF2B5EF4-FFF2-40B4-BE49-F238E27FC236}">
              <a16:creationId xmlns:a16="http://schemas.microsoft.com/office/drawing/2014/main" id="{8C22C6C1-C05E-43A7-AE0A-CA0F5012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9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3236" name="AutoShape 164" descr="Liga sem capitão">
          <a:extLst>
            <a:ext uri="{FF2B5EF4-FFF2-40B4-BE49-F238E27FC236}">
              <a16:creationId xmlns:a16="http://schemas.microsoft.com/office/drawing/2014/main" id="{F21B3463-CFE1-2FF0-6470-49F6B90CBA30}"/>
            </a:ext>
          </a:extLst>
        </xdr:cNvPr>
        <xdr:cNvSpPr>
          <a:spLocks noChangeAspect="1" noChangeArrowheads="1"/>
        </xdr:cNvSpPr>
      </xdr:nvSpPr>
      <xdr:spPr bwMode="auto">
        <a:xfrm>
          <a:off x="0" y="17529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3177" name="Imagem 3176" descr="Escudo o time Jefferson Lalor">
          <a:extLst>
            <a:ext uri="{FF2B5EF4-FFF2-40B4-BE49-F238E27FC236}">
              <a16:creationId xmlns:a16="http://schemas.microsoft.com/office/drawing/2014/main" id="{CC7578E1-82C1-800B-CC79-49AFB915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5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3238" name="AutoShape 166" descr="Liga sem capitão">
          <a:extLst>
            <a:ext uri="{FF2B5EF4-FFF2-40B4-BE49-F238E27FC236}">
              <a16:creationId xmlns:a16="http://schemas.microsoft.com/office/drawing/2014/main" id="{A9C4FBD1-46D1-538F-D86C-65B81609F448}"/>
            </a:ext>
          </a:extLst>
        </xdr:cNvPr>
        <xdr:cNvSpPr>
          <a:spLocks noChangeAspect="1" noChangeArrowheads="1"/>
        </xdr:cNvSpPr>
      </xdr:nvSpPr>
      <xdr:spPr bwMode="auto">
        <a:xfrm>
          <a:off x="0" y="17734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495300</xdr:colOff>
      <xdr:row>14</xdr:row>
      <xdr:rowOff>213360</xdr:rowOff>
    </xdr:to>
    <xdr:pic>
      <xdr:nvPicPr>
        <xdr:cNvPr id="3179" name="Imagem 3178" descr="Escudo o time Gabriel Alencar">
          <a:extLst>
            <a:ext uri="{FF2B5EF4-FFF2-40B4-BE49-F238E27FC236}">
              <a16:creationId xmlns:a16="http://schemas.microsoft.com/office/drawing/2014/main" id="{DC2D8A0F-551E-1C77-019C-53BA82D0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495300</xdr:colOff>
      <xdr:row>21</xdr:row>
      <xdr:rowOff>30480</xdr:rowOff>
    </xdr:to>
    <xdr:pic>
      <xdr:nvPicPr>
        <xdr:cNvPr id="3181" name="Imagem 3180" descr="Escudo o time Evanil Junior">
          <a:extLst>
            <a:ext uri="{FF2B5EF4-FFF2-40B4-BE49-F238E27FC236}">
              <a16:creationId xmlns:a16="http://schemas.microsoft.com/office/drawing/2014/main" id="{574E97CA-5469-DEDC-5B1D-BDAAB679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0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495300</xdr:colOff>
      <xdr:row>28</xdr:row>
      <xdr:rowOff>30480</xdr:rowOff>
    </xdr:to>
    <xdr:pic>
      <xdr:nvPicPr>
        <xdr:cNvPr id="3183" name="Imagem 3182" descr="Escudo o time Lucas Matias">
          <a:extLst>
            <a:ext uri="{FF2B5EF4-FFF2-40B4-BE49-F238E27FC236}">
              <a16:creationId xmlns:a16="http://schemas.microsoft.com/office/drawing/2014/main" id="{983178CB-CC66-FF91-951E-3F829F9AC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8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17</xdr:col>
      <xdr:colOff>495300</xdr:colOff>
      <xdr:row>35</xdr:row>
      <xdr:rowOff>213360</xdr:rowOff>
    </xdr:to>
    <xdr:pic>
      <xdr:nvPicPr>
        <xdr:cNvPr id="3185" name="Imagem 3184" descr="Escudo o time Tiago Matias Dias">
          <a:extLst>
            <a:ext uri="{FF2B5EF4-FFF2-40B4-BE49-F238E27FC236}">
              <a16:creationId xmlns:a16="http://schemas.microsoft.com/office/drawing/2014/main" id="{E349E741-01FA-98D1-B68E-F9D8CA15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495300</xdr:colOff>
      <xdr:row>43</xdr:row>
      <xdr:rowOff>167640</xdr:rowOff>
    </xdr:to>
    <xdr:pic>
      <xdr:nvPicPr>
        <xdr:cNvPr id="3187" name="Imagem 3186" descr="Escudo o time Greg Quirino">
          <a:extLst>
            <a:ext uri="{FF2B5EF4-FFF2-40B4-BE49-F238E27FC236}">
              <a16:creationId xmlns:a16="http://schemas.microsoft.com/office/drawing/2014/main" id="{D9FC6DBC-9BBA-D1B8-B300-EC9BB7F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5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17</xdr:col>
      <xdr:colOff>495300</xdr:colOff>
      <xdr:row>49</xdr:row>
      <xdr:rowOff>213360</xdr:rowOff>
    </xdr:to>
    <xdr:pic>
      <xdr:nvPicPr>
        <xdr:cNvPr id="3189" name="Imagem 3188" descr="Escudo o time Gabriel Alencar">
          <a:extLst>
            <a:ext uri="{FF2B5EF4-FFF2-40B4-BE49-F238E27FC236}">
              <a16:creationId xmlns:a16="http://schemas.microsoft.com/office/drawing/2014/main" id="{61B3AF86-641C-65B1-2E31-94120B5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6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17</xdr:col>
      <xdr:colOff>495300</xdr:colOff>
      <xdr:row>56</xdr:row>
      <xdr:rowOff>213360</xdr:rowOff>
    </xdr:to>
    <xdr:pic>
      <xdr:nvPicPr>
        <xdr:cNvPr id="3191" name="Imagem 3190" descr="Escudo o time Jhuan Pablo">
          <a:extLst>
            <a:ext uri="{FF2B5EF4-FFF2-40B4-BE49-F238E27FC236}">
              <a16:creationId xmlns:a16="http://schemas.microsoft.com/office/drawing/2014/main" id="{019F0C4B-8B0E-D1A4-2855-CA6511CA8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35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17</xdr:col>
      <xdr:colOff>495300</xdr:colOff>
      <xdr:row>64</xdr:row>
      <xdr:rowOff>167640</xdr:rowOff>
    </xdr:to>
    <xdr:pic>
      <xdr:nvPicPr>
        <xdr:cNvPr id="3193" name="Imagem 3192" descr="Escudo o time Yuri Oliveira">
          <a:extLst>
            <a:ext uri="{FF2B5EF4-FFF2-40B4-BE49-F238E27FC236}">
              <a16:creationId xmlns:a16="http://schemas.microsoft.com/office/drawing/2014/main" id="{33E53CA8-E65C-D9D3-FFDF-191C0E89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48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17</xdr:col>
      <xdr:colOff>495300</xdr:colOff>
      <xdr:row>71</xdr:row>
      <xdr:rowOff>167640</xdr:rowOff>
    </xdr:to>
    <xdr:pic>
      <xdr:nvPicPr>
        <xdr:cNvPr id="3195" name="Imagem 3194" descr="Escudo o time Almi Jr.">
          <a:extLst>
            <a:ext uri="{FF2B5EF4-FFF2-40B4-BE49-F238E27FC236}">
              <a16:creationId xmlns:a16="http://schemas.microsoft.com/office/drawing/2014/main" id="{82206CB8-D8F7-F4A9-6DB9-F905A6D9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4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495300</xdr:colOff>
      <xdr:row>78</xdr:row>
      <xdr:rowOff>167640</xdr:rowOff>
    </xdr:to>
    <xdr:pic>
      <xdr:nvPicPr>
        <xdr:cNvPr id="3197" name="Imagem 3196" descr="Escudo o time Marcel Cantalego">
          <a:extLst>
            <a:ext uri="{FF2B5EF4-FFF2-40B4-BE49-F238E27FC236}">
              <a16:creationId xmlns:a16="http://schemas.microsoft.com/office/drawing/2014/main" id="{99FAAFBB-1D61-497D-913B-7F0E659B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35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17</xdr:col>
      <xdr:colOff>495300</xdr:colOff>
      <xdr:row>85</xdr:row>
      <xdr:rowOff>167640</xdr:rowOff>
    </xdr:to>
    <xdr:pic>
      <xdr:nvPicPr>
        <xdr:cNvPr id="3199" name="Imagem 3198" descr="Escudo o time André Mendes">
          <a:extLst>
            <a:ext uri="{FF2B5EF4-FFF2-40B4-BE49-F238E27FC236}">
              <a16:creationId xmlns:a16="http://schemas.microsoft.com/office/drawing/2014/main" id="{7639C5F3-4545-6077-C237-F2F09091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743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17</xdr:col>
      <xdr:colOff>495300</xdr:colOff>
      <xdr:row>91</xdr:row>
      <xdr:rowOff>30480</xdr:rowOff>
    </xdr:to>
    <xdr:pic>
      <xdr:nvPicPr>
        <xdr:cNvPr id="3201" name="Imagem 3200" descr="Escudo o time Marcio Vieira ">
          <a:extLst>
            <a:ext uri="{FF2B5EF4-FFF2-40B4-BE49-F238E27FC236}">
              <a16:creationId xmlns:a16="http://schemas.microsoft.com/office/drawing/2014/main" id="{BF18F271-7848-3FDD-48CD-A91DEAFA1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9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17</xdr:col>
      <xdr:colOff>495300</xdr:colOff>
      <xdr:row>98</xdr:row>
      <xdr:rowOff>30480</xdr:rowOff>
    </xdr:to>
    <xdr:pic>
      <xdr:nvPicPr>
        <xdr:cNvPr id="3203" name="Imagem 3202" descr="Escudo o time Vudu">
          <a:extLst>
            <a:ext uri="{FF2B5EF4-FFF2-40B4-BE49-F238E27FC236}">
              <a16:creationId xmlns:a16="http://schemas.microsoft.com/office/drawing/2014/main" id="{59974254-29FA-1CB6-4D93-8FD26F8F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3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17</xdr:col>
      <xdr:colOff>495300</xdr:colOff>
      <xdr:row>106</xdr:row>
      <xdr:rowOff>167640</xdr:rowOff>
    </xdr:to>
    <xdr:pic>
      <xdr:nvPicPr>
        <xdr:cNvPr id="3205" name="Imagem 3204" descr="Escudo o time Allan James">
          <a:extLst>
            <a:ext uri="{FF2B5EF4-FFF2-40B4-BE49-F238E27FC236}">
              <a16:creationId xmlns:a16="http://schemas.microsoft.com/office/drawing/2014/main" id="{BDF7623E-0DFD-F520-E19E-05BA40E4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9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17</xdr:col>
      <xdr:colOff>495300</xdr:colOff>
      <xdr:row>114</xdr:row>
      <xdr:rowOff>167640</xdr:rowOff>
    </xdr:to>
    <xdr:pic>
      <xdr:nvPicPr>
        <xdr:cNvPr id="3207" name="Imagem 3206" descr="Escudo o time Diego Longo">
          <a:extLst>
            <a:ext uri="{FF2B5EF4-FFF2-40B4-BE49-F238E27FC236}">
              <a16:creationId xmlns:a16="http://schemas.microsoft.com/office/drawing/2014/main" id="{85B07BE9-3D61-A402-6D36-37EEB8E4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3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17</xdr:col>
      <xdr:colOff>495300</xdr:colOff>
      <xdr:row>121</xdr:row>
      <xdr:rowOff>167640</xdr:rowOff>
    </xdr:to>
    <xdr:pic>
      <xdr:nvPicPr>
        <xdr:cNvPr id="3209" name="Imagem 3208" descr="Escudo o time Alexandre Carlos">
          <a:extLst>
            <a:ext uri="{FF2B5EF4-FFF2-40B4-BE49-F238E27FC236}">
              <a16:creationId xmlns:a16="http://schemas.microsoft.com/office/drawing/2014/main" id="{369BEEF7-C8EB-7662-E666-48BBF801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52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</xdr:row>
      <xdr:rowOff>0</xdr:rowOff>
    </xdr:from>
    <xdr:to>
      <xdr:col>17</xdr:col>
      <xdr:colOff>495300</xdr:colOff>
      <xdr:row>127</xdr:row>
      <xdr:rowOff>167640</xdr:rowOff>
    </xdr:to>
    <xdr:pic>
      <xdr:nvPicPr>
        <xdr:cNvPr id="3211" name="Imagem 3210" descr="Escudo o time Douglas Ferreira">
          <a:extLst>
            <a:ext uri="{FF2B5EF4-FFF2-40B4-BE49-F238E27FC236}">
              <a16:creationId xmlns:a16="http://schemas.microsoft.com/office/drawing/2014/main" id="{73B03360-4B81-C947-D48A-57E3F1C4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73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17</xdr:col>
      <xdr:colOff>495300</xdr:colOff>
      <xdr:row>133</xdr:row>
      <xdr:rowOff>213360</xdr:rowOff>
    </xdr:to>
    <xdr:pic>
      <xdr:nvPicPr>
        <xdr:cNvPr id="3213" name="Imagem 3212" descr="Escudo o time Artur ">
          <a:extLst>
            <a:ext uri="{FF2B5EF4-FFF2-40B4-BE49-F238E27FC236}">
              <a16:creationId xmlns:a16="http://schemas.microsoft.com/office/drawing/2014/main" id="{28BBB5AF-EA34-716A-C3BB-33952127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94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17</xdr:col>
      <xdr:colOff>495300</xdr:colOff>
      <xdr:row>141</xdr:row>
      <xdr:rowOff>167640</xdr:rowOff>
    </xdr:to>
    <xdr:pic>
      <xdr:nvPicPr>
        <xdr:cNvPr id="3215" name="Imagem 3214" descr="Escudo o time Carlos Barbosa">
          <a:extLst>
            <a:ext uri="{FF2B5EF4-FFF2-40B4-BE49-F238E27FC236}">
              <a16:creationId xmlns:a16="http://schemas.microsoft.com/office/drawing/2014/main" id="{791AB0E0-46A5-5940-2F8E-C4B6EEBC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3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17</xdr:col>
      <xdr:colOff>495300</xdr:colOff>
      <xdr:row>147</xdr:row>
      <xdr:rowOff>213360</xdr:rowOff>
    </xdr:to>
    <xdr:pic>
      <xdr:nvPicPr>
        <xdr:cNvPr id="3217" name="Imagem 3216" descr="Escudo o time Ricardo Filgueiras">
          <a:extLst>
            <a:ext uri="{FF2B5EF4-FFF2-40B4-BE49-F238E27FC236}">
              <a16:creationId xmlns:a16="http://schemas.microsoft.com/office/drawing/2014/main" id="{2BFCCD0F-1BF1-0095-A93F-3492BF96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72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17</xdr:col>
      <xdr:colOff>495300</xdr:colOff>
      <xdr:row>154</xdr:row>
      <xdr:rowOff>30480</xdr:rowOff>
    </xdr:to>
    <xdr:pic>
      <xdr:nvPicPr>
        <xdr:cNvPr id="3219" name="Imagem 3218" descr="Escudo o time Adriano Monteiro">
          <a:extLst>
            <a:ext uri="{FF2B5EF4-FFF2-40B4-BE49-F238E27FC236}">
              <a16:creationId xmlns:a16="http://schemas.microsoft.com/office/drawing/2014/main" id="{2FEC59E2-CF61-B204-49A6-4DAB89A63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9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17</xdr:col>
      <xdr:colOff>495300</xdr:colOff>
      <xdr:row>161</xdr:row>
      <xdr:rowOff>213360</xdr:rowOff>
    </xdr:to>
    <xdr:pic>
      <xdr:nvPicPr>
        <xdr:cNvPr id="3221" name="Imagem 3220" descr="Escudo o time Sergio Garcia">
          <a:extLst>
            <a:ext uri="{FF2B5EF4-FFF2-40B4-BE49-F238E27FC236}">
              <a16:creationId xmlns:a16="http://schemas.microsoft.com/office/drawing/2014/main" id="{425BDBDF-5F51-E103-5AB5-A186EF7C9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5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17</xdr:col>
      <xdr:colOff>495300</xdr:colOff>
      <xdr:row>169</xdr:row>
      <xdr:rowOff>167640</xdr:rowOff>
    </xdr:to>
    <xdr:pic>
      <xdr:nvPicPr>
        <xdr:cNvPr id="3223" name="Imagem 3222" descr="Escudo o time Diniz">
          <a:extLst>
            <a:ext uri="{FF2B5EF4-FFF2-40B4-BE49-F238E27FC236}">
              <a16:creationId xmlns:a16="http://schemas.microsoft.com/office/drawing/2014/main" id="{8EF34627-6D73-BDF3-F902-648585DD1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9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17</xdr:col>
      <xdr:colOff>495300</xdr:colOff>
      <xdr:row>176</xdr:row>
      <xdr:rowOff>167640</xdr:rowOff>
    </xdr:to>
    <xdr:pic>
      <xdr:nvPicPr>
        <xdr:cNvPr id="3225" name="Imagem 3224" descr="Escudo o time Lissão">
          <a:extLst>
            <a:ext uri="{FF2B5EF4-FFF2-40B4-BE49-F238E27FC236}">
              <a16:creationId xmlns:a16="http://schemas.microsoft.com/office/drawing/2014/main" id="{B63FD68B-DEB8-920C-AC6A-59896E04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3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17</xdr:col>
      <xdr:colOff>495300</xdr:colOff>
      <xdr:row>183</xdr:row>
      <xdr:rowOff>167640</xdr:rowOff>
    </xdr:to>
    <xdr:pic>
      <xdr:nvPicPr>
        <xdr:cNvPr id="3227" name="Imagem 3226" descr="Escudo o time Breno Arreguy">
          <a:extLst>
            <a:ext uri="{FF2B5EF4-FFF2-40B4-BE49-F238E27FC236}">
              <a16:creationId xmlns:a16="http://schemas.microsoft.com/office/drawing/2014/main" id="{D164A385-DAE4-42CA-7DBD-781A1BCD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5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17</xdr:col>
      <xdr:colOff>495300</xdr:colOff>
      <xdr:row>189</xdr:row>
      <xdr:rowOff>213360</xdr:rowOff>
    </xdr:to>
    <xdr:pic>
      <xdr:nvPicPr>
        <xdr:cNvPr id="3229" name="Imagem 3228" descr="Escudo o time Dreeexx">
          <a:extLst>
            <a:ext uri="{FF2B5EF4-FFF2-40B4-BE49-F238E27FC236}">
              <a16:creationId xmlns:a16="http://schemas.microsoft.com/office/drawing/2014/main" id="{08CEF506-CB0A-DE6B-06E0-3A9FC69A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9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17</xdr:col>
      <xdr:colOff>495300</xdr:colOff>
      <xdr:row>196</xdr:row>
      <xdr:rowOff>30480</xdr:rowOff>
    </xdr:to>
    <xdr:pic>
      <xdr:nvPicPr>
        <xdr:cNvPr id="3231" name="Imagem 3230" descr="Escudo o time ROBSON CUNHA">
          <a:extLst>
            <a:ext uri="{FF2B5EF4-FFF2-40B4-BE49-F238E27FC236}">
              <a16:creationId xmlns:a16="http://schemas.microsoft.com/office/drawing/2014/main" id="{91CF899B-28D4-1CA0-D175-A80FA191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11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17</xdr:col>
      <xdr:colOff>495300</xdr:colOff>
      <xdr:row>203</xdr:row>
      <xdr:rowOff>213360</xdr:rowOff>
    </xdr:to>
    <xdr:pic>
      <xdr:nvPicPr>
        <xdr:cNvPr id="3233" name="Imagem 3232" descr="Escudo o time Wedgol">
          <a:extLst>
            <a:ext uri="{FF2B5EF4-FFF2-40B4-BE49-F238E27FC236}">
              <a16:creationId xmlns:a16="http://schemas.microsoft.com/office/drawing/2014/main" id="{92511F8D-080C-AEF3-A611-AEBC8CFC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68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17</xdr:col>
      <xdr:colOff>495300</xdr:colOff>
      <xdr:row>210</xdr:row>
      <xdr:rowOff>30480</xdr:rowOff>
    </xdr:to>
    <xdr:pic>
      <xdr:nvPicPr>
        <xdr:cNvPr id="3235" name="Imagem 3234" descr="Escudo o time Jonathan Oliveira de">
          <a:extLst>
            <a:ext uri="{FF2B5EF4-FFF2-40B4-BE49-F238E27FC236}">
              <a16:creationId xmlns:a16="http://schemas.microsoft.com/office/drawing/2014/main" id="{D72D1152-FAFC-7102-B436-EF101945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08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</xdr:row>
      <xdr:rowOff>0</xdr:rowOff>
    </xdr:from>
    <xdr:to>
      <xdr:col>17</xdr:col>
      <xdr:colOff>495300</xdr:colOff>
      <xdr:row>217</xdr:row>
      <xdr:rowOff>213360</xdr:rowOff>
    </xdr:to>
    <xdr:pic>
      <xdr:nvPicPr>
        <xdr:cNvPr id="3237" name="Imagem 3236" descr="Escudo o time Lucas Massimini">
          <a:extLst>
            <a:ext uri="{FF2B5EF4-FFF2-40B4-BE49-F238E27FC236}">
              <a16:creationId xmlns:a16="http://schemas.microsoft.com/office/drawing/2014/main" id="{B4AE234F-62FF-09B3-FF05-EDDF3D58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47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17</xdr:col>
      <xdr:colOff>495300</xdr:colOff>
      <xdr:row>225</xdr:row>
      <xdr:rowOff>167640</xdr:rowOff>
    </xdr:to>
    <xdr:pic>
      <xdr:nvPicPr>
        <xdr:cNvPr id="3239" name="Imagem 3238" descr="Escudo o time Felipe Rossi">
          <a:extLst>
            <a:ext uri="{FF2B5EF4-FFF2-40B4-BE49-F238E27FC236}">
              <a16:creationId xmlns:a16="http://schemas.microsoft.com/office/drawing/2014/main" id="{5AE5AE37-DAB5-5DD6-05B1-10828A97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04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17</xdr:col>
      <xdr:colOff>495300</xdr:colOff>
      <xdr:row>231</xdr:row>
      <xdr:rowOff>30480</xdr:rowOff>
    </xdr:to>
    <xdr:pic>
      <xdr:nvPicPr>
        <xdr:cNvPr id="3240" name="Imagem 3239" descr="Escudo o time Claudio R Peluso">
          <a:extLst>
            <a:ext uri="{FF2B5EF4-FFF2-40B4-BE49-F238E27FC236}">
              <a16:creationId xmlns:a16="http://schemas.microsoft.com/office/drawing/2014/main" id="{3147B1BC-EFF4-371B-4574-F8F88BB0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25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</xdr:row>
      <xdr:rowOff>0</xdr:rowOff>
    </xdr:from>
    <xdr:to>
      <xdr:col>17</xdr:col>
      <xdr:colOff>495300</xdr:colOff>
      <xdr:row>238</xdr:row>
      <xdr:rowOff>213360</xdr:rowOff>
    </xdr:to>
    <xdr:pic>
      <xdr:nvPicPr>
        <xdr:cNvPr id="3241" name="Imagem 3240" descr="Escudo o time Lucas Silva Vieira">
          <a:extLst>
            <a:ext uri="{FF2B5EF4-FFF2-40B4-BE49-F238E27FC236}">
              <a16:creationId xmlns:a16="http://schemas.microsoft.com/office/drawing/2014/main" id="{AE3DB9EE-927F-A4B2-EA99-B63C5093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565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17</xdr:col>
      <xdr:colOff>495300</xdr:colOff>
      <xdr:row>247</xdr:row>
      <xdr:rowOff>167640</xdr:rowOff>
    </xdr:to>
    <xdr:pic>
      <xdr:nvPicPr>
        <xdr:cNvPr id="3242" name="Imagem 3241" descr="Escudo o time Enrico Piero">
          <a:extLst>
            <a:ext uri="{FF2B5EF4-FFF2-40B4-BE49-F238E27FC236}">
              <a16:creationId xmlns:a16="http://schemas.microsoft.com/office/drawing/2014/main" id="{E92EEA89-C728-EF04-CA72-5E09BED4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82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17</xdr:col>
      <xdr:colOff>495300</xdr:colOff>
      <xdr:row>253</xdr:row>
      <xdr:rowOff>167640</xdr:rowOff>
    </xdr:to>
    <xdr:pic>
      <xdr:nvPicPr>
        <xdr:cNvPr id="3243" name="Imagem 3242" descr="Escudo o time bruno ducati">
          <a:extLst>
            <a:ext uri="{FF2B5EF4-FFF2-40B4-BE49-F238E27FC236}">
              <a16:creationId xmlns:a16="http://schemas.microsoft.com/office/drawing/2014/main" id="{5A15FF78-158E-6FC4-1274-7C398C4B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4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17</xdr:col>
      <xdr:colOff>495300</xdr:colOff>
      <xdr:row>259</xdr:row>
      <xdr:rowOff>213360</xdr:rowOff>
    </xdr:to>
    <xdr:pic>
      <xdr:nvPicPr>
        <xdr:cNvPr id="3244" name="Imagem 3243" descr="Escudo o time Caio Gregório">
          <a:extLst>
            <a:ext uri="{FF2B5EF4-FFF2-40B4-BE49-F238E27FC236}">
              <a16:creationId xmlns:a16="http://schemas.microsoft.com/office/drawing/2014/main" id="{04C10050-E513-9B9B-C268-0DA5C16E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64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17</xdr:col>
      <xdr:colOff>495300</xdr:colOff>
      <xdr:row>266</xdr:row>
      <xdr:rowOff>30480</xdr:rowOff>
    </xdr:to>
    <xdr:pic>
      <xdr:nvPicPr>
        <xdr:cNvPr id="3245" name="Imagem 3244" descr="Escudo o time Gabriel">
          <a:extLst>
            <a:ext uri="{FF2B5EF4-FFF2-40B4-BE49-F238E27FC236}">
              <a16:creationId xmlns:a16="http://schemas.microsoft.com/office/drawing/2014/main" id="{A70B10C3-CBFD-1267-9B36-3B6F6D0C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0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17</xdr:col>
      <xdr:colOff>495300</xdr:colOff>
      <xdr:row>273</xdr:row>
      <xdr:rowOff>30480</xdr:rowOff>
    </xdr:to>
    <xdr:pic>
      <xdr:nvPicPr>
        <xdr:cNvPr id="3246" name="Imagem 3245" descr="Escudo o time Eduardo Brabo">
          <a:extLst>
            <a:ext uri="{FF2B5EF4-FFF2-40B4-BE49-F238E27FC236}">
              <a16:creationId xmlns:a16="http://schemas.microsoft.com/office/drawing/2014/main" id="{3903A70E-6294-DC03-9800-754C04FA4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43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</xdr:row>
      <xdr:rowOff>0</xdr:rowOff>
    </xdr:from>
    <xdr:to>
      <xdr:col>17</xdr:col>
      <xdr:colOff>495300</xdr:colOff>
      <xdr:row>280</xdr:row>
      <xdr:rowOff>213360</xdr:rowOff>
    </xdr:to>
    <xdr:pic>
      <xdr:nvPicPr>
        <xdr:cNvPr id="3247" name="Imagem 3246" descr="Escudo o time Matheus W. M.">
          <a:extLst>
            <a:ext uri="{FF2B5EF4-FFF2-40B4-BE49-F238E27FC236}">
              <a16:creationId xmlns:a16="http://schemas.microsoft.com/office/drawing/2014/main" id="{CD661FC0-AA79-A7D1-4DAB-63307391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0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17</xdr:col>
      <xdr:colOff>495300</xdr:colOff>
      <xdr:row>287</xdr:row>
      <xdr:rowOff>213360</xdr:rowOff>
    </xdr:to>
    <xdr:pic>
      <xdr:nvPicPr>
        <xdr:cNvPr id="3248" name="Imagem 3247" descr="Escudo o time Shoji">
          <a:extLst>
            <a:ext uri="{FF2B5EF4-FFF2-40B4-BE49-F238E27FC236}">
              <a16:creationId xmlns:a16="http://schemas.microsoft.com/office/drawing/2014/main" id="{0F5459DC-A7B3-9567-3DDB-21254689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24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17</xdr:col>
      <xdr:colOff>495300</xdr:colOff>
      <xdr:row>294</xdr:row>
      <xdr:rowOff>213360</xdr:rowOff>
    </xdr:to>
    <xdr:pic>
      <xdr:nvPicPr>
        <xdr:cNvPr id="3249" name="Imagem 3248" descr="Escudo o time Michael Reis">
          <a:extLst>
            <a:ext uri="{FF2B5EF4-FFF2-40B4-BE49-F238E27FC236}">
              <a16:creationId xmlns:a16="http://schemas.microsoft.com/office/drawing/2014/main" id="{C861FED7-854F-F839-F5B8-E0B3BE39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479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</xdr:row>
      <xdr:rowOff>0</xdr:rowOff>
    </xdr:from>
    <xdr:to>
      <xdr:col>17</xdr:col>
      <xdr:colOff>495300</xdr:colOff>
      <xdr:row>301</xdr:row>
      <xdr:rowOff>213360</xdr:rowOff>
    </xdr:to>
    <xdr:pic>
      <xdr:nvPicPr>
        <xdr:cNvPr id="3250" name="Imagem 3249" descr="Escudo o time Alessandro Romero">
          <a:extLst>
            <a:ext uri="{FF2B5EF4-FFF2-40B4-BE49-F238E27FC236}">
              <a16:creationId xmlns:a16="http://schemas.microsoft.com/office/drawing/2014/main" id="{F0ECFD9C-C936-6264-71BF-EEEFD1D1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185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</xdr:row>
      <xdr:rowOff>0</xdr:rowOff>
    </xdr:from>
    <xdr:to>
      <xdr:col>17</xdr:col>
      <xdr:colOff>495300</xdr:colOff>
      <xdr:row>308</xdr:row>
      <xdr:rowOff>30480</xdr:rowOff>
    </xdr:to>
    <xdr:pic>
      <xdr:nvPicPr>
        <xdr:cNvPr id="3251" name="Imagem 3250" descr="Escudo o time ALYSON">
          <a:extLst>
            <a:ext uri="{FF2B5EF4-FFF2-40B4-BE49-F238E27FC236}">
              <a16:creationId xmlns:a16="http://schemas.microsoft.com/office/drawing/2014/main" id="{2F578F90-C8A1-6B84-8E8B-DD40CF2B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95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17</xdr:col>
      <xdr:colOff>495300</xdr:colOff>
      <xdr:row>314</xdr:row>
      <xdr:rowOff>1127760</xdr:rowOff>
    </xdr:to>
    <xdr:pic>
      <xdr:nvPicPr>
        <xdr:cNvPr id="3252" name="Imagem 3251" descr="Escudo o time Cadé">
          <a:extLst>
            <a:ext uri="{FF2B5EF4-FFF2-40B4-BE49-F238E27FC236}">
              <a16:creationId xmlns:a16="http://schemas.microsoft.com/office/drawing/2014/main" id="{8B05054B-FB24-A290-7B39-9D3C8D04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197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</xdr:row>
      <xdr:rowOff>0</xdr:rowOff>
    </xdr:from>
    <xdr:to>
      <xdr:col>17</xdr:col>
      <xdr:colOff>495300</xdr:colOff>
      <xdr:row>322</xdr:row>
      <xdr:rowOff>30480</xdr:rowOff>
    </xdr:to>
    <xdr:pic>
      <xdr:nvPicPr>
        <xdr:cNvPr id="3253" name="Imagem 3252" descr="Escudo o time Anderson Nogueira">
          <a:extLst>
            <a:ext uri="{FF2B5EF4-FFF2-40B4-BE49-F238E27FC236}">
              <a16:creationId xmlns:a16="http://schemas.microsoft.com/office/drawing/2014/main" id="{30BCCA66-EFCE-A251-B97F-1D6EF14B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5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</xdr:row>
      <xdr:rowOff>0</xdr:rowOff>
    </xdr:from>
    <xdr:to>
      <xdr:col>17</xdr:col>
      <xdr:colOff>495300</xdr:colOff>
      <xdr:row>329</xdr:row>
      <xdr:rowOff>213360</xdr:rowOff>
    </xdr:to>
    <xdr:pic>
      <xdr:nvPicPr>
        <xdr:cNvPr id="3254" name="Imagem 3253" descr="Escudo o time Wedson da Silva">
          <a:extLst>
            <a:ext uri="{FF2B5EF4-FFF2-40B4-BE49-F238E27FC236}">
              <a16:creationId xmlns:a16="http://schemas.microsoft.com/office/drawing/2014/main" id="{AE1B13CD-85B5-16F3-5482-9F3918E1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71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</xdr:row>
      <xdr:rowOff>0</xdr:rowOff>
    </xdr:from>
    <xdr:to>
      <xdr:col>17</xdr:col>
      <xdr:colOff>495300</xdr:colOff>
      <xdr:row>337</xdr:row>
      <xdr:rowOff>167640</xdr:rowOff>
    </xdr:to>
    <xdr:pic>
      <xdr:nvPicPr>
        <xdr:cNvPr id="3255" name="Imagem 3254" descr="Escudo o time Maurício Silva">
          <a:extLst>
            <a:ext uri="{FF2B5EF4-FFF2-40B4-BE49-F238E27FC236}">
              <a16:creationId xmlns:a16="http://schemas.microsoft.com/office/drawing/2014/main" id="{E62AE899-9472-70BC-62A2-F2870CA0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95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</xdr:row>
      <xdr:rowOff>0</xdr:rowOff>
    </xdr:from>
    <xdr:to>
      <xdr:col>17</xdr:col>
      <xdr:colOff>495300</xdr:colOff>
      <xdr:row>345</xdr:row>
      <xdr:rowOff>167640</xdr:rowOff>
    </xdr:to>
    <xdr:pic>
      <xdr:nvPicPr>
        <xdr:cNvPr id="3256" name="Imagem 3255" descr="Escudo o time Gabriel Ratto">
          <a:extLst>
            <a:ext uri="{FF2B5EF4-FFF2-40B4-BE49-F238E27FC236}">
              <a16:creationId xmlns:a16="http://schemas.microsoft.com/office/drawing/2014/main" id="{249A794F-6B2F-CFB5-AFC8-9A4A4C11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190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</xdr:row>
      <xdr:rowOff>0</xdr:rowOff>
    </xdr:from>
    <xdr:to>
      <xdr:col>17</xdr:col>
      <xdr:colOff>495300</xdr:colOff>
      <xdr:row>352</xdr:row>
      <xdr:rowOff>167640</xdr:rowOff>
    </xdr:to>
    <xdr:pic>
      <xdr:nvPicPr>
        <xdr:cNvPr id="3257" name="Imagem 3256" descr="Escudo o time Guilherme Vasconcelo">
          <a:extLst>
            <a:ext uri="{FF2B5EF4-FFF2-40B4-BE49-F238E27FC236}">
              <a16:creationId xmlns:a16="http://schemas.microsoft.com/office/drawing/2014/main" id="{34EC515E-69DF-DB14-F05B-FD7E4050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11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</xdr:row>
      <xdr:rowOff>0</xdr:rowOff>
    </xdr:from>
    <xdr:to>
      <xdr:col>17</xdr:col>
      <xdr:colOff>495300</xdr:colOff>
      <xdr:row>357</xdr:row>
      <xdr:rowOff>213360</xdr:rowOff>
    </xdr:to>
    <xdr:pic>
      <xdr:nvPicPr>
        <xdr:cNvPr id="3258" name="Imagem 3257" descr="Escudo o time Silas Siqueira">
          <a:extLst>
            <a:ext uri="{FF2B5EF4-FFF2-40B4-BE49-F238E27FC236}">
              <a16:creationId xmlns:a16="http://schemas.microsoft.com/office/drawing/2014/main" id="{F9311DA6-31F7-769D-CA81-F90E02F9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3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</xdr:row>
      <xdr:rowOff>0</xdr:rowOff>
    </xdr:from>
    <xdr:to>
      <xdr:col>17</xdr:col>
      <xdr:colOff>495300</xdr:colOff>
      <xdr:row>364</xdr:row>
      <xdr:rowOff>213360</xdr:rowOff>
    </xdr:to>
    <xdr:pic>
      <xdr:nvPicPr>
        <xdr:cNvPr id="3259" name="Imagem 3258" descr="Escudo o time Henrique Panobianco">
          <a:extLst>
            <a:ext uri="{FF2B5EF4-FFF2-40B4-BE49-F238E27FC236}">
              <a16:creationId xmlns:a16="http://schemas.microsoft.com/office/drawing/2014/main" id="{0D772397-E5D8-6591-E3F7-5647143C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5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</xdr:row>
      <xdr:rowOff>0</xdr:rowOff>
    </xdr:from>
    <xdr:to>
      <xdr:col>17</xdr:col>
      <xdr:colOff>495300</xdr:colOff>
      <xdr:row>372</xdr:row>
      <xdr:rowOff>167640</xdr:rowOff>
    </xdr:to>
    <xdr:pic>
      <xdr:nvPicPr>
        <xdr:cNvPr id="3260" name="Imagem 3259" descr="Escudo o time V. ÉDIPO">
          <a:extLst>
            <a:ext uri="{FF2B5EF4-FFF2-40B4-BE49-F238E27FC236}">
              <a16:creationId xmlns:a16="http://schemas.microsoft.com/office/drawing/2014/main" id="{641715B2-57D6-E431-885C-2904890A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112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364</xdr:row>
      <xdr:rowOff>0</xdr:rowOff>
    </xdr:from>
    <xdr:to>
      <xdr:col>17</xdr:col>
      <xdr:colOff>495300</xdr:colOff>
      <xdr:row>379</xdr:row>
      <xdr:rowOff>167640</xdr:rowOff>
    </xdr:to>
    <xdr:pic>
      <xdr:nvPicPr>
        <xdr:cNvPr id="3261" name="Imagem 3260" descr="Escudo o time TRIPA">
          <a:extLst>
            <a:ext uri="{FF2B5EF4-FFF2-40B4-BE49-F238E27FC236}">
              <a16:creationId xmlns:a16="http://schemas.microsoft.com/office/drawing/2014/main" id="{5292A50D-2344-2B53-5FB5-1659F2ED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33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371</xdr:row>
      <xdr:rowOff>0</xdr:rowOff>
    </xdr:from>
    <xdr:to>
      <xdr:col>17</xdr:col>
      <xdr:colOff>495300</xdr:colOff>
      <xdr:row>386</xdr:row>
      <xdr:rowOff>167640</xdr:rowOff>
    </xdr:to>
    <xdr:pic>
      <xdr:nvPicPr>
        <xdr:cNvPr id="3262" name="Imagem 3261" descr="Escudo o time Carlos Rosseti">
          <a:extLst>
            <a:ext uri="{FF2B5EF4-FFF2-40B4-BE49-F238E27FC236}">
              <a16:creationId xmlns:a16="http://schemas.microsoft.com/office/drawing/2014/main" id="{985E9BE3-6FD0-2E27-F9F2-881DDB54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7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378</xdr:row>
      <xdr:rowOff>0</xdr:rowOff>
    </xdr:from>
    <xdr:to>
      <xdr:col>17</xdr:col>
      <xdr:colOff>495300</xdr:colOff>
      <xdr:row>393</xdr:row>
      <xdr:rowOff>167640</xdr:rowOff>
    </xdr:to>
    <xdr:pic>
      <xdr:nvPicPr>
        <xdr:cNvPr id="3263" name="Imagem 3262" descr="Escudo o time Douglas Ferreira">
          <a:extLst>
            <a:ext uri="{FF2B5EF4-FFF2-40B4-BE49-F238E27FC236}">
              <a16:creationId xmlns:a16="http://schemas.microsoft.com/office/drawing/2014/main" id="{40E7D015-9324-9790-5374-FD2B6864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92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385</xdr:row>
      <xdr:rowOff>0</xdr:rowOff>
    </xdr:from>
    <xdr:to>
      <xdr:col>17</xdr:col>
      <xdr:colOff>495300</xdr:colOff>
      <xdr:row>401</xdr:row>
      <xdr:rowOff>167640</xdr:rowOff>
    </xdr:to>
    <xdr:pic>
      <xdr:nvPicPr>
        <xdr:cNvPr id="3072" name="Imagem 3071" descr="Escudo o time Jefferson Finhani">
          <a:extLst>
            <a:ext uri="{FF2B5EF4-FFF2-40B4-BE49-F238E27FC236}">
              <a16:creationId xmlns:a16="http://schemas.microsoft.com/office/drawing/2014/main" id="{AB238954-B433-A5EF-0291-077952CF3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03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392</xdr:row>
      <xdr:rowOff>0</xdr:rowOff>
    </xdr:from>
    <xdr:to>
      <xdr:col>17</xdr:col>
      <xdr:colOff>495300</xdr:colOff>
      <xdr:row>407</xdr:row>
      <xdr:rowOff>167640</xdr:rowOff>
    </xdr:to>
    <xdr:pic>
      <xdr:nvPicPr>
        <xdr:cNvPr id="3073" name="Imagem 3072" descr="Escudo o time Leandro Souza">
          <a:extLst>
            <a:ext uri="{FF2B5EF4-FFF2-40B4-BE49-F238E27FC236}">
              <a16:creationId xmlns:a16="http://schemas.microsoft.com/office/drawing/2014/main" id="{D7250283-D9C2-2185-6C78-74C8BCFA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252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17</xdr:col>
      <xdr:colOff>495300</xdr:colOff>
      <xdr:row>413</xdr:row>
      <xdr:rowOff>30480</xdr:rowOff>
    </xdr:to>
    <xdr:pic>
      <xdr:nvPicPr>
        <xdr:cNvPr id="3075" name="Imagem 3074" descr="Escudo o time Silvio Burza Filho">
          <a:extLst>
            <a:ext uri="{FF2B5EF4-FFF2-40B4-BE49-F238E27FC236}">
              <a16:creationId xmlns:a16="http://schemas.microsoft.com/office/drawing/2014/main" id="{202C841D-1B1A-0B8E-2273-4321B3AD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406</xdr:row>
      <xdr:rowOff>0</xdr:rowOff>
    </xdr:from>
    <xdr:to>
      <xdr:col>17</xdr:col>
      <xdr:colOff>495300</xdr:colOff>
      <xdr:row>420</xdr:row>
      <xdr:rowOff>30480</xdr:rowOff>
    </xdr:to>
    <xdr:pic>
      <xdr:nvPicPr>
        <xdr:cNvPr id="3077" name="Imagem 3076" descr="Escudo o time Marcão">
          <a:extLst>
            <a:ext uri="{FF2B5EF4-FFF2-40B4-BE49-F238E27FC236}">
              <a16:creationId xmlns:a16="http://schemas.microsoft.com/office/drawing/2014/main" id="{A23619EF-335E-E1C4-0414-688606988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12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413</xdr:row>
      <xdr:rowOff>0</xdr:rowOff>
    </xdr:from>
    <xdr:to>
      <xdr:col>17</xdr:col>
      <xdr:colOff>495300</xdr:colOff>
      <xdr:row>428</xdr:row>
      <xdr:rowOff>167640</xdr:rowOff>
    </xdr:to>
    <xdr:pic>
      <xdr:nvPicPr>
        <xdr:cNvPr id="3079" name="Imagem 3078" descr="Escudo o time Ricardo">
          <a:extLst>
            <a:ext uri="{FF2B5EF4-FFF2-40B4-BE49-F238E27FC236}">
              <a16:creationId xmlns:a16="http://schemas.microsoft.com/office/drawing/2014/main" id="{EEBA45B6-A361-2B6C-BF2F-8622A111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70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420</xdr:row>
      <xdr:rowOff>0</xdr:rowOff>
    </xdr:from>
    <xdr:to>
      <xdr:col>17</xdr:col>
      <xdr:colOff>495300</xdr:colOff>
      <xdr:row>435</xdr:row>
      <xdr:rowOff>167640</xdr:rowOff>
    </xdr:to>
    <xdr:pic>
      <xdr:nvPicPr>
        <xdr:cNvPr id="3081" name="Imagem 3080" descr="Escudo o time Gustavo Sobottka">
          <a:extLst>
            <a:ext uri="{FF2B5EF4-FFF2-40B4-BE49-F238E27FC236}">
              <a16:creationId xmlns:a16="http://schemas.microsoft.com/office/drawing/2014/main" id="{2B65CCB6-C15C-A97A-85A1-FD3D9EB5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09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427</xdr:row>
      <xdr:rowOff>0</xdr:rowOff>
    </xdr:from>
    <xdr:to>
      <xdr:col>17</xdr:col>
      <xdr:colOff>495300</xdr:colOff>
      <xdr:row>441</xdr:row>
      <xdr:rowOff>213360</xdr:rowOff>
    </xdr:to>
    <xdr:pic>
      <xdr:nvPicPr>
        <xdr:cNvPr id="3083" name="Imagem 3082" descr="Escudo o time Adson Mendes ">
          <a:extLst>
            <a:ext uri="{FF2B5EF4-FFF2-40B4-BE49-F238E27FC236}">
              <a16:creationId xmlns:a16="http://schemas.microsoft.com/office/drawing/2014/main" id="{01C4DBE3-F370-A6FE-B640-D486B403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30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434</xdr:row>
      <xdr:rowOff>0</xdr:rowOff>
    </xdr:from>
    <xdr:to>
      <xdr:col>17</xdr:col>
      <xdr:colOff>495300</xdr:colOff>
      <xdr:row>448</xdr:row>
      <xdr:rowOff>30480</xdr:rowOff>
    </xdr:to>
    <xdr:pic>
      <xdr:nvPicPr>
        <xdr:cNvPr id="3085" name="Imagem 3084" descr="Escudo o time Paulo">
          <a:extLst>
            <a:ext uri="{FF2B5EF4-FFF2-40B4-BE49-F238E27FC236}">
              <a16:creationId xmlns:a16="http://schemas.microsoft.com/office/drawing/2014/main" id="{A18DE6D2-8FF2-1E8D-A017-624C8405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670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441</xdr:row>
      <xdr:rowOff>0</xdr:rowOff>
    </xdr:from>
    <xdr:to>
      <xdr:col>17</xdr:col>
      <xdr:colOff>495300</xdr:colOff>
      <xdr:row>455</xdr:row>
      <xdr:rowOff>213360</xdr:rowOff>
    </xdr:to>
    <xdr:pic>
      <xdr:nvPicPr>
        <xdr:cNvPr id="3087" name="Imagem 3086" descr="Escudo o time Rogério Lagos">
          <a:extLst>
            <a:ext uri="{FF2B5EF4-FFF2-40B4-BE49-F238E27FC236}">
              <a16:creationId xmlns:a16="http://schemas.microsoft.com/office/drawing/2014/main" id="{2857EB7D-5A40-D0CE-10EE-43A8E37B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09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448</xdr:row>
      <xdr:rowOff>0</xdr:rowOff>
    </xdr:from>
    <xdr:to>
      <xdr:col>17</xdr:col>
      <xdr:colOff>495300</xdr:colOff>
      <xdr:row>463</xdr:row>
      <xdr:rowOff>167640</xdr:rowOff>
    </xdr:to>
    <xdr:pic>
      <xdr:nvPicPr>
        <xdr:cNvPr id="3089" name="Imagem 3088" descr="Escudo o time Leandro Schulai">
          <a:extLst>
            <a:ext uri="{FF2B5EF4-FFF2-40B4-BE49-F238E27FC236}">
              <a16:creationId xmlns:a16="http://schemas.microsoft.com/office/drawing/2014/main" id="{7241F1E6-F99F-0BD4-1C01-1A2681DF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166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455</xdr:row>
      <xdr:rowOff>0</xdr:rowOff>
    </xdr:from>
    <xdr:to>
      <xdr:col>17</xdr:col>
      <xdr:colOff>495300</xdr:colOff>
      <xdr:row>469</xdr:row>
      <xdr:rowOff>213360</xdr:rowOff>
    </xdr:to>
    <xdr:pic>
      <xdr:nvPicPr>
        <xdr:cNvPr id="3091" name="Imagem 3090" descr="Escudo o time Chélide Teixeira">
          <a:extLst>
            <a:ext uri="{FF2B5EF4-FFF2-40B4-BE49-F238E27FC236}">
              <a16:creationId xmlns:a16="http://schemas.microsoft.com/office/drawing/2014/main" id="{E252A649-B3E5-3128-8DB5-F9E88934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387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17</xdr:col>
      <xdr:colOff>495300</xdr:colOff>
      <xdr:row>476</xdr:row>
      <xdr:rowOff>30480</xdr:rowOff>
    </xdr:to>
    <xdr:pic>
      <xdr:nvPicPr>
        <xdr:cNvPr id="3093" name="Imagem 3092" descr="Escudo o time Gabriel Ratto2">
          <a:extLst>
            <a:ext uri="{FF2B5EF4-FFF2-40B4-BE49-F238E27FC236}">
              <a16:creationId xmlns:a16="http://schemas.microsoft.com/office/drawing/2014/main" id="{7020924E-0C7A-C0EC-B44C-5957CB69B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627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469</xdr:row>
      <xdr:rowOff>0</xdr:rowOff>
    </xdr:from>
    <xdr:to>
      <xdr:col>17</xdr:col>
      <xdr:colOff>495300</xdr:colOff>
      <xdr:row>482</xdr:row>
      <xdr:rowOff>1127760</xdr:rowOff>
    </xdr:to>
    <xdr:pic>
      <xdr:nvPicPr>
        <xdr:cNvPr id="3095" name="Imagem 3094" descr="Escudo o time Leandro Schulai">
          <a:extLst>
            <a:ext uri="{FF2B5EF4-FFF2-40B4-BE49-F238E27FC236}">
              <a16:creationId xmlns:a16="http://schemas.microsoft.com/office/drawing/2014/main" id="{BD545D90-023E-5CC6-8BFB-0FA55368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66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476</xdr:row>
      <xdr:rowOff>0</xdr:rowOff>
    </xdr:from>
    <xdr:to>
      <xdr:col>17</xdr:col>
      <xdr:colOff>495300</xdr:colOff>
      <xdr:row>490</xdr:row>
      <xdr:rowOff>30480</xdr:rowOff>
    </xdr:to>
    <xdr:pic>
      <xdr:nvPicPr>
        <xdr:cNvPr id="3097" name="Imagem 3096" descr="Escudo o time Emerson Rocha">
          <a:extLst>
            <a:ext uri="{FF2B5EF4-FFF2-40B4-BE49-F238E27FC236}">
              <a16:creationId xmlns:a16="http://schemas.microsoft.com/office/drawing/2014/main" id="{C5E2E90F-D2FE-1ED5-F1A7-997A9377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2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17</xdr:col>
      <xdr:colOff>495300</xdr:colOff>
      <xdr:row>498</xdr:row>
      <xdr:rowOff>167640</xdr:rowOff>
    </xdr:to>
    <xdr:pic>
      <xdr:nvPicPr>
        <xdr:cNvPr id="3099" name="Imagem 3098" descr="Escudo o time Bruno de Oliveira">
          <a:extLst>
            <a:ext uri="{FF2B5EF4-FFF2-40B4-BE49-F238E27FC236}">
              <a16:creationId xmlns:a16="http://schemas.microsoft.com/office/drawing/2014/main" id="{8EAB38D9-3523-5000-F031-A88700B8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8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490</xdr:row>
      <xdr:rowOff>0</xdr:rowOff>
    </xdr:from>
    <xdr:to>
      <xdr:col>17</xdr:col>
      <xdr:colOff>495300</xdr:colOff>
      <xdr:row>505</xdr:row>
      <xdr:rowOff>167640</xdr:rowOff>
    </xdr:to>
    <xdr:pic>
      <xdr:nvPicPr>
        <xdr:cNvPr id="3101" name="Imagem 3100" descr="Escudo o time Thiago Ribas">
          <a:extLst>
            <a:ext uri="{FF2B5EF4-FFF2-40B4-BE49-F238E27FC236}">
              <a16:creationId xmlns:a16="http://schemas.microsoft.com/office/drawing/2014/main" id="{E5838453-BBE0-1261-28C7-CB9A3EEC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62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497</xdr:row>
      <xdr:rowOff>0</xdr:rowOff>
    </xdr:from>
    <xdr:to>
      <xdr:col>17</xdr:col>
      <xdr:colOff>495300</xdr:colOff>
      <xdr:row>511</xdr:row>
      <xdr:rowOff>213360</xdr:rowOff>
    </xdr:to>
    <xdr:pic>
      <xdr:nvPicPr>
        <xdr:cNvPr id="3103" name="Imagem 3102" descr="Escudo o time WILL SILVA">
          <a:extLst>
            <a:ext uri="{FF2B5EF4-FFF2-40B4-BE49-F238E27FC236}">
              <a16:creationId xmlns:a16="http://schemas.microsoft.com/office/drawing/2014/main" id="{33F8D2CA-50EC-0B53-78DF-36DCB344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84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504</xdr:row>
      <xdr:rowOff>0</xdr:rowOff>
    </xdr:from>
    <xdr:to>
      <xdr:col>17</xdr:col>
      <xdr:colOff>495300</xdr:colOff>
      <xdr:row>518</xdr:row>
      <xdr:rowOff>30480</xdr:rowOff>
    </xdr:to>
    <xdr:pic>
      <xdr:nvPicPr>
        <xdr:cNvPr id="3105" name="Imagem 3104" descr="Escudo o time Eduardo Ribas">
          <a:extLst>
            <a:ext uri="{FF2B5EF4-FFF2-40B4-BE49-F238E27FC236}">
              <a16:creationId xmlns:a16="http://schemas.microsoft.com/office/drawing/2014/main" id="{E0FCCD99-33F3-6C97-EEAD-68BD8680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08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511</xdr:row>
      <xdr:rowOff>0</xdr:rowOff>
    </xdr:from>
    <xdr:to>
      <xdr:col>17</xdr:col>
      <xdr:colOff>495300</xdr:colOff>
      <xdr:row>524</xdr:row>
      <xdr:rowOff>1127760</xdr:rowOff>
    </xdr:to>
    <xdr:pic>
      <xdr:nvPicPr>
        <xdr:cNvPr id="3107" name="Imagem 3106" descr="Escudo o time ANDRE PRATS">
          <a:extLst>
            <a:ext uri="{FF2B5EF4-FFF2-40B4-BE49-F238E27FC236}">
              <a16:creationId xmlns:a16="http://schemas.microsoft.com/office/drawing/2014/main" id="{C12F87E4-3EDF-394B-C3E5-0081583B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2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518</xdr:row>
      <xdr:rowOff>0</xdr:rowOff>
    </xdr:from>
    <xdr:to>
      <xdr:col>17</xdr:col>
      <xdr:colOff>495300</xdr:colOff>
      <xdr:row>531</xdr:row>
      <xdr:rowOff>1127760</xdr:rowOff>
    </xdr:to>
    <xdr:pic>
      <xdr:nvPicPr>
        <xdr:cNvPr id="3109" name="Imagem 3108" descr="Escudo o time Bassi">
          <a:extLst>
            <a:ext uri="{FF2B5EF4-FFF2-40B4-BE49-F238E27FC236}">
              <a16:creationId xmlns:a16="http://schemas.microsoft.com/office/drawing/2014/main" id="{9AD39987-B0E2-EB96-D4BE-23A0EE5F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57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17</xdr:col>
      <xdr:colOff>495300</xdr:colOff>
      <xdr:row>539</xdr:row>
      <xdr:rowOff>30480</xdr:rowOff>
    </xdr:to>
    <xdr:pic>
      <xdr:nvPicPr>
        <xdr:cNvPr id="3111" name="Imagem 3110" descr="Escudo o time Nicolas Nicodem">
          <a:extLst>
            <a:ext uri="{FF2B5EF4-FFF2-40B4-BE49-F238E27FC236}">
              <a16:creationId xmlns:a16="http://schemas.microsoft.com/office/drawing/2014/main" id="{E1E2DB76-BE16-5A50-6F48-5D03A3FD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83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532</xdr:row>
      <xdr:rowOff>0</xdr:rowOff>
    </xdr:from>
    <xdr:to>
      <xdr:col>17</xdr:col>
      <xdr:colOff>495300</xdr:colOff>
      <xdr:row>546</xdr:row>
      <xdr:rowOff>30480</xdr:rowOff>
    </xdr:to>
    <xdr:pic>
      <xdr:nvPicPr>
        <xdr:cNvPr id="3113" name="Imagem 3112" descr="Escudo o time Veron">
          <a:extLst>
            <a:ext uri="{FF2B5EF4-FFF2-40B4-BE49-F238E27FC236}">
              <a16:creationId xmlns:a16="http://schemas.microsoft.com/office/drawing/2014/main" id="{71F3FDE7-937B-FC85-5068-07EEF83F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092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539</xdr:row>
      <xdr:rowOff>0</xdr:rowOff>
    </xdr:from>
    <xdr:to>
      <xdr:col>17</xdr:col>
      <xdr:colOff>495300</xdr:colOff>
      <xdr:row>552</xdr:row>
      <xdr:rowOff>1127760</xdr:rowOff>
    </xdr:to>
    <xdr:pic>
      <xdr:nvPicPr>
        <xdr:cNvPr id="3115" name="Imagem 3114" descr="Escudo o time Wellyngton Remesso ">
          <a:extLst>
            <a:ext uri="{FF2B5EF4-FFF2-40B4-BE49-F238E27FC236}">
              <a16:creationId xmlns:a16="http://schemas.microsoft.com/office/drawing/2014/main" id="{C42B89E0-7E2F-EE7A-D2AE-917D1653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33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17</xdr:col>
      <xdr:colOff>495300</xdr:colOff>
      <xdr:row>559</xdr:row>
      <xdr:rowOff>1127760</xdr:rowOff>
    </xdr:to>
    <xdr:pic>
      <xdr:nvPicPr>
        <xdr:cNvPr id="3117" name="Imagem 3116" descr="Escudo o time Robson Taglia">
          <a:extLst>
            <a:ext uri="{FF2B5EF4-FFF2-40B4-BE49-F238E27FC236}">
              <a16:creationId xmlns:a16="http://schemas.microsoft.com/office/drawing/2014/main" id="{CFB425B8-71DD-2BEA-A8C9-A4BC10ACE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589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553</xdr:row>
      <xdr:rowOff>0</xdr:rowOff>
    </xdr:from>
    <xdr:to>
      <xdr:col>17</xdr:col>
      <xdr:colOff>495300</xdr:colOff>
      <xdr:row>566</xdr:row>
      <xdr:rowOff>1127760</xdr:rowOff>
    </xdr:to>
    <xdr:pic>
      <xdr:nvPicPr>
        <xdr:cNvPr id="3119" name="Imagem 3118" descr="Escudo o time Rodolfo Paixão ">
          <a:extLst>
            <a:ext uri="{FF2B5EF4-FFF2-40B4-BE49-F238E27FC236}">
              <a16:creationId xmlns:a16="http://schemas.microsoft.com/office/drawing/2014/main" id="{CD33B3DD-D91F-EC29-BD25-B22B5CF1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84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560</xdr:row>
      <xdr:rowOff>0</xdr:rowOff>
    </xdr:from>
    <xdr:to>
      <xdr:col>17</xdr:col>
      <xdr:colOff>495300</xdr:colOff>
      <xdr:row>574</xdr:row>
      <xdr:rowOff>213360</xdr:rowOff>
    </xdr:to>
    <xdr:pic>
      <xdr:nvPicPr>
        <xdr:cNvPr id="3121" name="Imagem 3120" descr="Escudo o time Taleb">
          <a:extLst>
            <a:ext uri="{FF2B5EF4-FFF2-40B4-BE49-F238E27FC236}">
              <a16:creationId xmlns:a16="http://schemas.microsoft.com/office/drawing/2014/main" id="{AF13F27B-B7B6-E2ED-B9E9-25C068F0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04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17</xdr:col>
      <xdr:colOff>495300</xdr:colOff>
      <xdr:row>589</xdr:row>
      <xdr:rowOff>0</xdr:rowOff>
    </xdr:to>
    <xdr:pic>
      <xdr:nvPicPr>
        <xdr:cNvPr id="3123" name="Imagem 3122" descr="Escudo o time Eduardo Turolla">
          <a:extLst>
            <a:ext uri="{FF2B5EF4-FFF2-40B4-BE49-F238E27FC236}">
              <a16:creationId xmlns:a16="http://schemas.microsoft.com/office/drawing/2014/main" id="{F6B3986A-6D30-A01F-DCBF-89AF5B0E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3624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17</xdr:col>
      <xdr:colOff>495300</xdr:colOff>
      <xdr:row>601</xdr:row>
      <xdr:rowOff>15240</xdr:rowOff>
    </xdr:to>
    <xdr:pic>
      <xdr:nvPicPr>
        <xdr:cNvPr id="3125" name="Imagem 3124" descr="Escudo o time Jefferson Lalor">
          <a:extLst>
            <a:ext uri="{FF2B5EF4-FFF2-40B4-BE49-F238E27FC236}">
              <a16:creationId xmlns:a16="http://schemas.microsoft.com/office/drawing/2014/main" id="{2E7E73EA-8C8F-865A-6D7A-B9950668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83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16</xdr:row>
      <xdr:rowOff>106680</xdr:rowOff>
    </xdr:to>
    <xdr:pic>
      <xdr:nvPicPr>
        <xdr:cNvPr id="14402" name="Imagem 14401" descr="Escudo o time ALYSON">
          <a:extLst>
            <a:ext uri="{FF2B5EF4-FFF2-40B4-BE49-F238E27FC236}">
              <a16:creationId xmlns:a16="http://schemas.microsoft.com/office/drawing/2014/main" id="{E10256E6-FD0E-DDB3-C63C-9805D55B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D018B3D2-9BF5-31CC-29D7-C9A0B05F5FF3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22</xdr:row>
      <xdr:rowOff>106680</xdr:rowOff>
    </xdr:to>
    <xdr:pic>
      <xdr:nvPicPr>
        <xdr:cNvPr id="14403" name="Imagem 14402" descr="Escudo o time Diego Longo">
          <a:extLst>
            <a:ext uri="{FF2B5EF4-FFF2-40B4-BE49-F238E27FC236}">
              <a16:creationId xmlns:a16="http://schemas.microsoft.com/office/drawing/2014/main" id="{FED4C4DE-A399-28C2-2355-41FB1480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98FFB33A-AC5D-CDF1-7CA2-E04CBE63F50C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31</xdr:row>
      <xdr:rowOff>106680</xdr:rowOff>
    </xdr:to>
    <xdr:pic>
      <xdr:nvPicPr>
        <xdr:cNvPr id="14404" name="Imagem 14403" descr="Escudo o time Sergio Garcia">
          <a:extLst>
            <a:ext uri="{FF2B5EF4-FFF2-40B4-BE49-F238E27FC236}">
              <a16:creationId xmlns:a16="http://schemas.microsoft.com/office/drawing/2014/main" id="{CCCC1D6A-4F18-8809-C8E1-139318EF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5FDF8B2B-A4C7-C5B7-CD73-A1E5F6FD069E}"/>
            </a:ext>
          </a:extLst>
        </xdr:cNvPr>
        <xdr:cNvSpPr>
          <a:spLocks noChangeAspect="1" noChangeArrowheads="1"/>
        </xdr:cNvSpPr>
      </xdr:nvSpPr>
      <xdr:spPr bwMode="auto">
        <a:xfrm>
          <a:off x="0" y="507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39</xdr:row>
      <xdr:rowOff>106680</xdr:rowOff>
    </xdr:to>
    <xdr:pic>
      <xdr:nvPicPr>
        <xdr:cNvPr id="14405" name="Imagem 14404" descr="Escudo o time Diego Longo">
          <a:extLst>
            <a:ext uri="{FF2B5EF4-FFF2-40B4-BE49-F238E27FC236}">
              <a16:creationId xmlns:a16="http://schemas.microsoft.com/office/drawing/2014/main" id="{635F5D03-FF2A-DEE7-16FF-B66022BEE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E9C1A523-A020-B333-8738-0E723CFBE66F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44</xdr:row>
      <xdr:rowOff>106680</xdr:rowOff>
    </xdr:to>
    <xdr:pic>
      <xdr:nvPicPr>
        <xdr:cNvPr id="14406" name="Imagem 14405" descr="Escudo o time Ricardo">
          <a:extLst>
            <a:ext uri="{FF2B5EF4-FFF2-40B4-BE49-F238E27FC236}">
              <a16:creationId xmlns:a16="http://schemas.microsoft.com/office/drawing/2014/main" id="{E097F95F-2EB6-DE65-44EE-8148FF67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F8D7DB8F-A881-C770-2210-E2E9A2BD1144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50</xdr:row>
      <xdr:rowOff>106680</xdr:rowOff>
    </xdr:to>
    <xdr:pic>
      <xdr:nvPicPr>
        <xdr:cNvPr id="14407" name="Imagem 14406" descr="Escudo o time MarcoCzDutra">
          <a:extLst>
            <a:ext uri="{FF2B5EF4-FFF2-40B4-BE49-F238E27FC236}">
              <a16:creationId xmlns:a16="http://schemas.microsoft.com/office/drawing/2014/main" id="{9739FD84-9904-5D3C-AF42-33FCA085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F5324872-52DD-B58D-1A99-EA8EEA7C3768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58</xdr:row>
      <xdr:rowOff>106680</xdr:rowOff>
    </xdr:to>
    <xdr:pic>
      <xdr:nvPicPr>
        <xdr:cNvPr id="14408" name="Imagem 14407" descr="Escudo o time Lucas Silva Vieira">
          <a:extLst>
            <a:ext uri="{FF2B5EF4-FFF2-40B4-BE49-F238E27FC236}">
              <a16:creationId xmlns:a16="http://schemas.microsoft.com/office/drawing/2014/main" id="{4A54E2EB-AA84-E966-DB25-54AC04BF5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7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1B1D2868-A381-84D5-C09B-7257CF69629D}"/>
            </a:ext>
          </a:extLst>
        </xdr:cNvPr>
        <xdr:cNvSpPr>
          <a:spLocks noChangeAspect="1" noChangeArrowheads="1"/>
        </xdr:cNvSpPr>
      </xdr:nvSpPr>
      <xdr:spPr bwMode="auto">
        <a:xfrm>
          <a:off x="0" y="1367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65</xdr:row>
      <xdr:rowOff>106680</xdr:rowOff>
    </xdr:to>
    <xdr:pic>
      <xdr:nvPicPr>
        <xdr:cNvPr id="14409" name="Imagem 14408" descr="Escudo o time Lucas Silva Vieira">
          <a:extLst>
            <a:ext uri="{FF2B5EF4-FFF2-40B4-BE49-F238E27FC236}">
              <a16:creationId xmlns:a16="http://schemas.microsoft.com/office/drawing/2014/main" id="{B19BB915-084A-1927-5AFF-4E78C496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00420B6F-417C-AA4C-5284-E06C6111F991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73</xdr:row>
      <xdr:rowOff>106680</xdr:rowOff>
    </xdr:to>
    <xdr:pic>
      <xdr:nvPicPr>
        <xdr:cNvPr id="14410" name="Imagem 14409" descr="Escudo o time Douglas Ferreira">
          <a:extLst>
            <a:ext uri="{FF2B5EF4-FFF2-40B4-BE49-F238E27FC236}">
              <a16:creationId xmlns:a16="http://schemas.microsoft.com/office/drawing/2014/main" id="{08DDA7ED-427F-6466-48D7-7FE66412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F53F1CF5-C6B3-A8F0-3EC2-E1B9F97A8863}"/>
            </a:ext>
          </a:extLst>
        </xdr:cNvPr>
        <xdr:cNvSpPr>
          <a:spLocks noChangeAspect="1" noChangeArrowheads="1"/>
        </xdr:cNvSpPr>
      </xdr:nvSpPr>
      <xdr:spPr bwMode="auto">
        <a:xfrm>
          <a:off x="0" y="17785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80</xdr:row>
      <xdr:rowOff>106680</xdr:rowOff>
    </xdr:to>
    <xdr:pic>
      <xdr:nvPicPr>
        <xdr:cNvPr id="14411" name="Imagem 14410" descr="Escudo o time Eduardo Brabo">
          <a:extLst>
            <a:ext uri="{FF2B5EF4-FFF2-40B4-BE49-F238E27FC236}">
              <a16:creationId xmlns:a16="http://schemas.microsoft.com/office/drawing/2014/main" id="{2D3B0CD3-606F-19C0-3CBF-38D4867E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F2E89774-79CE-61DE-7B26-C26AA0605A57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87</xdr:row>
      <xdr:rowOff>106680</xdr:rowOff>
    </xdr:to>
    <xdr:pic>
      <xdr:nvPicPr>
        <xdr:cNvPr id="14412" name="Imagem 14411" descr="Escudo o time Almi Jr.">
          <a:extLst>
            <a:ext uri="{FF2B5EF4-FFF2-40B4-BE49-F238E27FC236}">
              <a16:creationId xmlns:a16="http://schemas.microsoft.com/office/drawing/2014/main" id="{1AF861C7-A3F9-D88D-55A4-2F90E5F56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8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398358BF-B42D-4F41-2ED5-320953F7B106}"/>
            </a:ext>
          </a:extLst>
        </xdr:cNvPr>
        <xdr:cNvSpPr>
          <a:spLocks noChangeAspect="1" noChangeArrowheads="1"/>
        </xdr:cNvSpPr>
      </xdr:nvSpPr>
      <xdr:spPr bwMode="auto">
        <a:xfrm>
          <a:off x="0" y="22082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94</xdr:row>
      <xdr:rowOff>106680</xdr:rowOff>
    </xdr:to>
    <xdr:pic>
      <xdr:nvPicPr>
        <xdr:cNvPr id="14413" name="Imagem 14412" descr="Escudo o time Diniz">
          <a:extLst>
            <a:ext uri="{FF2B5EF4-FFF2-40B4-BE49-F238E27FC236}">
              <a16:creationId xmlns:a16="http://schemas.microsoft.com/office/drawing/2014/main" id="{353B700A-9FE5-B428-21E9-581D20D3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CA21FFD0-DCE8-07EC-7407-2A12E34F6340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100</xdr:row>
      <xdr:rowOff>106680</xdr:rowOff>
    </xdr:to>
    <xdr:pic>
      <xdr:nvPicPr>
        <xdr:cNvPr id="14414" name="Imagem 14413" descr="Escudo o time ROBSON CUNHA">
          <a:extLst>
            <a:ext uri="{FF2B5EF4-FFF2-40B4-BE49-F238E27FC236}">
              <a16:creationId xmlns:a16="http://schemas.microsoft.com/office/drawing/2014/main" id="{6FBCD97E-F910-B01E-B06B-B01478E8A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5B7F10C4-923A-691D-DB95-D20061A0E2A6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108</xdr:row>
      <xdr:rowOff>106680</xdr:rowOff>
    </xdr:to>
    <xdr:pic>
      <xdr:nvPicPr>
        <xdr:cNvPr id="14415" name="Imagem 14414" descr="Escudo o time Marcel Cantalego">
          <a:extLst>
            <a:ext uri="{FF2B5EF4-FFF2-40B4-BE49-F238E27FC236}">
              <a16:creationId xmlns:a16="http://schemas.microsoft.com/office/drawing/2014/main" id="{EDAB753B-CF57-9E64-0859-2469214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43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E0DAFEE4-5A7A-3178-A5F6-FDC1015825C8}"/>
            </a:ext>
          </a:extLst>
        </xdr:cNvPr>
        <xdr:cNvSpPr>
          <a:spLocks noChangeAspect="1" noChangeArrowheads="1"/>
        </xdr:cNvSpPr>
      </xdr:nvSpPr>
      <xdr:spPr bwMode="auto">
        <a:xfrm>
          <a:off x="0" y="28437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115</xdr:row>
      <xdr:rowOff>106680</xdr:rowOff>
    </xdr:to>
    <xdr:pic>
      <xdr:nvPicPr>
        <xdr:cNvPr id="14416" name="Imagem 14415" descr="Escudo o time Alexandre Carlos">
          <a:extLst>
            <a:ext uri="{FF2B5EF4-FFF2-40B4-BE49-F238E27FC236}">
              <a16:creationId xmlns:a16="http://schemas.microsoft.com/office/drawing/2014/main" id="{A89A01A0-C51E-0ADB-9BA4-A8F7CB52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5F15C739-299D-CD63-B22D-3B96C0FB63EE}"/>
            </a:ext>
          </a:extLst>
        </xdr:cNvPr>
        <xdr:cNvSpPr>
          <a:spLocks noChangeAspect="1" noChangeArrowheads="1"/>
        </xdr:cNvSpPr>
      </xdr:nvSpPr>
      <xdr:spPr bwMode="auto">
        <a:xfrm>
          <a:off x="0" y="3049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120</xdr:row>
      <xdr:rowOff>106680</xdr:rowOff>
    </xdr:to>
    <xdr:pic>
      <xdr:nvPicPr>
        <xdr:cNvPr id="14417" name="Imagem 14416" descr="Escudo o time Leandro Schulai">
          <a:extLst>
            <a:ext uri="{FF2B5EF4-FFF2-40B4-BE49-F238E27FC236}">
              <a16:creationId xmlns:a16="http://schemas.microsoft.com/office/drawing/2014/main" id="{5534A5C4-A9B8-3204-1BC6-8CE5FC56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5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61239A56-C683-354F-A109-4BB5257062BB}"/>
            </a:ext>
          </a:extLst>
        </xdr:cNvPr>
        <xdr:cNvSpPr>
          <a:spLocks noChangeAspect="1" noChangeArrowheads="1"/>
        </xdr:cNvSpPr>
      </xdr:nvSpPr>
      <xdr:spPr bwMode="auto">
        <a:xfrm>
          <a:off x="0" y="3255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127</xdr:row>
      <xdr:rowOff>106680</xdr:rowOff>
    </xdr:to>
    <xdr:pic>
      <xdr:nvPicPr>
        <xdr:cNvPr id="14418" name="Imagem 14417" descr="Escudo o time Yuri Oliveira">
          <a:extLst>
            <a:ext uri="{FF2B5EF4-FFF2-40B4-BE49-F238E27FC236}">
              <a16:creationId xmlns:a16="http://schemas.microsoft.com/office/drawing/2014/main" id="{6D687AD0-DC79-A727-6700-CC38CAC8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3592F7FE-250C-CBED-377B-1DEA6505637A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135</xdr:row>
      <xdr:rowOff>106680</xdr:rowOff>
    </xdr:to>
    <xdr:pic>
      <xdr:nvPicPr>
        <xdr:cNvPr id="14419" name="Imagem 14418" descr="Escudo o time Wedgol">
          <a:extLst>
            <a:ext uri="{FF2B5EF4-FFF2-40B4-BE49-F238E27FC236}">
              <a16:creationId xmlns:a16="http://schemas.microsoft.com/office/drawing/2014/main" id="{4706EC94-F3B1-0098-E2B8-3DA88699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F6FC0D43-6E6E-4BBB-C805-82B6F9B373CB}"/>
            </a:ext>
          </a:extLst>
        </xdr:cNvPr>
        <xdr:cNvSpPr>
          <a:spLocks noChangeAspect="1" noChangeArrowheads="1"/>
        </xdr:cNvSpPr>
      </xdr:nvSpPr>
      <xdr:spPr bwMode="auto">
        <a:xfrm>
          <a:off x="0" y="3666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143</xdr:row>
      <xdr:rowOff>106680</xdr:rowOff>
    </xdr:to>
    <xdr:pic>
      <xdr:nvPicPr>
        <xdr:cNvPr id="14420" name="Imagem 14419" descr="Escudo o time Maurino Coimbra">
          <a:extLst>
            <a:ext uri="{FF2B5EF4-FFF2-40B4-BE49-F238E27FC236}">
              <a16:creationId xmlns:a16="http://schemas.microsoft.com/office/drawing/2014/main" id="{0B4A9446-F0BF-423E-C965-E22910E1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3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0231D22A-9119-74DD-3F16-2A8549C8F256}"/>
            </a:ext>
          </a:extLst>
        </xdr:cNvPr>
        <xdr:cNvSpPr>
          <a:spLocks noChangeAspect="1" noChangeArrowheads="1"/>
        </xdr:cNvSpPr>
      </xdr:nvSpPr>
      <xdr:spPr bwMode="auto">
        <a:xfrm>
          <a:off x="0" y="38907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150</xdr:row>
      <xdr:rowOff>106680</xdr:rowOff>
    </xdr:to>
    <xdr:pic>
      <xdr:nvPicPr>
        <xdr:cNvPr id="14421" name="Imagem 14420" descr="Escudo o time WILL SILVA">
          <a:extLst>
            <a:ext uri="{FF2B5EF4-FFF2-40B4-BE49-F238E27FC236}">
              <a16:creationId xmlns:a16="http://schemas.microsoft.com/office/drawing/2014/main" id="{A630CC7D-C6F7-2B6C-AC9C-426A4E8C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0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61E59EE6-BB9C-2D6A-2EDA-BEA9196A7BBE}"/>
            </a:ext>
          </a:extLst>
        </xdr:cNvPr>
        <xdr:cNvSpPr>
          <a:spLocks noChangeAspect="1" noChangeArrowheads="1"/>
        </xdr:cNvSpPr>
      </xdr:nvSpPr>
      <xdr:spPr bwMode="auto">
        <a:xfrm>
          <a:off x="0" y="40965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156</xdr:row>
      <xdr:rowOff>106680</xdr:rowOff>
    </xdr:to>
    <xdr:pic>
      <xdr:nvPicPr>
        <xdr:cNvPr id="14422" name="Imagem 14421" descr="Escudo o time Gabriel Machado">
          <a:extLst>
            <a:ext uri="{FF2B5EF4-FFF2-40B4-BE49-F238E27FC236}">
              <a16:creationId xmlns:a16="http://schemas.microsoft.com/office/drawing/2014/main" id="{4144DBB8-D8E9-2DE4-CE67-6D1F1617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55FC221B-B6D6-3760-78F8-983A6329E735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154305</xdr:rowOff>
    </xdr:to>
    <xdr:pic>
      <xdr:nvPicPr>
        <xdr:cNvPr id="14423" name="Imagem 14422" descr="Escudo o time Henrique Panobianco">
          <a:extLst>
            <a:ext uri="{FF2B5EF4-FFF2-40B4-BE49-F238E27FC236}">
              <a16:creationId xmlns:a16="http://schemas.microsoft.com/office/drawing/2014/main" id="{88338B76-EA95-3D5B-9A3E-D3AB524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2B790E97-8E03-C7B5-6422-625BC267E2B0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168</xdr:row>
      <xdr:rowOff>154305</xdr:rowOff>
    </xdr:to>
    <xdr:pic>
      <xdr:nvPicPr>
        <xdr:cNvPr id="1095" name="Imagem 1094" descr="Escudo o time Giovanni Castro">
          <a:extLst>
            <a:ext uri="{FF2B5EF4-FFF2-40B4-BE49-F238E27FC236}">
              <a16:creationId xmlns:a16="http://schemas.microsoft.com/office/drawing/2014/main" id="{7F448F10-F0B4-F2DE-57D9-DDA446D3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C8116CA8-EBE9-C103-2012-BD3FFDC77FEB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178</xdr:row>
      <xdr:rowOff>106680</xdr:rowOff>
    </xdr:to>
    <xdr:pic>
      <xdr:nvPicPr>
        <xdr:cNvPr id="1097" name="Imagem 1096" descr="Escudo o time Silvio Burza Filho">
          <a:extLst>
            <a:ext uri="{FF2B5EF4-FFF2-40B4-BE49-F238E27FC236}">
              <a16:creationId xmlns:a16="http://schemas.microsoft.com/office/drawing/2014/main" id="{9320003C-9473-82DB-3FBC-41280F6D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9E3EB65E-7B48-FDB9-1376-EFE3EC710EDE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185</xdr:row>
      <xdr:rowOff>106680</xdr:rowOff>
    </xdr:to>
    <xdr:pic>
      <xdr:nvPicPr>
        <xdr:cNvPr id="1099" name="Imagem 1098" descr="Escudo o time Gabriel">
          <a:extLst>
            <a:ext uri="{FF2B5EF4-FFF2-40B4-BE49-F238E27FC236}">
              <a16:creationId xmlns:a16="http://schemas.microsoft.com/office/drawing/2014/main" id="{78A8BC97-BD77-A242-2EE3-723E929DC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5099339B-8E65-A1F2-3FA6-2148E890F481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190</xdr:row>
      <xdr:rowOff>106680</xdr:rowOff>
    </xdr:to>
    <xdr:pic>
      <xdr:nvPicPr>
        <xdr:cNvPr id="1101" name="Imagem 1100" descr="Escudo o time Leandro Souza">
          <a:extLst>
            <a:ext uri="{FF2B5EF4-FFF2-40B4-BE49-F238E27FC236}">
              <a16:creationId xmlns:a16="http://schemas.microsoft.com/office/drawing/2014/main" id="{EC6D1C78-CD2D-082B-C0C2-D326E23A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119A9D88-33EC-ECA3-359B-023BF26271FD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197</xdr:row>
      <xdr:rowOff>106680</xdr:rowOff>
    </xdr:to>
    <xdr:pic>
      <xdr:nvPicPr>
        <xdr:cNvPr id="1103" name="Imagem 1102" descr="Escudo o time Gabriel Ratto">
          <a:extLst>
            <a:ext uri="{FF2B5EF4-FFF2-40B4-BE49-F238E27FC236}">
              <a16:creationId xmlns:a16="http://schemas.microsoft.com/office/drawing/2014/main" id="{E9BC32C4-4C6A-31FD-7568-1E1855DC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55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7247BD79-C3E3-3B81-1FD9-EA4629102190}"/>
            </a:ext>
          </a:extLst>
        </xdr:cNvPr>
        <xdr:cNvSpPr>
          <a:spLocks noChangeAspect="1" noChangeArrowheads="1"/>
        </xdr:cNvSpPr>
      </xdr:nvSpPr>
      <xdr:spPr bwMode="auto">
        <a:xfrm>
          <a:off x="0" y="5554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206</xdr:row>
      <xdr:rowOff>106680</xdr:rowOff>
    </xdr:to>
    <xdr:pic>
      <xdr:nvPicPr>
        <xdr:cNvPr id="1105" name="Imagem 1104" descr="Escudo o time Elza Gadelha Quirino">
          <a:extLst>
            <a:ext uri="{FF2B5EF4-FFF2-40B4-BE49-F238E27FC236}">
              <a16:creationId xmlns:a16="http://schemas.microsoft.com/office/drawing/2014/main" id="{71975A26-05CA-E193-C489-7D24459C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78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E01019A5-7685-372F-D010-23F82D8CF6B3}"/>
            </a:ext>
          </a:extLst>
        </xdr:cNvPr>
        <xdr:cNvSpPr>
          <a:spLocks noChangeAspect="1" noChangeArrowheads="1"/>
        </xdr:cNvSpPr>
      </xdr:nvSpPr>
      <xdr:spPr bwMode="auto">
        <a:xfrm>
          <a:off x="0" y="57972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213</xdr:row>
      <xdr:rowOff>106680</xdr:rowOff>
    </xdr:to>
    <xdr:pic>
      <xdr:nvPicPr>
        <xdr:cNvPr id="1107" name="Imagem 1106" descr="Escudo o time CAMISA . 10">
          <a:extLst>
            <a:ext uri="{FF2B5EF4-FFF2-40B4-BE49-F238E27FC236}">
              <a16:creationId xmlns:a16="http://schemas.microsoft.com/office/drawing/2014/main" id="{E10745F0-694E-440A-9F27-3F076ED0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1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3B9DFD87-E817-4119-F6A8-A577C649BC3A}"/>
            </a:ext>
          </a:extLst>
        </xdr:cNvPr>
        <xdr:cNvSpPr>
          <a:spLocks noChangeAspect="1" noChangeArrowheads="1"/>
        </xdr:cNvSpPr>
      </xdr:nvSpPr>
      <xdr:spPr bwMode="auto">
        <a:xfrm>
          <a:off x="0" y="60213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218</xdr:row>
      <xdr:rowOff>106680</xdr:rowOff>
    </xdr:to>
    <xdr:pic>
      <xdr:nvPicPr>
        <xdr:cNvPr id="1109" name="Imagem 1108" descr="Escudo o time Wedson da Silva">
          <a:extLst>
            <a:ext uri="{FF2B5EF4-FFF2-40B4-BE49-F238E27FC236}">
              <a16:creationId xmlns:a16="http://schemas.microsoft.com/office/drawing/2014/main" id="{1ED56235-85AD-A272-40DC-E3837351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9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5D416DA1-AB40-EA9A-D041-DBA30BBD0DBB}"/>
            </a:ext>
          </a:extLst>
        </xdr:cNvPr>
        <xdr:cNvSpPr>
          <a:spLocks noChangeAspect="1" noChangeArrowheads="1"/>
        </xdr:cNvSpPr>
      </xdr:nvSpPr>
      <xdr:spPr bwMode="auto">
        <a:xfrm>
          <a:off x="0" y="62087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226</xdr:row>
      <xdr:rowOff>106680</xdr:rowOff>
    </xdr:to>
    <xdr:pic>
      <xdr:nvPicPr>
        <xdr:cNvPr id="1111" name="Imagem 1110" descr="Escudo o time Carlos Rosseti">
          <a:extLst>
            <a:ext uri="{FF2B5EF4-FFF2-40B4-BE49-F238E27FC236}">
              <a16:creationId xmlns:a16="http://schemas.microsoft.com/office/drawing/2014/main" id="{F4779453-F6DD-C14B-791A-9511EBAB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3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9F404113-A584-D336-1AC0-F1E4813C55D2}"/>
            </a:ext>
          </a:extLst>
        </xdr:cNvPr>
        <xdr:cNvSpPr>
          <a:spLocks noChangeAspect="1" noChangeArrowheads="1"/>
        </xdr:cNvSpPr>
      </xdr:nvSpPr>
      <xdr:spPr bwMode="auto">
        <a:xfrm>
          <a:off x="0" y="64328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234</xdr:row>
      <xdr:rowOff>106680</xdr:rowOff>
    </xdr:to>
    <xdr:pic>
      <xdr:nvPicPr>
        <xdr:cNvPr id="1113" name="Imagem 1112" descr="Escudo o time V. ÉDIPO">
          <a:extLst>
            <a:ext uri="{FF2B5EF4-FFF2-40B4-BE49-F238E27FC236}">
              <a16:creationId xmlns:a16="http://schemas.microsoft.com/office/drawing/2014/main" id="{A82053CE-279E-B4C6-BD26-0031AB39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93ADA9F9-4088-3E1B-761E-49DBAC618A33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106680</xdr:rowOff>
    </xdr:to>
    <xdr:pic>
      <xdr:nvPicPr>
        <xdr:cNvPr id="1115" name="Imagem 1114" descr="Escudo o time Maurício Silva">
          <a:extLst>
            <a:ext uri="{FF2B5EF4-FFF2-40B4-BE49-F238E27FC236}">
              <a16:creationId xmlns:a16="http://schemas.microsoft.com/office/drawing/2014/main" id="{D7A080E4-E773-7517-3C50-559D516E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1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52DF4D7C-99AE-ADB8-2728-00DC513D405B}"/>
            </a:ext>
          </a:extLst>
        </xdr:cNvPr>
        <xdr:cNvSpPr>
          <a:spLocks noChangeAspect="1" noChangeArrowheads="1"/>
        </xdr:cNvSpPr>
      </xdr:nvSpPr>
      <xdr:spPr bwMode="auto">
        <a:xfrm>
          <a:off x="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245</xdr:row>
      <xdr:rowOff>154305</xdr:rowOff>
    </xdr:to>
    <xdr:pic>
      <xdr:nvPicPr>
        <xdr:cNvPr id="1117" name="Imagem 1116" descr="Escudo o time Marcão">
          <a:extLst>
            <a:ext uri="{FF2B5EF4-FFF2-40B4-BE49-F238E27FC236}">
              <a16:creationId xmlns:a16="http://schemas.microsoft.com/office/drawing/2014/main" id="{8518025C-5706-9F76-9A65-AAB7530B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C35E495B-D57C-5711-FD20-0C5800900586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106680</xdr:rowOff>
    </xdr:to>
    <xdr:pic>
      <xdr:nvPicPr>
        <xdr:cNvPr id="1119" name="Imagem 1118" descr="Escudo o time Leandro Schulai">
          <a:extLst>
            <a:ext uri="{FF2B5EF4-FFF2-40B4-BE49-F238E27FC236}">
              <a16:creationId xmlns:a16="http://schemas.microsoft.com/office/drawing/2014/main" id="{85C6C3E7-EE53-A7C1-6037-A67435992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7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63B04155-0DF0-2FE1-2DD1-212FC7AC4C0F}"/>
            </a:ext>
          </a:extLst>
        </xdr:cNvPr>
        <xdr:cNvSpPr>
          <a:spLocks noChangeAspect="1" noChangeArrowheads="1"/>
        </xdr:cNvSpPr>
      </xdr:nvSpPr>
      <xdr:spPr bwMode="auto">
        <a:xfrm>
          <a:off x="0" y="7347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262</xdr:row>
      <xdr:rowOff>106680</xdr:rowOff>
    </xdr:to>
    <xdr:pic>
      <xdr:nvPicPr>
        <xdr:cNvPr id="1121" name="Imagem 1120" descr="Escudo o time Dreeexx">
          <a:extLst>
            <a:ext uri="{FF2B5EF4-FFF2-40B4-BE49-F238E27FC236}">
              <a16:creationId xmlns:a16="http://schemas.microsoft.com/office/drawing/2014/main" id="{970B18C4-3F4C-AF8A-C565-7A8B3A7B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89CBBDC9-B824-6CCC-84BB-65A3A315F9E1}"/>
            </a:ext>
          </a:extLst>
        </xdr:cNvPr>
        <xdr:cNvSpPr>
          <a:spLocks noChangeAspect="1" noChangeArrowheads="1"/>
        </xdr:cNvSpPr>
      </xdr:nvSpPr>
      <xdr:spPr bwMode="auto">
        <a:xfrm>
          <a:off x="0" y="7571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270</xdr:row>
      <xdr:rowOff>106680</xdr:rowOff>
    </xdr:to>
    <xdr:pic>
      <xdr:nvPicPr>
        <xdr:cNvPr id="1123" name="Imagem 1122" descr="Escudo o time Chélide Teixeira">
          <a:extLst>
            <a:ext uri="{FF2B5EF4-FFF2-40B4-BE49-F238E27FC236}">
              <a16:creationId xmlns:a16="http://schemas.microsoft.com/office/drawing/2014/main" id="{D6B31B80-321A-6860-EA19-1E82957A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3C28CB68-77B6-A683-91C0-1E3D16D6F575}"/>
            </a:ext>
          </a:extLst>
        </xdr:cNvPr>
        <xdr:cNvSpPr>
          <a:spLocks noChangeAspect="1" noChangeArrowheads="1"/>
        </xdr:cNvSpPr>
      </xdr:nvSpPr>
      <xdr:spPr bwMode="auto">
        <a:xfrm>
          <a:off x="0" y="7776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277</xdr:row>
      <xdr:rowOff>106680</xdr:rowOff>
    </xdr:to>
    <xdr:pic>
      <xdr:nvPicPr>
        <xdr:cNvPr id="1125" name="Imagem 1124" descr="Escudo o time Silas Siqueira">
          <a:extLst>
            <a:ext uri="{FF2B5EF4-FFF2-40B4-BE49-F238E27FC236}">
              <a16:creationId xmlns:a16="http://schemas.microsoft.com/office/drawing/2014/main" id="{D67340B9-43FA-0476-16D9-CC38EE94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F5AF146B-A2DA-4E6E-5506-FEA882E43A7A}"/>
            </a:ext>
          </a:extLst>
        </xdr:cNvPr>
        <xdr:cNvSpPr>
          <a:spLocks noChangeAspect="1" noChangeArrowheads="1"/>
        </xdr:cNvSpPr>
      </xdr:nvSpPr>
      <xdr:spPr bwMode="auto">
        <a:xfrm>
          <a:off x="0" y="7982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284</xdr:row>
      <xdr:rowOff>106680</xdr:rowOff>
    </xdr:to>
    <xdr:pic>
      <xdr:nvPicPr>
        <xdr:cNvPr id="1127" name="Imagem 1126" descr="Escudo o time Nick">
          <a:extLst>
            <a:ext uri="{FF2B5EF4-FFF2-40B4-BE49-F238E27FC236}">
              <a16:creationId xmlns:a16="http://schemas.microsoft.com/office/drawing/2014/main" id="{E23B5199-9B4A-1A47-1EE4-7104B925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0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7E524D50-8625-040C-0BC2-E199DF3DC286}"/>
            </a:ext>
          </a:extLst>
        </xdr:cNvPr>
        <xdr:cNvSpPr>
          <a:spLocks noChangeAspect="1" noChangeArrowheads="1"/>
        </xdr:cNvSpPr>
      </xdr:nvSpPr>
      <xdr:spPr bwMode="auto">
        <a:xfrm>
          <a:off x="0" y="81884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289</xdr:row>
      <xdr:rowOff>106680</xdr:rowOff>
    </xdr:to>
    <xdr:pic>
      <xdr:nvPicPr>
        <xdr:cNvPr id="1129" name="Imagem 1128" descr="Escudo o time Gustavo Sobottka">
          <a:extLst>
            <a:ext uri="{FF2B5EF4-FFF2-40B4-BE49-F238E27FC236}">
              <a16:creationId xmlns:a16="http://schemas.microsoft.com/office/drawing/2014/main" id="{599F7F15-8B68-7A0B-4641-E7208969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2A1A8B07-6EB4-5E49-A42D-A907266EF2EA}"/>
            </a:ext>
          </a:extLst>
        </xdr:cNvPr>
        <xdr:cNvSpPr>
          <a:spLocks noChangeAspect="1" noChangeArrowheads="1"/>
        </xdr:cNvSpPr>
      </xdr:nvSpPr>
      <xdr:spPr bwMode="auto">
        <a:xfrm>
          <a:off x="0" y="83941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295</xdr:row>
      <xdr:rowOff>106680</xdr:rowOff>
    </xdr:to>
    <xdr:pic>
      <xdr:nvPicPr>
        <xdr:cNvPr id="1131" name="Imagem 1130" descr="Escudo o time bruno ducati">
          <a:extLst>
            <a:ext uri="{FF2B5EF4-FFF2-40B4-BE49-F238E27FC236}">
              <a16:creationId xmlns:a16="http://schemas.microsoft.com/office/drawing/2014/main" id="{77C0FEEF-3DF0-750C-C57A-41213AA96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0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95D5F53B-A511-340C-386F-BD11A9577503}"/>
            </a:ext>
          </a:extLst>
        </xdr:cNvPr>
        <xdr:cNvSpPr>
          <a:spLocks noChangeAspect="1" noChangeArrowheads="1"/>
        </xdr:cNvSpPr>
      </xdr:nvSpPr>
      <xdr:spPr bwMode="auto">
        <a:xfrm>
          <a:off x="0" y="85999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303</xdr:row>
      <xdr:rowOff>106680</xdr:rowOff>
    </xdr:to>
    <xdr:pic>
      <xdr:nvPicPr>
        <xdr:cNvPr id="1133" name="Imagem 1132" descr="Escudo o time Daniel Quirino">
          <a:extLst>
            <a:ext uri="{FF2B5EF4-FFF2-40B4-BE49-F238E27FC236}">
              <a16:creationId xmlns:a16="http://schemas.microsoft.com/office/drawing/2014/main" id="{F3748D10-D7C5-B493-1377-A1C7860D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8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76949EC4-88B0-F929-85B5-1B76E5FB4AAC}"/>
            </a:ext>
          </a:extLst>
        </xdr:cNvPr>
        <xdr:cNvSpPr>
          <a:spLocks noChangeAspect="1" noChangeArrowheads="1"/>
        </xdr:cNvSpPr>
      </xdr:nvSpPr>
      <xdr:spPr bwMode="auto">
        <a:xfrm>
          <a:off x="0" y="88422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311</xdr:row>
      <xdr:rowOff>106680</xdr:rowOff>
    </xdr:to>
    <xdr:pic>
      <xdr:nvPicPr>
        <xdr:cNvPr id="1135" name="Imagem 1134" descr="Escudo o time Jefferson Finhani">
          <a:extLst>
            <a:ext uri="{FF2B5EF4-FFF2-40B4-BE49-F238E27FC236}">
              <a16:creationId xmlns:a16="http://schemas.microsoft.com/office/drawing/2014/main" id="{AC6AE621-91A9-DC98-B9D2-9A7F93B9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8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BD1CC42F-7CFA-499C-A500-615B52A15E7E}"/>
            </a:ext>
          </a:extLst>
        </xdr:cNvPr>
        <xdr:cNvSpPr>
          <a:spLocks noChangeAspect="1" noChangeArrowheads="1"/>
        </xdr:cNvSpPr>
      </xdr:nvSpPr>
      <xdr:spPr bwMode="auto">
        <a:xfrm>
          <a:off x="0" y="9047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318</xdr:row>
      <xdr:rowOff>106680</xdr:rowOff>
    </xdr:to>
    <xdr:pic>
      <xdr:nvPicPr>
        <xdr:cNvPr id="1137" name="Imagem 1136" descr="Escudo o time Gabriel Ratto2">
          <a:extLst>
            <a:ext uri="{FF2B5EF4-FFF2-40B4-BE49-F238E27FC236}">
              <a16:creationId xmlns:a16="http://schemas.microsoft.com/office/drawing/2014/main" id="{F300E91F-C53F-BBA5-5EE7-3B26280D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4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8C87AAB2-4BBE-1661-A8E6-0719D087D5EF}"/>
            </a:ext>
          </a:extLst>
        </xdr:cNvPr>
        <xdr:cNvSpPr>
          <a:spLocks noChangeAspect="1" noChangeArrowheads="1"/>
        </xdr:cNvSpPr>
      </xdr:nvSpPr>
      <xdr:spPr bwMode="auto">
        <a:xfrm>
          <a:off x="0" y="92537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324</xdr:row>
      <xdr:rowOff>106680</xdr:rowOff>
    </xdr:to>
    <xdr:pic>
      <xdr:nvPicPr>
        <xdr:cNvPr id="1139" name="Imagem 1138" descr="Escudo o time Lutty costa">
          <a:extLst>
            <a:ext uri="{FF2B5EF4-FFF2-40B4-BE49-F238E27FC236}">
              <a16:creationId xmlns:a16="http://schemas.microsoft.com/office/drawing/2014/main" id="{0676A245-5C47-FFBF-23D6-A386708A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0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1C291389-5BF4-C9E4-67C0-A4E32A1CFAC4}"/>
            </a:ext>
          </a:extLst>
        </xdr:cNvPr>
        <xdr:cNvSpPr>
          <a:spLocks noChangeAspect="1" noChangeArrowheads="1"/>
        </xdr:cNvSpPr>
      </xdr:nvSpPr>
      <xdr:spPr bwMode="auto">
        <a:xfrm>
          <a:off x="0" y="9459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331</xdr:row>
      <xdr:rowOff>106680</xdr:rowOff>
    </xdr:to>
    <xdr:pic>
      <xdr:nvPicPr>
        <xdr:cNvPr id="1141" name="Imagem 1140" descr="Escudo o time Guilherme Felicio">
          <a:extLst>
            <a:ext uri="{FF2B5EF4-FFF2-40B4-BE49-F238E27FC236}">
              <a16:creationId xmlns:a16="http://schemas.microsoft.com/office/drawing/2014/main" id="{9B8B5BE4-C021-4AD6-EDA6-DD398D4D2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4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7507E4FB-36AF-5FAE-EDC3-90BBC1C71558}"/>
            </a:ext>
          </a:extLst>
        </xdr:cNvPr>
        <xdr:cNvSpPr>
          <a:spLocks noChangeAspect="1" noChangeArrowheads="1"/>
        </xdr:cNvSpPr>
      </xdr:nvSpPr>
      <xdr:spPr bwMode="auto">
        <a:xfrm>
          <a:off x="0" y="9683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339</xdr:row>
      <xdr:rowOff>106680</xdr:rowOff>
    </xdr:to>
    <xdr:pic>
      <xdr:nvPicPr>
        <xdr:cNvPr id="1142" name="Imagem 1141" descr="Escudo o time TRIPA">
          <a:extLst>
            <a:ext uri="{FF2B5EF4-FFF2-40B4-BE49-F238E27FC236}">
              <a16:creationId xmlns:a16="http://schemas.microsoft.com/office/drawing/2014/main" id="{AFCE5D9B-0026-A5B8-5835-02B304D3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98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3825D173-DC87-206A-793E-710D328FFE78}"/>
            </a:ext>
          </a:extLst>
        </xdr:cNvPr>
        <xdr:cNvSpPr>
          <a:spLocks noChangeAspect="1" noChangeArrowheads="1"/>
        </xdr:cNvSpPr>
      </xdr:nvSpPr>
      <xdr:spPr bwMode="auto">
        <a:xfrm>
          <a:off x="0" y="98892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346</xdr:row>
      <xdr:rowOff>106680</xdr:rowOff>
    </xdr:to>
    <xdr:pic>
      <xdr:nvPicPr>
        <xdr:cNvPr id="1143" name="Imagem 1142" descr="Escudo o time Eduardo Ribas">
          <a:extLst>
            <a:ext uri="{FF2B5EF4-FFF2-40B4-BE49-F238E27FC236}">
              <a16:creationId xmlns:a16="http://schemas.microsoft.com/office/drawing/2014/main" id="{BDF12A3C-6DFD-4CA3-7FAC-B0410E3D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3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0A80D1F3-7318-3E2F-46AB-DE1450E1B5F0}"/>
            </a:ext>
          </a:extLst>
        </xdr:cNvPr>
        <xdr:cNvSpPr>
          <a:spLocks noChangeAspect="1" noChangeArrowheads="1"/>
        </xdr:cNvSpPr>
      </xdr:nvSpPr>
      <xdr:spPr bwMode="auto">
        <a:xfrm>
          <a:off x="0" y="10113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106680</xdr:rowOff>
    </xdr:to>
    <xdr:pic>
      <xdr:nvPicPr>
        <xdr:cNvPr id="1144" name="Imagem 1143" descr="Escudo o time Felipe Rossi">
          <a:extLst>
            <a:ext uri="{FF2B5EF4-FFF2-40B4-BE49-F238E27FC236}">
              <a16:creationId xmlns:a16="http://schemas.microsoft.com/office/drawing/2014/main" id="{12B2E72A-106E-F461-A7C2-BCF85D0D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0D083E46-DED5-C133-9067-8F37ED3C6A95}"/>
            </a:ext>
          </a:extLst>
        </xdr:cNvPr>
        <xdr:cNvSpPr>
          <a:spLocks noChangeAspect="1" noChangeArrowheads="1"/>
        </xdr:cNvSpPr>
      </xdr:nvSpPr>
      <xdr:spPr bwMode="auto">
        <a:xfrm>
          <a:off x="0" y="103007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359</xdr:row>
      <xdr:rowOff>106680</xdr:rowOff>
    </xdr:to>
    <xdr:pic>
      <xdr:nvPicPr>
        <xdr:cNvPr id="1145" name="Imagem 1144" descr="Escudo o time Thiago Ribas">
          <a:extLst>
            <a:ext uri="{FF2B5EF4-FFF2-40B4-BE49-F238E27FC236}">
              <a16:creationId xmlns:a16="http://schemas.microsoft.com/office/drawing/2014/main" id="{4795187F-BB30-E85D-511C-D3AAFB38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5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17642D5E-F94A-6EA2-C0AA-51D399825414}"/>
            </a:ext>
          </a:extLst>
        </xdr:cNvPr>
        <xdr:cNvSpPr>
          <a:spLocks noChangeAspect="1" noChangeArrowheads="1"/>
        </xdr:cNvSpPr>
      </xdr:nvSpPr>
      <xdr:spPr bwMode="auto">
        <a:xfrm>
          <a:off x="0" y="10524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366</xdr:row>
      <xdr:rowOff>106680</xdr:rowOff>
    </xdr:to>
    <xdr:pic>
      <xdr:nvPicPr>
        <xdr:cNvPr id="1146" name="Imagem 1145" descr="Escudo o time TRIPÃO">
          <a:extLst>
            <a:ext uri="{FF2B5EF4-FFF2-40B4-BE49-F238E27FC236}">
              <a16:creationId xmlns:a16="http://schemas.microsoft.com/office/drawing/2014/main" id="{F3B09113-5FF6-56E4-4620-3B92489E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E907B853-7EE0-DC94-C992-A382A04D83A7}"/>
            </a:ext>
          </a:extLst>
        </xdr:cNvPr>
        <xdr:cNvSpPr>
          <a:spLocks noChangeAspect="1" noChangeArrowheads="1"/>
        </xdr:cNvSpPr>
      </xdr:nvSpPr>
      <xdr:spPr bwMode="auto">
        <a:xfrm>
          <a:off x="0" y="10712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374</xdr:row>
      <xdr:rowOff>106680</xdr:rowOff>
    </xdr:to>
    <xdr:pic>
      <xdr:nvPicPr>
        <xdr:cNvPr id="1147" name="Imagem 1146" descr="Escudo o time ANDRE PRATS">
          <a:extLst>
            <a:ext uri="{FF2B5EF4-FFF2-40B4-BE49-F238E27FC236}">
              <a16:creationId xmlns:a16="http://schemas.microsoft.com/office/drawing/2014/main" id="{938F4EC9-B9E2-AAE4-5082-DCB62433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67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96E5D3FE-263D-398F-E9DC-A6E5DF14C5B9}"/>
            </a:ext>
          </a:extLst>
        </xdr:cNvPr>
        <xdr:cNvSpPr>
          <a:spLocks noChangeAspect="1" noChangeArrowheads="1"/>
        </xdr:cNvSpPr>
      </xdr:nvSpPr>
      <xdr:spPr bwMode="auto">
        <a:xfrm>
          <a:off x="0" y="109362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382</xdr:row>
      <xdr:rowOff>106680</xdr:rowOff>
    </xdr:to>
    <xdr:pic>
      <xdr:nvPicPr>
        <xdr:cNvPr id="1148" name="Imagem 1147" descr="Escudo o time Shoji">
          <a:extLst>
            <a:ext uri="{FF2B5EF4-FFF2-40B4-BE49-F238E27FC236}">
              <a16:creationId xmlns:a16="http://schemas.microsoft.com/office/drawing/2014/main" id="{0DF79421-B1F9-8119-952A-3AC736A8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0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1B38BCCD-940B-6E45-D89E-41E449687022}"/>
            </a:ext>
          </a:extLst>
        </xdr:cNvPr>
        <xdr:cNvSpPr>
          <a:spLocks noChangeAspect="1" noChangeArrowheads="1"/>
        </xdr:cNvSpPr>
      </xdr:nvSpPr>
      <xdr:spPr bwMode="auto">
        <a:xfrm>
          <a:off x="0" y="11160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389</xdr:row>
      <xdr:rowOff>106680</xdr:rowOff>
    </xdr:to>
    <xdr:pic>
      <xdr:nvPicPr>
        <xdr:cNvPr id="1149" name="Imagem 1148" descr="Escudo o time Douglas Ferreira">
          <a:extLst>
            <a:ext uri="{FF2B5EF4-FFF2-40B4-BE49-F238E27FC236}">
              <a16:creationId xmlns:a16="http://schemas.microsoft.com/office/drawing/2014/main" id="{24249889-4308-D916-A3AD-F5F5DDD5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F4166407-8973-A8C9-EDC8-AC7DE43E8B85}"/>
            </a:ext>
          </a:extLst>
        </xdr:cNvPr>
        <xdr:cNvSpPr>
          <a:spLocks noChangeAspect="1" noChangeArrowheads="1"/>
        </xdr:cNvSpPr>
      </xdr:nvSpPr>
      <xdr:spPr bwMode="auto">
        <a:xfrm>
          <a:off x="0" y="11365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396</xdr:row>
      <xdr:rowOff>106680</xdr:rowOff>
    </xdr:to>
    <xdr:pic>
      <xdr:nvPicPr>
        <xdr:cNvPr id="1150" name="Imagem 1149" descr="Escudo o time Cadé">
          <a:extLst>
            <a:ext uri="{FF2B5EF4-FFF2-40B4-BE49-F238E27FC236}">
              <a16:creationId xmlns:a16="http://schemas.microsoft.com/office/drawing/2014/main" id="{45A05F29-6BA5-C5BD-3750-836762FA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2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895D5E63-77DE-782B-5F59-528FBF46B94B}"/>
            </a:ext>
          </a:extLst>
        </xdr:cNvPr>
        <xdr:cNvSpPr>
          <a:spLocks noChangeAspect="1" noChangeArrowheads="1"/>
        </xdr:cNvSpPr>
      </xdr:nvSpPr>
      <xdr:spPr bwMode="auto">
        <a:xfrm>
          <a:off x="0" y="11571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403</xdr:row>
      <xdr:rowOff>106680</xdr:rowOff>
    </xdr:to>
    <xdr:pic>
      <xdr:nvPicPr>
        <xdr:cNvPr id="1151" name="Imagem 1150" descr="Escudo o time Adson Mendes ">
          <a:extLst>
            <a:ext uri="{FF2B5EF4-FFF2-40B4-BE49-F238E27FC236}">
              <a16:creationId xmlns:a16="http://schemas.microsoft.com/office/drawing/2014/main" id="{5BCAAA22-DE3E-67BF-F46B-E7AD5B85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8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A1A9A038-2A20-FB79-233B-521687CB61F1}"/>
            </a:ext>
          </a:extLst>
        </xdr:cNvPr>
        <xdr:cNvSpPr>
          <a:spLocks noChangeAspect="1" noChangeArrowheads="1"/>
        </xdr:cNvSpPr>
      </xdr:nvSpPr>
      <xdr:spPr bwMode="auto">
        <a:xfrm>
          <a:off x="0" y="11777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414</xdr:row>
      <xdr:rowOff>152400</xdr:rowOff>
    </xdr:to>
    <xdr:pic>
      <xdr:nvPicPr>
        <xdr:cNvPr id="2048" name="Imagem 2047" descr="Escudo o time enzo nascimento">
          <a:extLst>
            <a:ext uri="{FF2B5EF4-FFF2-40B4-BE49-F238E27FC236}">
              <a16:creationId xmlns:a16="http://schemas.microsoft.com/office/drawing/2014/main" id="{FB2CFD41-7595-1427-1364-E857FE14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3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BCF9F11B-9218-D28C-90EA-97501F7034E7}"/>
            </a:ext>
          </a:extLst>
        </xdr:cNvPr>
        <xdr:cNvSpPr>
          <a:spLocks noChangeAspect="1" noChangeArrowheads="1"/>
        </xdr:cNvSpPr>
      </xdr:nvSpPr>
      <xdr:spPr bwMode="auto">
        <a:xfrm>
          <a:off x="0" y="11983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2049" name="Imagem 2048" descr="Escudo o time Diego Nogueira ">
          <a:extLst>
            <a:ext uri="{FF2B5EF4-FFF2-40B4-BE49-F238E27FC236}">
              <a16:creationId xmlns:a16="http://schemas.microsoft.com/office/drawing/2014/main" id="{419340F2-EB35-DB5B-5D81-7134E79F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B0421AFB-6450-9DF1-5F0F-B820D34BB6E7}"/>
            </a:ext>
          </a:extLst>
        </xdr:cNvPr>
        <xdr:cNvSpPr>
          <a:spLocks noChangeAspect="1" noChangeArrowheads="1"/>
        </xdr:cNvSpPr>
      </xdr:nvSpPr>
      <xdr:spPr bwMode="auto">
        <a:xfrm>
          <a:off x="0" y="12188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114300</xdr:colOff>
      <xdr:row>3</xdr:row>
      <xdr:rowOff>114300</xdr:rowOff>
    </xdr:to>
    <xdr:sp macro="" textlink="">
      <xdr:nvSpPr>
        <xdr:cNvPr id="2" name="AutoShape 2" descr="Liga sem capitão">
          <a:extLst>
            <a:ext uri="{FF2B5EF4-FFF2-40B4-BE49-F238E27FC236}">
              <a16:creationId xmlns:a16="http://schemas.microsoft.com/office/drawing/2014/main" id="{21B6DD60-BB34-439D-A178-050707EF5EFD}"/>
            </a:ext>
          </a:extLst>
        </xdr:cNvPr>
        <xdr:cNvSpPr>
          <a:spLocks noChangeAspect="1" noChangeArrowheads="1"/>
        </xdr:cNvSpPr>
      </xdr:nvSpPr>
      <xdr:spPr bwMode="auto">
        <a:xfrm>
          <a:off x="0" y="6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114300</xdr:colOff>
      <xdr:row>10</xdr:row>
      <xdr:rowOff>114300</xdr:rowOff>
    </xdr:to>
    <xdr:sp macro="" textlink="">
      <xdr:nvSpPr>
        <xdr:cNvPr id="3" name="AutoShape 4" descr="Liga sem capitão">
          <a:extLst>
            <a:ext uri="{FF2B5EF4-FFF2-40B4-BE49-F238E27FC236}">
              <a16:creationId xmlns:a16="http://schemas.microsoft.com/office/drawing/2014/main" id="{A86A2D50-BE12-40AE-A7C8-F7D9A8FA3E0B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114300</xdr:colOff>
      <xdr:row>17</xdr:row>
      <xdr:rowOff>114300</xdr:rowOff>
    </xdr:to>
    <xdr:sp macro="" textlink="">
      <xdr:nvSpPr>
        <xdr:cNvPr id="4" name="AutoShape 6" descr="Liga sem capitão">
          <a:extLst>
            <a:ext uri="{FF2B5EF4-FFF2-40B4-BE49-F238E27FC236}">
              <a16:creationId xmlns:a16="http://schemas.microsoft.com/office/drawing/2014/main" id="{77A0DD37-6F51-41A6-A93C-9BA3AD9CB0DD}"/>
            </a:ext>
          </a:extLst>
        </xdr:cNvPr>
        <xdr:cNvSpPr>
          <a:spLocks noChangeAspect="1" noChangeArrowheads="1"/>
        </xdr:cNvSpPr>
      </xdr:nvSpPr>
      <xdr:spPr bwMode="auto">
        <a:xfrm>
          <a:off x="0" y="547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114300</xdr:colOff>
      <xdr:row>24</xdr:row>
      <xdr:rowOff>114300</xdr:rowOff>
    </xdr:to>
    <xdr:sp macro="" textlink="">
      <xdr:nvSpPr>
        <xdr:cNvPr id="5" name="AutoShape 8" descr="Liga sem capitão">
          <a:extLst>
            <a:ext uri="{FF2B5EF4-FFF2-40B4-BE49-F238E27FC236}">
              <a16:creationId xmlns:a16="http://schemas.microsoft.com/office/drawing/2014/main" id="{44701CEE-3D88-4F70-BF17-EAC6806639BE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114300</xdr:colOff>
      <xdr:row>31</xdr:row>
      <xdr:rowOff>114300</xdr:rowOff>
    </xdr:to>
    <xdr:sp macro="" textlink="">
      <xdr:nvSpPr>
        <xdr:cNvPr id="6" name="AutoShape 10" descr="Liga sem capitão">
          <a:extLst>
            <a:ext uri="{FF2B5EF4-FFF2-40B4-BE49-F238E27FC236}">
              <a16:creationId xmlns:a16="http://schemas.microsoft.com/office/drawing/2014/main" id="{DD45CD1D-03F1-4C72-9D6E-E0976AD0A03E}"/>
            </a:ext>
          </a:extLst>
        </xdr:cNvPr>
        <xdr:cNvSpPr>
          <a:spLocks noChangeAspect="1" noChangeArrowheads="1"/>
        </xdr:cNvSpPr>
      </xdr:nvSpPr>
      <xdr:spPr bwMode="auto">
        <a:xfrm>
          <a:off x="0" y="1033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114300</xdr:colOff>
      <xdr:row>38</xdr:row>
      <xdr:rowOff>114300</xdr:rowOff>
    </xdr:to>
    <xdr:sp macro="" textlink="">
      <xdr:nvSpPr>
        <xdr:cNvPr id="7" name="AutoShape 12" descr="Liga sem capitão">
          <a:extLst>
            <a:ext uri="{FF2B5EF4-FFF2-40B4-BE49-F238E27FC236}">
              <a16:creationId xmlns:a16="http://schemas.microsoft.com/office/drawing/2014/main" id="{9A42C5AC-B49D-4872-B46E-62C61F394E07}"/>
            </a:ext>
          </a:extLst>
        </xdr:cNvPr>
        <xdr:cNvSpPr>
          <a:spLocks noChangeAspect="1" noChangeArrowheads="1"/>
        </xdr:cNvSpPr>
      </xdr:nvSpPr>
      <xdr:spPr bwMode="auto">
        <a:xfrm>
          <a:off x="0" y="1247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114300</xdr:colOff>
      <xdr:row>45</xdr:row>
      <xdr:rowOff>114300</xdr:rowOff>
    </xdr:to>
    <xdr:sp macro="" textlink="">
      <xdr:nvSpPr>
        <xdr:cNvPr id="8" name="AutoShape 14" descr="Liga sem capitão">
          <a:extLst>
            <a:ext uri="{FF2B5EF4-FFF2-40B4-BE49-F238E27FC236}">
              <a16:creationId xmlns:a16="http://schemas.microsoft.com/office/drawing/2014/main" id="{41923DFF-5E7A-49C7-8CD8-2BAF4B906F7C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114300</xdr:colOff>
      <xdr:row>52</xdr:row>
      <xdr:rowOff>114300</xdr:rowOff>
    </xdr:to>
    <xdr:sp macro="" textlink="">
      <xdr:nvSpPr>
        <xdr:cNvPr id="9" name="AutoShape 16" descr="Liga sem capitão">
          <a:extLst>
            <a:ext uri="{FF2B5EF4-FFF2-40B4-BE49-F238E27FC236}">
              <a16:creationId xmlns:a16="http://schemas.microsoft.com/office/drawing/2014/main" id="{1EC7EF70-9B78-43E2-B639-3A67A769DDA8}"/>
            </a:ext>
          </a:extLst>
        </xdr:cNvPr>
        <xdr:cNvSpPr>
          <a:spLocks noChangeAspect="1" noChangeArrowheads="1"/>
        </xdr:cNvSpPr>
      </xdr:nvSpPr>
      <xdr:spPr bwMode="auto">
        <a:xfrm>
          <a:off x="0" y="177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114300</xdr:colOff>
      <xdr:row>59</xdr:row>
      <xdr:rowOff>114300</xdr:rowOff>
    </xdr:to>
    <xdr:sp macro="" textlink="">
      <xdr:nvSpPr>
        <xdr:cNvPr id="10" name="AutoShape 18" descr="Liga sem capitão">
          <a:extLst>
            <a:ext uri="{FF2B5EF4-FFF2-40B4-BE49-F238E27FC236}">
              <a16:creationId xmlns:a16="http://schemas.microsoft.com/office/drawing/2014/main" id="{066416CA-7B7F-496E-BC23-CBAB5DF4DBD8}"/>
            </a:ext>
          </a:extLst>
        </xdr:cNvPr>
        <xdr:cNvSpPr>
          <a:spLocks noChangeAspect="1" noChangeArrowheads="1"/>
        </xdr:cNvSpPr>
      </xdr:nvSpPr>
      <xdr:spPr bwMode="auto">
        <a:xfrm>
          <a:off x="0" y="2024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66</xdr:row>
      <xdr:rowOff>0</xdr:rowOff>
    </xdr:from>
    <xdr:to>
      <xdr:col>13</xdr:col>
      <xdr:colOff>114300</xdr:colOff>
      <xdr:row>66</xdr:row>
      <xdr:rowOff>114300</xdr:rowOff>
    </xdr:to>
    <xdr:sp macro="" textlink="">
      <xdr:nvSpPr>
        <xdr:cNvPr id="11" name="AutoShape 20" descr="Liga sem capitão">
          <a:extLst>
            <a:ext uri="{FF2B5EF4-FFF2-40B4-BE49-F238E27FC236}">
              <a16:creationId xmlns:a16="http://schemas.microsoft.com/office/drawing/2014/main" id="{C4AB56D2-6865-4364-AE6C-379A52089673}"/>
            </a:ext>
          </a:extLst>
        </xdr:cNvPr>
        <xdr:cNvSpPr>
          <a:spLocks noChangeAspect="1" noChangeArrowheads="1"/>
        </xdr:cNvSpPr>
      </xdr:nvSpPr>
      <xdr:spPr bwMode="auto">
        <a:xfrm>
          <a:off x="0" y="2257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114300</xdr:colOff>
      <xdr:row>73</xdr:row>
      <xdr:rowOff>114300</xdr:rowOff>
    </xdr:to>
    <xdr:sp macro="" textlink="">
      <xdr:nvSpPr>
        <xdr:cNvPr id="12" name="AutoShape 22" descr="Liga sem capitão">
          <a:extLst>
            <a:ext uri="{FF2B5EF4-FFF2-40B4-BE49-F238E27FC236}">
              <a16:creationId xmlns:a16="http://schemas.microsoft.com/office/drawing/2014/main" id="{DBD99ECF-88D0-4A0D-9D43-D030C5CF9D90}"/>
            </a:ext>
          </a:extLst>
        </xdr:cNvPr>
        <xdr:cNvSpPr>
          <a:spLocks noChangeAspect="1" noChangeArrowheads="1"/>
        </xdr:cNvSpPr>
      </xdr:nvSpPr>
      <xdr:spPr bwMode="auto">
        <a:xfrm>
          <a:off x="0" y="249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80</xdr:row>
      <xdr:rowOff>0</xdr:rowOff>
    </xdr:from>
    <xdr:to>
      <xdr:col>13</xdr:col>
      <xdr:colOff>114300</xdr:colOff>
      <xdr:row>80</xdr:row>
      <xdr:rowOff>114300</xdr:rowOff>
    </xdr:to>
    <xdr:sp macro="" textlink="">
      <xdr:nvSpPr>
        <xdr:cNvPr id="13" name="AutoShape 24" descr="Liga sem capitão">
          <a:extLst>
            <a:ext uri="{FF2B5EF4-FFF2-40B4-BE49-F238E27FC236}">
              <a16:creationId xmlns:a16="http://schemas.microsoft.com/office/drawing/2014/main" id="{D91A7DA4-3F84-4A97-AF0E-8FB7B2346947}"/>
            </a:ext>
          </a:extLst>
        </xdr:cNvPr>
        <xdr:cNvSpPr>
          <a:spLocks noChangeAspect="1" noChangeArrowheads="1"/>
        </xdr:cNvSpPr>
      </xdr:nvSpPr>
      <xdr:spPr bwMode="auto">
        <a:xfrm>
          <a:off x="0" y="2724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114300</xdr:colOff>
      <xdr:row>87</xdr:row>
      <xdr:rowOff>114300</xdr:rowOff>
    </xdr:to>
    <xdr:sp macro="" textlink="">
      <xdr:nvSpPr>
        <xdr:cNvPr id="14" name="AutoShape 26" descr="Liga sem capitão">
          <a:extLst>
            <a:ext uri="{FF2B5EF4-FFF2-40B4-BE49-F238E27FC236}">
              <a16:creationId xmlns:a16="http://schemas.microsoft.com/office/drawing/2014/main" id="{D6D5DDA1-EC46-4C66-9317-44E91A103987}"/>
            </a:ext>
          </a:extLst>
        </xdr:cNvPr>
        <xdr:cNvSpPr>
          <a:spLocks noChangeAspect="1" noChangeArrowheads="1"/>
        </xdr:cNvSpPr>
      </xdr:nvSpPr>
      <xdr:spPr bwMode="auto">
        <a:xfrm>
          <a:off x="0" y="2957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114300</xdr:colOff>
      <xdr:row>94</xdr:row>
      <xdr:rowOff>114300</xdr:rowOff>
    </xdr:to>
    <xdr:sp macro="" textlink="">
      <xdr:nvSpPr>
        <xdr:cNvPr id="15" name="AutoShape 28" descr="Liga sem capitão">
          <a:extLst>
            <a:ext uri="{FF2B5EF4-FFF2-40B4-BE49-F238E27FC236}">
              <a16:creationId xmlns:a16="http://schemas.microsoft.com/office/drawing/2014/main" id="{4CEAA164-93AA-4A1F-A9D2-D74D24060EB8}"/>
            </a:ext>
          </a:extLst>
        </xdr:cNvPr>
        <xdr:cNvSpPr>
          <a:spLocks noChangeAspect="1" noChangeArrowheads="1"/>
        </xdr:cNvSpPr>
      </xdr:nvSpPr>
      <xdr:spPr bwMode="auto">
        <a:xfrm>
          <a:off x="0" y="3209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101</xdr:row>
      <xdr:rowOff>0</xdr:rowOff>
    </xdr:from>
    <xdr:to>
      <xdr:col>13</xdr:col>
      <xdr:colOff>114300</xdr:colOff>
      <xdr:row>101</xdr:row>
      <xdr:rowOff>114300</xdr:rowOff>
    </xdr:to>
    <xdr:sp macro="" textlink="">
      <xdr:nvSpPr>
        <xdr:cNvPr id="16" name="AutoShape 30" descr="Liga sem capitão">
          <a:extLst>
            <a:ext uri="{FF2B5EF4-FFF2-40B4-BE49-F238E27FC236}">
              <a16:creationId xmlns:a16="http://schemas.microsoft.com/office/drawing/2014/main" id="{CD6A208D-D2D4-4BBD-9F60-ADBB42FBCEEB}"/>
            </a:ext>
          </a:extLst>
        </xdr:cNvPr>
        <xdr:cNvSpPr>
          <a:spLocks noChangeAspect="1" noChangeArrowheads="1"/>
        </xdr:cNvSpPr>
      </xdr:nvSpPr>
      <xdr:spPr bwMode="auto">
        <a:xfrm>
          <a:off x="0" y="346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108</xdr:row>
      <xdr:rowOff>0</xdr:rowOff>
    </xdr:from>
    <xdr:to>
      <xdr:col>13</xdr:col>
      <xdr:colOff>114300</xdr:colOff>
      <xdr:row>108</xdr:row>
      <xdr:rowOff>114300</xdr:rowOff>
    </xdr:to>
    <xdr:sp macro="" textlink="">
      <xdr:nvSpPr>
        <xdr:cNvPr id="17" name="AutoShape 32" descr="Liga sem capitão">
          <a:extLst>
            <a:ext uri="{FF2B5EF4-FFF2-40B4-BE49-F238E27FC236}">
              <a16:creationId xmlns:a16="http://schemas.microsoft.com/office/drawing/2014/main" id="{B24FE358-5579-4C52-88F2-CF367B26769E}"/>
            </a:ext>
          </a:extLst>
        </xdr:cNvPr>
        <xdr:cNvSpPr>
          <a:spLocks noChangeAspect="1" noChangeArrowheads="1"/>
        </xdr:cNvSpPr>
      </xdr:nvSpPr>
      <xdr:spPr bwMode="auto">
        <a:xfrm>
          <a:off x="0" y="369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115</xdr:row>
      <xdr:rowOff>0</xdr:rowOff>
    </xdr:from>
    <xdr:to>
      <xdr:col>13</xdr:col>
      <xdr:colOff>114300</xdr:colOff>
      <xdr:row>115</xdr:row>
      <xdr:rowOff>114300</xdr:rowOff>
    </xdr:to>
    <xdr:sp macro="" textlink="">
      <xdr:nvSpPr>
        <xdr:cNvPr id="18" name="AutoShape 34" descr="Liga sem capitão">
          <a:extLst>
            <a:ext uri="{FF2B5EF4-FFF2-40B4-BE49-F238E27FC236}">
              <a16:creationId xmlns:a16="http://schemas.microsoft.com/office/drawing/2014/main" id="{F5806CD9-1A97-43B9-AD43-6F5CE2AB3A7C}"/>
            </a:ext>
          </a:extLst>
        </xdr:cNvPr>
        <xdr:cNvSpPr>
          <a:spLocks noChangeAspect="1" noChangeArrowheads="1"/>
        </xdr:cNvSpPr>
      </xdr:nvSpPr>
      <xdr:spPr bwMode="auto">
        <a:xfrm>
          <a:off x="0" y="3929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122</xdr:row>
      <xdr:rowOff>0</xdr:rowOff>
    </xdr:from>
    <xdr:to>
      <xdr:col>13</xdr:col>
      <xdr:colOff>114300</xdr:colOff>
      <xdr:row>122</xdr:row>
      <xdr:rowOff>114300</xdr:rowOff>
    </xdr:to>
    <xdr:sp macro="" textlink="">
      <xdr:nvSpPr>
        <xdr:cNvPr id="19" name="AutoShape 36" descr="Liga sem capitão">
          <a:extLst>
            <a:ext uri="{FF2B5EF4-FFF2-40B4-BE49-F238E27FC236}">
              <a16:creationId xmlns:a16="http://schemas.microsoft.com/office/drawing/2014/main" id="{4D800B21-5B24-4E5B-8780-039B5C4F90CA}"/>
            </a:ext>
          </a:extLst>
        </xdr:cNvPr>
        <xdr:cNvSpPr>
          <a:spLocks noChangeAspect="1" noChangeArrowheads="1"/>
        </xdr:cNvSpPr>
      </xdr:nvSpPr>
      <xdr:spPr bwMode="auto">
        <a:xfrm>
          <a:off x="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129</xdr:row>
      <xdr:rowOff>0</xdr:rowOff>
    </xdr:from>
    <xdr:to>
      <xdr:col>13</xdr:col>
      <xdr:colOff>114300</xdr:colOff>
      <xdr:row>129</xdr:row>
      <xdr:rowOff>114300</xdr:rowOff>
    </xdr:to>
    <xdr:sp macro="" textlink="">
      <xdr:nvSpPr>
        <xdr:cNvPr id="20" name="AutoShape 38" descr="Liga sem capitão">
          <a:extLst>
            <a:ext uri="{FF2B5EF4-FFF2-40B4-BE49-F238E27FC236}">
              <a16:creationId xmlns:a16="http://schemas.microsoft.com/office/drawing/2014/main" id="{B627F812-8F78-41CA-B986-24E2C6E490EE}"/>
            </a:ext>
          </a:extLst>
        </xdr:cNvPr>
        <xdr:cNvSpPr>
          <a:spLocks noChangeAspect="1" noChangeArrowheads="1"/>
        </xdr:cNvSpPr>
      </xdr:nvSpPr>
      <xdr:spPr bwMode="auto">
        <a:xfrm>
          <a:off x="0" y="4452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136</xdr:row>
      <xdr:rowOff>0</xdr:rowOff>
    </xdr:from>
    <xdr:to>
      <xdr:col>13</xdr:col>
      <xdr:colOff>114300</xdr:colOff>
      <xdr:row>136</xdr:row>
      <xdr:rowOff>114300</xdr:rowOff>
    </xdr:to>
    <xdr:sp macro="" textlink="">
      <xdr:nvSpPr>
        <xdr:cNvPr id="21" name="AutoShape 40" descr="Liga sem capitão">
          <a:extLst>
            <a:ext uri="{FF2B5EF4-FFF2-40B4-BE49-F238E27FC236}">
              <a16:creationId xmlns:a16="http://schemas.microsoft.com/office/drawing/2014/main" id="{B18992D7-7F0C-4B77-9D7E-7833259DD2D3}"/>
            </a:ext>
          </a:extLst>
        </xdr:cNvPr>
        <xdr:cNvSpPr>
          <a:spLocks noChangeAspect="1" noChangeArrowheads="1"/>
        </xdr:cNvSpPr>
      </xdr:nvSpPr>
      <xdr:spPr bwMode="auto">
        <a:xfrm>
          <a:off x="0" y="4705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114300</xdr:colOff>
      <xdr:row>143</xdr:row>
      <xdr:rowOff>114300</xdr:rowOff>
    </xdr:to>
    <xdr:sp macro="" textlink="">
      <xdr:nvSpPr>
        <xdr:cNvPr id="22" name="AutoShape 42" descr="Liga sem capitão">
          <a:extLst>
            <a:ext uri="{FF2B5EF4-FFF2-40B4-BE49-F238E27FC236}">
              <a16:creationId xmlns:a16="http://schemas.microsoft.com/office/drawing/2014/main" id="{D393D88F-E12B-4630-AF27-D2304425B986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150</xdr:row>
      <xdr:rowOff>0</xdr:rowOff>
    </xdr:from>
    <xdr:to>
      <xdr:col>13</xdr:col>
      <xdr:colOff>114300</xdr:colOff>
      <xdr:row>150</xdr:row>
      <xdr:rowOff>114300</xdr:rowOff>
    </xdr:to>
    <xdr:sp macro="" textlink="">
      <xdr:nvSpPr>
        <xdr:cNvPr id="23" name="AutoShape 44" descr="Liga sem capitão">
          <a:extLst>
            <a:ext uri="{FF2B5EF4-FFF2-40B4-BE49-F238E27FC236}">
              <a16:creationId xmlns:a16="http://schemas.microsoft.com/office/drawing/2014/main" id="{ECE35E01-09A7-44FC-8389-C22AADAA727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157</xdr:row>
      <xdr:rowOff>0</xdr:rowOff>
    </xdr:from>
    <xdr:to>
      <xdr:col>13</xdr:col>
      <xdr:colOff>114300</xdr:colOff>
      <xdr:row>157</xdr:row>
      <xdr:rowOff>114300</xdr:rowOff>
    </xdr:to>
    <xdr:sp macro="" textlink="">
      <xdr:nvSpPr>
        <xdr:cNvPr id="24" name="AutoShape 46" descr="Liga sem capitão">
          <a:extLst>
            <a:ext uri="{FF2B5EF4-FFF2-40B4-BE49-F238E27FC236}">
              <a16:creationId xmlns:a16="http://schemas.microsoft.com/office/drawing/2014/main" id="{A5A3C63A-5FB9-4B35-AFBE-422DFB08A4BC}"/>
            </a:ext>
          </a:extLst>
        </xdr:cNvPr>
        <xdr:cNvSpPr>
          <a:spLocks noChangeAspect="1" noChangeArrowheads="1"/>
        </xdr:cNvSpPr>
      </xdr:nvSpPr>
      <xdr:spPr bwMode="auto">
        <a:xfrm>
          <a:off x="0" y="5462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164</xdr:row>
      <xdr:rowOff>0</xdr:rowOff>
    </xdr:from>
    <xdr:to>
      <xdr:col>13</xdr:col>
      <xdr:colOff>114300</xdr:colOff>
      <xdr:row>164</xdr:row>
      <xdr:rowOff>114300</xdr:rowOff>
    </xdr:to>
    <xdr:sp macro="" textlink="">
      <xdr:nvSpPr>
        <xdr:cNvPr id="25" name="AutoShape 48" descr="Liga sem capitão">
          <a:extLst>
            <a:ext uri="{FF2B5EF4-FFF2-40B4-BE49-F238E27FC236}">
              <a16:creationId xmlns:a16="http://schemas.microsoft.com/office/drawing/2014/main" id="{6998A8A1-A942-4EE8-BDEB-81A4116DB764}"/>
            </a:ext>
          </a:extLst>
        </xdr:cNvPr>
        <xdr:cNvSpPr>
          <a:spLocks noChangeAspect="1" noChangeArrowheads="1"/>
        </xdr:cNvSpPr>
      </xdr:nvSpPr>
      <xdr:spPr bwMode="auto">
        <a:xfrm>
          <a:off x="0" y="575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171</xdr:row>
      <xdr:rowOff>0</xdr:rowOff>
    </xdr:from>
    <xdr:to>
      <xdr:col>13</xdr:col>
      <xdr:colOff>114300</xdr:colOff>
      <xdr:row>171</xdr:row>
      <xdr:rowOff>114300</xdr:rowOff>
    </xdr:to>
    <xdr:sp macro="" textlink="">
      <xdr:nvSpPr>
        <xdr:cNvPr id="26" name="AutoShape 50" descr="Liga sem capitão">
          <a:extLst>
            <a:ext uri="{FF2B5EF4-FFF2-40B4-BE49-F238E27FC236}">
              <a16:creationId xmlns:a16="http://schemas.microsoft.com/office/drawing/2014/main" id="{69B12F99-817A-4403-BA39-53B275D7B66E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178</xdr:row>
      <xdr:rowOff>0</xdr:rowOff>
    </xdr:from>
    <xdr:to>
      <xdr:col>13</xdr:col>
      <xdr:colOff>114300</xdr:colOff>
      <xdr:row>178</xdr:row>
      <xdr:rowOff>114300</xdr:rowOff>
    </xdr:to>
    <xdr:sp macro="" textlink="">
      <xdr:nvSpPr>
        <xdr:cNvPr id="27" name="AutoShape 52" descr="Liga sem capitão">
          <a:extLst>
            <a:ext uri="{FF2B5EF4-FFF2-40B4-BE49-F238E27FC236}">
              <a16:creationId xmlns:a16="http://schemas.microsoft.com/office/drawing/2014/main" id="{37310B8C-EC2F-4DA0-8B27-9966C54A4FDC}"/>
            </a:ext>
          </a:extLst>
        </xdr:cNvPr>
        <xdr:cNvSpPr>
          <a:spLocks noChangeAspect="1" noChangeArrowheads="1"/>
        </xdr:cNvSpPr>
      </xdr:nvSpPr>
      <xdr:spPr bwMode="auto">
        <a:xfrm>
          <a:off x="0" y="6219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185</xdr:row>
      <xdr:rowOff>0</xdr:rowOff>
    </xdr:from>
    <xdr:to>
      <xdr:col>13</xdr:col>
      <xdr:colOff>114300</xdr:colOff>
      <xdr:row>185</xdr:row>
      <xdr:rowOff>114300</xdr:rowOff>
    </xdr:to>
    <xdr:sp macro="" textlink="">
      <xdr:nvSpPr>
        <xdr:cNvPr id="28" name="AutoShape 54" descr="Liga sem capitão">
          <a:extLst>
            <a:ext uri="{FF2B5EF4-FFF2-40B4-BE49-F238E27FC236}">
              <a16:creationId xmlns:a16="http://schemas.microsoft.com/office/drawing/2014/main" id="{3783E9C5-9730-40EA-8A2A-24EE0DF5CB05}"/>
            </a:ext>
          </a:extLst>
        </xdr:cNvPr>
        <xdr:cNvSpPr>
          <a:spLocks noChangeAspect="1" noChangeArrowheads="1"/>
        </xdr:cNvSpPr>
      </xdr:nvSpPr>
      <xdr:spPr bwMode="auto">
        <a:xfrm>
          <a:off x="0" y="6472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192</xdr:row>
      <xdr:rowOff>0</xdr:rowOff>
    </xdr:from>
    <xdr:to>
      <xdr:col>13</xdr:col>
      <xdr:colOff>114300</xdr:colOff>
      <xdr:row>192</xdr:row>
      <xdr:rowOff>114300</xdr:rowOff>
    </xdr:to>
    <xdr:sp macro="" textlink="">
      <xdr:nvSpPr>
        <xdr:cNvPr id="29" name="AutoShape 56" descr="Liga sem capitão">
          <a:extLst>
            <a:ext uri="{FF2B5EF4-FFF2-40B4-BE49-F238E27FC236}">
              <a16:creationId xmlns:a16="http://schemas.microsoft.com/office/drawing/2014/main" id="{D05E2CC6-F449-4C79-A1F2-ABEACFEB90A3}"/>
            </a:ext>
          </a:extLst>
        </xdr:cNvPr>
        <xdr:cNvSpPr>
          <a:spLocks noChangeAspect="1" noChangeArrowheads="1"/>
        </xdr:cNvSpPr>
      </xdr:nvSpPr>
      <xdr:spPr bwMode="auto">
        <a:xfrm>
          <a:off x="0" y="670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199</xdr:row>
      <xdr:rowOff>0</xdr:rowOff>
    </xdr:from>
    <xdr:to>
      <xdr:col>13</xdr:col>
      <xdr:colOff>114300</xdr:colOff>
      <xdr:row>199</xdr:row>
      <xdr:rowOff>114300</xdr:rowOff>
    </xdr:to>
    <xdr:sp macro="" textlink="">
      <xdr:nvSpPr>
        <xdr:cNvPr id="30" name="AutoShape 58" descr="Liga sem capitão">
          <a:extLst>
            <a:ext uri="{FF2B5EF4-FFF2-40B4-BE49-F238E27FC236}">
              <a16:creationId xmlns:a16="http://schemas.microsoft.com/office/drawing/2014/main" id="{9AEA5076-D7AA-4DEB-84A5-08F8BCA3131F}"/>
            </a:ext>
          </a:extLst>
        </xdr:cNvPr>
        <xdr:cNvSpPr>
          <a:spLocks noChangeAspect="1" noChangeArrowheads="1"/>
        </xdr:cNvSpPr>
      </xdr:nvSpPr>
      <xdr:spPr bwMode="auto">
        <a:xfrm>
          <a:off x="0" y="6958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206</xdr:row>
      <xdr:rowOff>0</xdr:rowOff>
    </xdr:from>
    <xdr:to>
      <xdr:col>13</xdr:col>
      <xdr:colOff>114300</xdr:colOff>
      <xdr:row>206</xdr:row>
      <xdr:rowOff>114300</xdr:rowOff>
    </xdr:to>
    <xdr:sp macro="" textlink="">
      <xdr:nvSpPr>
        <xdr:cNvPr id="31" name="AutoShape 60" descr="Liga sem capitão">
          <a:extLst>
            <a:ext uri="{FF2B5EF4-FFF2-40B4-BE49-F238E27FC236}">
              <a16:creationId xmlns:a16="http://schemas.microsoft.com/office/drawing/2014/main" id="{F9A2BC9A-7387-4A50-B63E-DB1156E0F9CB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213</xdr:row>
      <xdr:rowOff>0</xdr:rowOff>
    </xdr:from>
    <xdr:to>
      <xdr:col>13</xdr:col>
      <xdr:colOff>114300</xdr:colOff>
      <xdr:row>213</xdr:row>
      <xdr:rowOff>114300</xdr:rowOff>
    </xdr:to>
    <xdr:sp macro="" textlink="">
      <xdr:nvSpPr>
        <xdr:cNvPr id="32" name="AutoShape 62" descr="Liga sem capitão">
          <a:extLst>
            <a:ext uri="{FF2B5EF4-FFF2-40B4-BE49-F238E27FC236}">
              <a16:creationId xmlns:a16="http://schemas.microsoft.com/office/drawing/2014/main" id="{FC05DE37-0085-4B60-8568-0A369A3EF2E5}"/>
            </a:ext>
          </a:extLst>
        </xdr:cNvPr>
        <xdr:cNvSpPr>
          <a:spLocks noChangeAspect="1" noChangeArrowheads="1"/>
        </xdr:cNvSpPr>
      </xdr:nvSpPr>
      <xdr:spPr bwMode="auto">
        <a:xfrm>
          <a:off x="0" y="7424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220</xdr:row>
      <xdr:rowOff>0</xdr:rowOff>
    </xdr:from>
    <xdr:to>
      <xdr:col>13</xdr:col>
      <xdr:colOff>114300</xdr:colOff>
      <xdr:row>220</xdr:row>
      <xdr:rowOff>114300</xdr:rowOff>
    </xdr:to>
    <xdr:sp macro="" textlink="">
      <xdr:nvSpPr>
        <xdr:cNvPr id="33" name="AutoShape 64" descr="Liga sem capitão">
          <a:extLst>
            <a:ext uri="{FF2B5EF4-FFF2-40B4-BE49-F238E27FC236}">
              <a16:creationId xmlns:a16="http://schemas.microsoft.com/office/drawing/2014/main" id="{DD6B9291-6DBA-4B14-9579-937F222E473B}"/>
            </a:ext>
          </a:extLst>
        </xdr:cNvPr>
        <xdr:cNvSpPr>
          <a:spLocks noChangeAspect="1" noChangeArrowheads="1"/>
        </xdr:cNvSpPr>
      </xdr:nvSpPr>
      <xdr:spPr bwMode="auto">
        <a:xfrm>
          <a:off x="0" y="7677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227</xdr:row>
      <xdr:rowOff>0</xdr:rowOff>
    </xdr:from>
    <xdr:to>
      <xdr:col>13</xdr:col>
      <xdr:colOff>114300</xdr:colOff>
      <xdr:row>227</xdr:row>
      <xdr:rowOff>114300</xdr:rowOff>
    </xdr:to>
    <xdr:sp macro="" textlink="">
      <xdr:nvSpPr>
        <xdr:cNvPr id="34" name="AutoShape 66" descr="Liga sem capitão">
          <a:extLst>
            <a:ext uri="{FF2B5EF4-FFF2-40B4-BE49-F238E27FC236}">
              <a16:creationId xmlns:a16="http://schemas.microsoft.com/office/drawing/2014/main" id="{409B1B93-BDD7-4719-94A5-5B396B323FE9}"/>
            </a:ext>
          </a:extLst>
        </xdr:cNvPr>
        <xdr:cNvSpPr>
          <a:spLocks noChangeAspect="1" noChangeArrowheads="1"/>
        </xdr:cNvSpPr>
      </xdr:nvSpPr>
      <xdr:spPr bwMode="auto">
        <a:xfrm>
          <a:off x="0" y="791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234</xdr:row>
      <xdr:rowOff>0</xdr:rowOff>
    </xdr:from>
    <xdr:to>
      <xdr:col>13</xdr:col>
      <xdr:colOff>114300</xdr:colOff>
      <xdr:row>234</xdr:row>
      <xdr:rowOff>114300</xdr:rowOff>
    </xdr:to>
    <xdr:sp macro="" textlink="">
      <xdr:nvSpPr>
        <xdr:cNvPr id="35" name="AutoShape 68" descr="Liga sem capitão">
          <a:extLst>
            <a:ext uri="{FF2B5EF4-FFF2-40B4-BE49-F238E27FC236}">
              <a16:creationId xmlns:a16="http://schemas.microsoft.com/office/drawing/2014/main" id="{3D8BF5DA-6225-4C4E-A746-2E9936BA365F}"/>
            </a:ext>
          </a:extLst>
        </xdr:cNvPr>
        <xdr:cNvSpPr>
          <a:spLocks noChangeAspect="1" noChangeArrowheads="1"/>
        </xdr:cNvSpPr>
      </xdr:nvSpPr>
      <xdr:spPr bwMode="auto">
        <a:xfrm>
          <a:off x="0" y="8143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241</xdr:row>
      <xdr:rowOff>0</xdr:rowOff>
    </xdr:from>
    <xdr:to>
      <xdr:col>13</xdr:col>
      <xdr:colOff>114300</xdr:colOff>
      <xdr:row>241</xdr:row>
      <xdr:rowOff>114300</xdr:rowOff>
    </xdr:to>
    <xdr:sp macro="" textlink="">
      <xdr:nvSpPr>
        <xdr:cNvPr id="36" name="AutoShape 70" descr="Liga sem capitão">
          <a:extLst>
            <a:ext uri="{FF2B5EF4-FFF2-40B4-BE49-F238E27FC236}">
              <a16:creationId xmlns:a16="http://schemas.microsoft.com/office/drawing/2014/main" id="{501F19DB-F03C-4050-84AC-4889099BB01B}"/>
            </a:ext>
          </a:extLst>
        </xdr:cNvPr>
        <xdr:cNvSpPr>
          <a:spLocks noChangeAspect="1" noChangeArrowheads="1"/>
        </xdr:cNvSpPr>
      </xdr:nvSpPr>
      <xdr:spPr bwMode="auto">
        <a:xfrm>
          <a:off x="0" y="8377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248</xdr:row>
      <xdr:rowOff>0</xdr:rowOff>
    </xdr:from>
    <xdr:to>
      <xdr:col>13</xdr:col>
      <xdr:colOff>114300</xdr:colOff>
      <xdr:row>248</xdr:row>
      <xdr:rowOff>114300</xdr:rowOff>
    </xdr:to>
    <xdr:sp macro="" textlink="">
      <xdr:nvSpPr>
        <xdr:cNvPr id="37" name="AutoShape 72" descr="Liga sem capitão">
          <a:extLst>
            <a:ext uri="{FF2B5EF4-FFF2-40B4-BE49-F238E27FC236}">
              <a16:creationId xmlns:a16="http://schemas.microsoft.com/office/drawing/2014/main" id="{53D4AA58-E043-41A4-8003-AA1E7F52257A}"/>
            </a:ext>
          </a:extLst>
        </xdr:cNvPr>
        <xdr:cNvSpPr>
          <a:spLocks noChangeAspect="1" noChangeArrowheads="1"/>
        </xdr:cNvSpPr>
      </xdr:nvSpPr>
      <xdr:spPr bwMode="auto">
        <a:xfrm>
          <a:off x="0" y="864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255</xdr:row>
      <xdr:rowOff>0</xdr:rowOff>
    </xdr:from>
    <xdr:to>
      <xdr:col>13</xdr:col>
      <xdr:colOff>114300</xdr:colOff>
      <xdr:row>255</xdr:row>
      <xdr:rowOff>114300</xdr:rowOff>
    </xdr:to>
    <xdr:sp macro="" textlink="">
      <xdr:nvSpPr>
        <xdr:cNvPr id="38" name="AutoShape 74" descr="Liga sem capitão">
          <a:extLst>
            <a:ext uri="{FF2B5EF4-FFF2-40B4-BE49-F238E27FC236}">
              <a16:creationId xmlns:a16="http://schemas.microsoft.com/office/drawing/2014/main" id="{0304F7DB-84F3-4A45-8A64-33057EE7438E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262</xdr:row>
      <xdr:rowOff>0</xdr:rowOff>
    </xdr:from>
    <xdr:to>
      <xdr:col>13</xdr:col>
      <xdr:colOff>114300</xdr:colOff>
      <xdr:row>262</xdr:row>
      <xdr:rowOff>114300</xdr:rowOff>
    </xdr:to>
    <xdr:sp macro="" textlink="">
      <xdr:nvSpPr>
        <xdr:cNvPr id="39" name="AutoShape 76" descr="Liga sem capitão">
          <a:extLst>
            <a:ext uri="{FF2B5EF4-FFF2-40B4-BE49-F238E27FC236}">
              <a16:creationId xmlns:a16="http://schemas.microsoft.com/office/drawing/2014/main" id="{4E8E8D8D-5D47-4DAE-8707-4507C7983364}"/>
            </a:ext>
          </a:extLst>
        </xdr:cNvPr>
        <xdr:cNvSpPr>
          <a:spLocks noChangeAspect="1" noChangeArrowheads="1"/>
        </xdr:cNvSpPr>
      </xdr:nvSpPr>
      <xdr:spPr bwMode="auto">
        <a:xfrm>
          <a:off x="0" y="9115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269</xdr:row>
      <xdr:rowOff>0</xdr:rowOff>
    </xdr:from>
    <xdr:to>
      <xdr:col>13</xdr:col>
      <xdr:colOff>114300</xdr:colOff>
      <xdr:row>269</xdr:row>
      <xdr:rowOff>114300</xdr:rowOff>
    </xdr:to>
    <xdr:sp macro="" textlink="">
      <xdr:nvSpPr>
        <xdr:cNvPr id="40" name="AutoShape 78" descr="Liga sem capitão">
          <a:extLst>
            <a:ext uri="{FF2B5EF4-FFF2-40B4-BE49-F238E27FC236}">
              <a16:creationId xmlns:a16="http://schemas.microsoft.com/office/drawing/2014/main" id="{35A2AD6B-DA59-4385-ABE8-509A1CAC7220}"/>
            </a:ext>
          </a:extLst>
        </xdr:cNvPr>
        <xdr:cNvSpPr>
          <a:spLocks noChangeAspect="1" noChangeArrowheads="1"/>
        </xdr:cNvSpPr>
      </xdr:nvSpPr>
      <xdr:spPr bwMode="auto">
        <a:xfrm>
          <a:off x="0" y="9348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276</xdr:row>
      <xdr:rowOff>0</xdr:rowOff>
    </xdr:from>
    <xdr:to>
      <xdr:col>13</xdr:col>
      <xdr:colOff>114300</xdr:colOff>
      <xdr:row>276</xdr:row>
      <xdr:rowOff>114300</xdr:rowOff>
    </xdr:to>
    <xdr:sp macro="" textlink="">
      <xdr:nvSpPr>
        <xdr:cNvPr id="41" name="AutoShape 80" descr="Liga sem capitão">
          <a:extLst>
            <a:ext uri="{FF2B5EF4-FFF2-40B4-BE49-F238E27FC236}">
              <a16:creationId xmlns:a16="http://schemas.microsoft.com/office/drawing/2014/main" id="{35FF4187-56B0-4D3D-BD56-1D7647B38AD8}"/>
            </a:ext>
          </a:extLst>
        </xdr:cNvPr>
        <xdr:cNvSpPr>
          <a:spLocks noChangeAspect="1" noChangeArrowheads="1"/>
        </xdr:cNvSpPr>
      </xdr:nvSpPr>
      <xdr:spPr bwMode="auto">
        <a:xfrm>
          <a:off x="0" y="958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283</xdr:row>
      <xdr:rowOff>0</xdr:rowOff>
    </xdr:from>
    <xdr:to>
      <xdr:col>13</xdr:col>
      <xdr:colOff>114300</xdr:colOff>
      <xdr:row>283</xdr:row>
      <xdr:rowOff>114300</xdr:rowOff>
    </xdr:to>
    <xdr:sp macro="" textlink="">
      <xdr:nvSpPr>
        <xdr:cNvPr id="42" name="AutoShape 82" descr="Liga sem capitão">
          <a:extLst>
            <a:ext uri="{FF2B5EF4-FFF2-40B4-BE49-F238E27FC236}">
              <a16:creationId xmlns:a16="http://schemas.microsoft.com/office/drawing/2014/main" id="{5D358468-B1AB-4AB9-A9ED-FCF31F64FE74}"/>
            </a:ext>
          </a:extLst>
        </xdr:cNvPr>
        <xdr:cNvSpPr>
          <a:spLocks noChangeAspect="1" noChangeArrowheads="1"/>
        </xdr:cNvSpPr>
      </xdr:nvSpPr>
      <xdr:spPr bwMode="auto">
        <a:xfrm>
          <a:off x="0" y="9815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290</xdr:row>
      <xdr:rowOff>0</xdr:rowOff>
    </xdr:from>
    <xdr:to>
      <xdr:col>13</xdr:col>
      <xdr:colOff>114300</xdr:colOff>
      <xdr:row>290</xdr:row>
      <xdr:rowOff>114300</xdr:rowOff>
    </xdr:to>
    <xdr:sp macro="" textlink="">
      <xdr:nvSpPr>
        <xdr:cNvPr id="43" name="AutoShape 84" descr="Liga sem capitão">
          <a:extLst>
            <a:ext uri="{FF2B5EF4-FFF2-40B4-BE49-F238E27FC236}">
              <a16:creationId xmlns:a16="http://schemas.microsoft.com/office/drawing/2014/main" id="{1C8A0383-09C2-4E1C-81C0-876A95346253}"/>
            </a:ext>
          </a:extLst>
        </xdr:cNvPr>
        <xdr:cNvSpPr>
          <a:spLocks noChangeAspect="1" noChangeArrowheads="1"/>
        </xdr:cNvSpPr>
      </xdr:nvSpPr>
      <xdr:spPr bwMode="auto">
        <a:xfrm>
          <a:off x="0" y="10048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297</xdr:row>
      <xdr:rowOff>0</xdr:rowOff>
    </xdr:from>
    <xdr:to>
      <xdr:col>13</xdr:col>
      <xdr:colOff>114300</xdr:colOff>
      <xdr:row>297</xdr:row>
      <xdr:rowOff>114300</xdr:rowOff>
    </xdr:to>
    <xdr:sp macro="" textlink="">
      <xdr:nvSpPr>
        <xdr:cNvPr id="44" name="AutoShape 86" descr="Liga sem capitão">
          <a:extLst>
            <a:ext uri="{FF2B5EF4-FFF2-40B4-BE49-F238E27FC236}">
              <a16:creationId xmlns:a16="http://schemas.microsoft.com/office/drawing/2014/main" id="{14B73D1D-E378-424A-9256-F9A727A839D0}"/>
            </a:ext>
          </a:extLst>
        </xdr:cNvPr>
        <xdr:cNvSpPr>
          <a:spLocks noChangeAspect="1" noChangeArrowheads="1"/>
        </xdr:cNvSpPr>
      </xdr:nvSpPr>
      <xdr:spPr bwMode="auto">
        <a:xfrm>
          <a:off x="0" y="10301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304</xdr:row>
      <xdr:rowOff>0</xdr:rowOff>
    </xdr:from>
    <xdr:to>
      <xdr:col>13</xdr:col>
      <xdr:colOff>114300</xdr:colOff>
      <xdr:row>304</xdr:row>
      <xdr:rowOff>114300</xdr:rowOff>
    </xdr:to>
    <xdr:sp macro="" textlink="">
      <xdr:nvSpPr>
        <xdr:cNvPr id="45" name="AutoShape 88" descr="Liga sem capitão">
          <a:extLst>
            <a:ext uri="{FF2B5EF4-FFF2-40B4-BE49-F238E27FC236}">
              <a16:creationId xmlns:a16="http://schemas.microsoft.com/office/drawing/2014/main" id="{DD79715E-18E7-457D-BE42-03626BBF9BE7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311</xdr:row>
      <xdr:rowOff>0</xdr:rowOff>
    </xdr:from>
    <xdr:to>
      <xdr:col>13</xdr:col>
      <xdr:colOff>114300</xdr:colOff>
      <xdr:row>311</xdr:row>
      <xdr:rowOff>114300</xdr:rowOff>
    </xdr:to>
    <xdr:sp macro="" textlink="">
      <xdr:nvSpPr>
        <xdr:cNvPr id="46" name="AutoShape 90" descr="Liga sem capitão">
          <a:extLst>
            <a:ext uri="{FF2B5EF4-FFF2-40B4-BE49-F238E27FC236}">
              <a16:creationId xmlns:a16="http://schemas.microsoft.com/office/drawing/2014/main" id="{9CB80F94-9B19-43AD-88AC-61CB98BEEB58}"/>
            </a:ext>
          </a:extLst>
        </xdr:cNvPr>
        <xdr:cNvSpPr>
          <a:spLocks noChangeAspect="1" noChangeArrowheads="1"/>
        </xdr:cNvSpPr>
      </xdr:nvSpPr>
      <xdr:spPr bwMode="auto">
        <a:xfrm>
          <a:off x="0" y="10806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318</xdr:row>
      <xdr:rowOff>0</xdr:rowOff>
    </xdr:from>
    <xdr:to>
      <xdr:col>13</xdr:col>
      <xdr:colOff>114300</xdr:colOff>
      <xdr:row>318</xdr:row>
      <xdr:rowOff>114300</xdr:rowOff>
    </xdr:to>
    <xdr:sp macro="" textlink="">
      <xdr:nvSpPr>
        <xdr:cNvPr id="47" name="AutoShape 92" descr="Liga sem capitão">
          <a:extLst>
            <a:ext uri="{FF2B5EF4-FFF2-40B4-BE49-F238E27FC236}">
              <a16:creationId xmlns:a16="http://schemas.microsoft.com/office/drawing/2014/main" id="{762947C3-C05F-456A-9A52-9F5D780D8836}"/>
            </a:ext>
          </a:extLst>
        </xdr:cNvPr>
        <xdr:cNvSpPr>
          <a:spLocks noChangeAspect="1" noChangeArrowheads="1"/>
        </xdr:cNvSpPr>
      </xdr:nvSpPr>
      <xdr:spPr bwMode="auto">
        <a:xfrm>
          <a:off x="0" y="11039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325</xdr:row>
      <xdr:rowOff>0</xdr:rowOff>
    </xdr:from>
    <xdr:to>
      <xdr:col>13</xdr:col>
      <xdr:colOff>114300</xdr:colOff>
      <xdr:row>325</xdr:row>
      <xdr:rowOff>114300</xdr:rowOff>
    </xdr:to>
    <xdr:sp macro="" textlink="">
      <xdr:nvSpPr>
        <xdr:cNvPr id="48" name="AutoShape 94" descr="Liga sem capitão">
          <a:extLst>
            <a:ext uri="{FF2B5EF4-FFF2-40B4-BE49-F238E27FC236}">
              <a16:creationId xmlns:a16="http://schemas.microsoft.com/office/drawing/2014/main" id="{84DC334A-FBB8-4A25-AA1F-04EDD1894760}"/>
            </a:ext>
          </a:extLst>
        </xdr:cNvPr>
        <xdr:cNvSpPr>
          <a:spLocks noChangeAspect="1" noChangeArrowheads="1"/>
        </xdr:cNvSpPr>
      </xdr:nvSpPr>
      <xdr:spPr bwMode="auto">
        <a:xfrm>
          <a:off x="0" y="11291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332</xdr:row>
      <xdr:rowOff>0</xdr:rowOff>
    </xdr:from>
    <xdr:to>
      <xdr:col>13</xdr:col>
      <xdr:colOff>114300</xdr:colOff>
      <xdr:row>332</xdr:row>
      <xdr:rowOff>114300</xdr:rowOff>
    </xdr:to>
    <xdr:sp macro="" textlink="">
      <xdr:nvSpPr>
        <xdr:cNvPr id="49" name="AutoShape 96" descr="Liga sem capitão">
          <a:extLst>
            <a:ext uri="{FF2B5EF4-FFF2-40B4-BE49-F238E27FC236}">
              <a16:creationId xmlns:a16="http://schemas.microsoft.com/office/drawing/2014/main" id="{CF4C8D60-A96C-4236-B687-90A8ED13CFF6}"/>
            </a:ext>
          </a:extLst>
        </xdr:cNvPr>
        <xdr:cNvSpPr>
          <a:spLocks noChangeAspect="1" noChangeArrowheads="1"/>
        </xdr:cNvSpPr>
      </xdr:nvSpPr>
      <xdr:spPr bwMode="auto">
        <a:xfrm>
          <a:off x="0" y="1154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339</xdr:row>
      <xdr:rowOff>0</xdr:rowOff>
    </xdr:from>
    <xdr:to>
      <xdr:col>13</xdr:col>
      <xdr:colOff>114300</xdr:colOff>
      <xdr:row>339</xdr:row>
      <xdr:rowOff>114300</xdr:rowOff>
    </xdr:to>
    <xdr:sp macro="" textlink="">
      <xdr:nvSpPr>
        <xdr:cNvPr id="50" name="AutoShape 98" descr="Liga sem capitão">
          <a:extLst>
            <a:ext uri="{FF2B5EF4-FFF2-40B4-BE49-F238E27FC236}">
              <a16:creationId xmlns:a16="http://schemas.microsoft.com/office/drawing/2014/main" id="{E08B6B30-62F3-4CC4-B612-77C566CF8BD2}"/>
            </a:ext>
          </a:extLst>
        </xdr:cNvPr>
        <xdr:cNvSpPr>
          <a:spLocks noChangeAspect="1" noChangeArrowheads="1"/>
        </xdr:cNvSpPr>
      </xdr:nvSpPr>
      <xdr:spPr bwMode="auto">
        <a:xfrm>
          <a:off x="0" y="11777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346</xdr:row>
      <xdr:rowOff>0</xdr:rowOff>
    </xdr:from>
    <xdr:to>
      <xdr:col>13</xdr:col>
      <xdr:colOff>114300</xdr:colOff>
      <xdr:row>346</xdr:row>
      <xdr:rowOff>114300</xdr:rowOff>
    </xdr:to>
    <xdr:sp macro="" textlink="">
      <xdr:nvSpPr>
        <xdr:cNvPr id="51" name="AutoShape 100" descr="Liga sem capitão">
          <a:extLst>
            <a:ext uri="{FF2B5EF4-FFF2-40B4-BE49-F238E27FC236}">
              <a16:creationId xmlns:a16="http://schemas.microsoft.com/office/drawing/2014/main" id="{9BBEB58D-BBF9-406B-9389-6A0AE0F9E777}"/>
            </a:ext>
          </a:extLst>
        </xdr:cNvPr>
        <xdr:cNvSpPr>
          <a:spLocks noChangeAspect="1" noChangeArrowheads="1"/>
        </xdr:cNvSpPr>
      </xdr:nvSpPr>
      <xdr:spPr bwMode="auto">
        <a:xfrm>
          <a:off x="0" y="1203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353</xdr:row>
      <xdr:rowOff>0</xdr:rowOff>
    </xdr:from>
    <xdr:to>
      <xdr:col>13</xdr:col>
      <xdr:colOff>114300</xdr:colOff>
      <xdr:row>353</xdr:row>
      <xdr:rowOff>114300</xdr:rowOff>
    </xdr:to>
    <xdr:sp macro="" textlink="">
      <xdr:nvSpPr>
        <xdr:cNvPr id="52" name="AutoShape 102" descr="Liga sem capitão">
          <a:extLst>
            <a:ext uri="{FF2B5EF4-FFF2-40B4-BE49-F238E27FC236}">
              <a16:creationId xmlns:a16="http://schemas.microsoft.com/office/drawing/2014/main" id="{32048F2C-7BBA-4F6C-9032-D003EE2A3EE9}"/>
            </a:ext>
          </a:extLst>
        </xdr:cNvPr>
        <xdr:cNvSpPr>
          <a:spLocks noChangeAspect="1" noChangeArrowheads="1"/>
        </xdr:cNvSpPr>
      </xdr:nvSpPr>
      <xdr:spPr bwMode="auto">
        <a:xfrm>
          <a:off x="0" y="12301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360</xdr:row>
      <xdr:rowOff>0</xdr:rowOff>
    </xdr:from>
    <xdr:to>
      <xdr:col>13</xdr:col>
      <xdr:colOff>114300</xdr:colOff>
      <xdr:row>360</xdr:row>
      <xdr:rowOff>114300</xdr:rowOff>
    </xdr:to>
    <xdr:sp macro="" textlink="">
      <xdr:nvSpPr>
        <xdr:cNvPr id="53" name="AutoShape 104" descr="Liga sem capitão">
          <a:extLst>
            <a:ext uri="{FF2B5EF4-FFF2-40B4-BE49-F238E27FC236}">
              <a16:creationId xmlns:a16="http://schemas.microsoft.com/office/drawing/2014/main" id="{C827DFA5-3672-403F-A996-6A34FCB55D5C}"/>
            </a:ext>
          </a:extLst>
        </xdr:cNvPr>
        <xdr:cNvSpPr>
          <a:spLocks noChangeAspect="1" noChangeArrowheads="1"/>
        </xdr:cNvSpPr>
      </xdr:nvSpPr>
      <xdr:spPr bwMode="auto">
        <a:xfrm>
          <a:off x="0" y="12553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367</xdr:row>
      <xdr:rowOff>0</xdr:rowOff>
    </xdr:from>
    <xdr:to>
      <xdr:col>13</xdr:col>
      <xdr:colOff>114300</xdr:colOff>
      <xdr:row>367</xdr:row>
      <xdr:rowOff>114300</xdr:rowOff>
    </xdr:to>
    <xdr:sp macro="" textlink="">
      <xdr:nvSpPr>
        <xdr:cNvPr id="54" name="AutoShape 106" descr="Liga sem capitão">
          <a:extLst>
            <a:ext uri="{FF2B5EF4-FFF2-40B4-BE49-F238E27FC236}">
              <a16:creationId xmlns:a16="http://schemas.microsoft.com/office/drawing/2014/main" id="{94C794B4-A7B8-4D8D-9E20-C3144B33D006}"/>
            </a:ext>
          </a:extLst>
        </xdr:cNvPr>
        <xdr:cNvSpPr>
          <a:spLocks noChangeAspect="1" noChangeArrowheads="1"/>
        </xdr:cNvSpPr>
      </xdr:nvSpPr>
      <xdr:spPr bwMode="auto">
        <a:xfrm>
          <a:off x="0" y="12806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374</xdr:row>
      <xdr:rowOff>0</xdr:rowOff>
    </xdr:from>
    <xdr:to>
      <xdr:col>13</xdr:col>
      <xdr:colOff>114300</xdr:colOff>
      <xdr:row>374</xdr:row>
      <xdr:rowOff>114300</xdr:rowOff>
    </xdr:to>
    <xdr:sp macro="" textlink="">
      <xdr:nvSpPr>
        <xdr:cNvPr id="55" name="AutoShape 108" descr="Liga sem capitão">
          <a:extLst>
            <a:ext uri="{FF2B5EF4-FFF2-40B4-BE49-F238E27FC236}">
              <a16:creationId xmlns:a16="http://schemas.microsoft.com/office/drawing/2014/main" id="{4FFD20B5-C46E-464B-B588-27EBE515F9C7}"/>
            </a:ext>
          </a:extLst>
        </xdr:cNvPr>
        <xdr:cNvSpPr>
          <a:spLocks noChangeAspect="1" noChangeArrowheads="1"/>
        </xdr:cNvSpPr>
      </xdr:nvSpPr>
      <xdr:spPr bwMode="auto">
        <a:xfrm>
          <a:off x="0" y="13039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381</xdr:row>
      <xdr:rowOff>0</xdr:rowOff>
    </xdr:from>
    <xdr:to>
      <xdr:col>13</xdr:col>
      <xdr:colOff>114300</xdr:colOff>
      <xdr:row>381</xdr:row>
      <xdr:rowOff>114300</xdr:rowOff>
    </xdr:to>
    <xdr:sp macro="" textlink="">
      <xdr:nvSpPr>
        <xdr:cNvPr id="56" name="AutoShape 110" descr="Liga sem capitão">
          <a:extLst>
            <a:ext uri="{FF2B5EF4-FFF2-40B4-BE49-F238E27FC236}">
              <a16:creationId xmlns:a16="http://schemas.microsoft.com/office/drawing/2014/main" id="{0DEF85C5-13D4-4BA3-B6B6-9981CC98CC14}"/>
            </a:ext>
          </a:extLst>
        </xdr:cNvPr>
        <xdr:cNvSpPr>
          <a:spLocks noChangeAspect="1" noChangeArrowheads="1"/>
        </xdr:cNvSpPr>
      </xdr:nvSpPr>
      <xdr:spPr bwMode="auto">
        <a:xfrm>
          <a:off x="0" y="13273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388</xdr:row>
      <xdr:rowOff>0</xdr:rowOff>
    </xdr:from>
    <xdr:to>
      <xdr:col>13</xdr:col>
      <xdr:colOff>114300</xdr:colOff>
      <xdr:row>388</xdr:row>
      <xdr:rowOff>114300</xdr:rowOff>
    </xdr:to>
    <xdr:sp macro="" textlink="">
      <xdr:nvSpPr>
        <xdr:cNvPr id="57" name="AutoShape 112" descr="Liga sem capitão">
          <a:extLst>
            <a:ext uri="{FF2B5EF4-FFF2-40B4-BE49-F238E27FC236}">
              <a16:creationId xmlns:a16="http://schemas.microsoft.com/office/drawing/2014/main" id="{8B45807E-8333-4DD9-A99F-46BC3F07A762}"/>
            </a:ext>
          </a:extLst>
        </xdr:cNvPr>
        <xdr:cNvSpPr>
          <a:spLocks noChangeAspect="1" noChangeArrowheads="1"/>
        </xdr:cNvSpPr>
      </xdr:nvSpPr>
      <xdr:spPr bwMode="auto">
        <a:xfrm>
          <a:off x="0" y="13506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395</xdr:row>
      <xdr:rowOff>0</xdr:rowOff>
    </xdr:from>
    <xdr:to>
      <xdr:col>13</xdr:col>
      <xdr:colOff>114300</xdr:colOff>
      <xdr:row>395</xdr:row>
      <xdr:rowOff>114300</xdr:rowOff>
    </xdr:to>
    <xdr:sp macro="" textlink="">
      <xdr:nvSpPr>
        <xdr:cNvPr id="58" name="AutoShape 114" descr="Liga sem capitão">
          <a:extLst>
            <a:ext uri="{FF2B5EF4-FFF2-40B4-BE49-F238E27FC236}">
              <a16:creationId xmlns:a16="http://schemas.microsoft.com/office/drawing/2014/main" id="{1D83E423-7230-47A9-8E99-B619E85571C7}"/>
            </a:ext>
          </a:extLst>
        </xdr:cNvPr>
        <xdr:cNvSpPr>
          <a:spLocks noChangeAspect="1" noChangeArrowheads="1"/>
        </xdr:cNvSpPr>
      </xdr:nvSpPr>
      <xdr:spPr bwMode="auto">
        <a:xfrm>
          <a:off x="0" y="13739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402</xdr:row>
      <xdr:rowOff>0</xdr:rowOff>
    </xdr:from>
    <xdr:to>
      <xdr:col>13</xdr:col>
      <xdr:colOff>114300</xdr:colOff>
      <xdr:row>402</xdr:row>
      <xdr:rowOff>114300</xdr:rowOff>
    </xdr:to>
    <xdr:sp macro="" textlink="">
      <xdr:nvSpPr>
        <xdr:cNvPr id="59" name="AutoShape 116" descr="Liga sem capitão">
          <a:extLst>
            <a:ext uri="{FF2B5EF4-FFF2-40B4-BE49-F238E27FC236}">
              <a16:creationId xmlns:a16="http://schemas.microsoft.com/office/drawing/2014/main" id="{84129B43-3D96-4B77-811F-2FC30EC7C7B4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printerSettings" Target="../printerSettings/printerSettings2.bin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5"/>
  <sheetData>
    <row r="1" spans="1:1" ht="18.75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45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54">
      <c r="A9" s="33" t="s">
        <v>569</v>
      </c>
    </row>
    <row r="10" spans="1:1" ht="18">
      <c r="A10" s="34" t="s">
        <v>2</v>
      </c>
    </row>
    <row r="11" spans="1:1" ht="18">
      <c r="A11" s="35" t="s">
        <v>570</v>
      </c>
    </row>
    <row r="12" spans="1:1" ht="18">
      <c r="A12" s="33" t="s">
        <v>571</v>
      </c>
    </row>
    <row r="13" spans="1:1" ht="18.75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30">
      <c r="A18" s="30" t="s">
        <v>521</v>
      </c>
    </row>
    <row r="19" spans="1:1" ht="45">
      <c r="A19" s="31" t="s">
        <v>572</v>
      </c>
    </row>
    <row r="20" spans="1:1">
      <c r="A20" s="32">
        <v>46367</v>
      </c>
    </row>
    <row r="21" spans="1:1" ht="54">
      <c r="A21" s="33" t="s">
        <v>573</v>
      </c>
    </row>
    <row r="22" spans="1:1" ht="18">
      <c r="A22" s="34" t="s">
        <v>2</v>
      </c>
    </row>
    <row r="23" spans="1:1" ht="18">
      <c r="A23" s="35" t="s">
        <v>570</v>
      </c>
    </row>
    <row r="24" spans="1:1" ht="18">
      <c r="A24" s="33" t="s">
        <v>574</v>
      </c>
    </row>
    <row r="25" spans="1:1" ht="18.75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5">
      <c r="A30" s="30" t="s">
        <v>36</v>
      </c>
    </row>
    <row r="31" spans="1:1" ht="30">
      <c r="A31" s="31" t="s">
        <v>575</v>
      </c>
    </row>
    <row r="32" spans="1:1">
      <c r="A32" s="32">
        <v>46367</v>
      </c>
    </row>
    <row r="33" spans="1:1" ht="54">
      <c r="A33" s="33" t="s">
        <v>576</v>
      </c>
    </row>
    <row r="34" spans="1:1" ht="18">
      <c r="A34" s="34" t="s">
        <v>2</v>
      </c>
    </row>
    <row r="35" spans="1:1" ht="18">
      <c r="A35" s="35" t="s">
        <v>570</v>
      </c>
    </row>
    <row r="36" spans="1:1" ht="18">
      <c r="A36" s="33" t="s">
        <v>577</v>
      </c>
    </row>
    <row r="37" spans="1:1" ht="18.75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60">
      <c r="A42" s="30" t="s">
        <v>525</v>
      </c>
    </row>
    <row r="43" spans="1:1" ht="30">
      <c r="A43" s="31" t="s">
        <v>526</v>
      </c>
    </row>
    <row r="44" spans="1:1">
      <c r="A44" s="32">
        <v>46366</v>
      </c>
    </row>
    <row r="45" spans="1:1" ht="54">
      <c r="A45" s="33" t="s">
        <v>578</v>
      </c>
    </row>
    <row r="46" spans="1:1" ht="18">
      <c r="A46" s="34" t="s">
        <v>2</v>
      </c>
    </row>
    <row r="47" spans="1:1" ht="18">
      <c r="A47" s="35" t="s">
        <v>570</v>
      </c>
    </row>
    <row r="48" spans="1:1" ht="18">
      <c r="A48" s="33" t="s">
        <v>579</v>
      </c>
    </row>
    <row r="49" spans="1:1" ht="18.75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5">
      <c r="A54" s="30" t="s">
        <v>51</v>
      </c>
    </row>
    <row r="55" spans="1:1" ht="30">
      <c r="A55" s="31" t="s">
        <v>52</v>
      </c>
    </row>
    <row r="56" spans="1:1">
      <c r="A56" s="32">
        <v>46368</v>
      </c>
    </row>
    <row r="57" spans="1:1" ht="54">
      <c r="A57" s="33" t="s">
        <v>580</v>
      </c>
    </row>
    <row r="58" spans="1:1" ht="18">
      <c r="A58" s="34" t="s">
        <v>2</v>
      </c>
    </row>
    <row r="59" spans="1:1" ht="18">
      <c r="A59" s="35" t="s">
        <v>570</v>
      </c>
    </row>
    <row r="60" spans="1:1" ht="18">
      <c r="A60" s="33" t="s">
        <v>581</v>
      </c>
    </row>
    <row r="61" spans="1:1" ht="18.75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5">
      <c r="A66" s="30" t="s">
        <v>5</v>
      </c>
    </row>
    <row r="67" spans="1:1" ht="45">
      <c r="A67" s="31" t="s">
        <v>582</v>
      </c>
    </row>
    <row r="68" spans="1:1">
      <c r="A68" s="32">
        <v>46367</v>
      </c>
    </row>
    <row r="69" spans="1:1" ht="54">
      <c r="A69" s="33" t="s">
        <v>583</v>
      </c>
    </row>
    <row r="70" spans="1:1" ht="18">
      <c r="A70" s="34" t="s">
        <v>2</v>
      </c>
    </row>
    <row r="71" spans="1:1" ht="18">
      <c r="A71" s="35" t="s">
        <v>570</v>
      </c>
    </row>
    <row r="72" spans="1:1" ht="18">
      <c r="A72" s="33" t="s">
        <v>584</v>
      </c>
    </row>
    <row r="73" spans="1:1" ht="18.75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30">
      <c r="A78" s="30" t="s">
        <v>81</v>
      </c>
    </row>
    <row r="79" spans="1:1" ht="45">
      <c r="A79" s="31" t="s">
        <v>585</v>
      </c>
    </row>
    <row r="80" spans="1:1">
      <c r="A80" s="32">
        <v>46368</v>
      </c>
    </row>
    <row r="81" spans="1:1" ht="54">
      <c r="A81" s="33" t="s">
        <v>586</v>
      </c>
    </row>
    <row r="82" spans="1:1" ht="18">
      <c r="A82" s="34" t="s">
        <v>2</v>
      </c>
    </row>
    <row r="83" spans="1:1" ht="18">
      <c r="A83" s="35" t="s">
        <v>570</v>
      </c>
    </row>
    <row r="84" spans="1:1" ht="18">
      <c r="A84" s="33" t="s">
        <v>587</v>
      </c>
    </row>
    <row r="85" spans="1:1" ht="18.75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60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54">
      <c r="A93" s="33" t="s">
        <v>588</v>
      </c>
    </row>
    <row r="94" spans="1:1" ht="18">
      <c r="A94" s="34" t="s">
        <v>2</v>
      </c>
    </row>
    <row r="95" spans="1:1" ht="18">
      <c r="A95" s="35" t="s">
        <v>570</v>
      </c>
    </row>
    <row r="96" spans="1:1" ht="18">
      <c r="A96" s="33" t="s">
        <v>589</v>
      </c>
    </row>
    <row r="97" spans="1:1" ht="18.75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30">
      <c r="A102" s="30" t="s">
        <v>15</v>
      </c>
    </row>
    <row r="103" spans="1:1" ht="30">
      <c r="A103" s="31" t="s">
        <v>590</v>
      </c>
    </row>
    <row r="104" spans="1:1">
      <c r="A104" s="32">
        <v>46367</v>
      </c>
    </row>
    <row r="105" spans="1:1" ht="54">
      <c r="A105" s="33" t="s">
        <v>591</v>
      </c>
    </row>
    <row r="106" spans="1:1" ht="18">
      <c r="A106" s="34" t="s">
        <v>2</v>
      </c>
    </row>
    <row r="107" spans="1:1" ht="18">
      <c r="A107" s="35" t="s">
        <v>570</v>
      </c>
    </row>
    <row r="108" spans="1:1" ht="18">
      <c r="A108" s="33" t="s">
        <v>592</v>
      </c>
    </row>
    <row r="109" spans="1:1" ht="18.75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30">
      <c r="A114" s="30" t="s">
        <v>105</v>
      </c>
    </row>
    <row r="115" spans="1:1" ht="45">
      <c r="A115" s="31" t="s">
        <v>593</v>
      </c>
    </row>
    <row r="116" spans="1:1">
      <c r="A116" s="32">
        <v>46367</v>
      </c>
    </row>
    <row r="117" spans="1:1" ht="54">
      <c r="A117" s="33" t="s">
        <v>594</v>
      </c>
    </row>
    <row r="118" spans="1:1" ht="18">
      <c r="A118" s="34" t="s">
        <v>2</v>
      </c>
    </row>
    <row r="119" spans="1:1" ht="18">
      <c r="A119" s="35" t="s">
        <v>570</v>
      </c>
    </row>
    <row r="120" spans="1:1" ht="18">
      <c r="A120" s="33" t="s">
        <v>595</v>
      </c>
    </row>
    <row r="121" spans="1:1" ht="18.75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30">
      <c r="A127" s="31" t="s">
        <v>596</v>
      </c>
    </row>
    <row r="128" spans="1:1">
      <c r="A128" s="32">
        <v>46365</v>
      </c>
    </row>
    <row r="129" spans="1:1" ht="54">
      <c r="A129" s="33" t="s">
        <v>597</v>
      </c>
    </row>
    <row r="130" spans="1:1" ht="18">
      <c r="A130" s="34" t="s">
        <v>2</v>
      </c>
    </row>
    <row r="131" spans="1:1" ht="18">
      <c r="A131" s="35" t="s">
        <v>570</v>
      </c>
    </row>
    <row r="132" spans="1:1" ht="18">
      <c r="A132" s="33" t="s">
        <v>598</v>
      </c>
    </row>
    <row r="133" spans="1:1" ht="18.75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54">
      <c r="A141" s="33" t="s">
        <v>599</v>
      </c>
    </row>
    <row r="142" spans="1:1" ht="18">
      <c r="A142" s="34" t="s">
        <v>2</v>
      </c>
    </row>
    <row r="143" spans="1:1" ht="18">
      <c r="A143" s="35" t="s">
        <v>570</v>
      </c>
    </row>
    <row r="144" spans="1:1" ht="18">
      <c r="A144" s="33" t="s">
        <v>600</v>
      </c>
    </row>
    <row r="145" spans="1:1" ht="18.75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30">
      <c r="A150" s="30" t="s">
        <v>18</v>
      </c>
    </row>
    <row r="151" spans="1:1" ht="30">
      <c r="A151" s="31" t="s">
        <v>601</v>
      </c>
    </row>
    <row r="152" spans="1:1">
      <c r="A152" s="32">
        <v>46367</v>
      </c>
    </row>
    <row r="153" spans="1:1" ht="54">
      <c r="A153" s="33" t="s">
        <v>602</v>
      </c>
    </row>
    <row r="154" spans="1:1" ht="18">
      <c r="A154" s="34" t="s">
        <v>2</v>
      </c>
    </row>
    <row r="155" spans="1:1" ht="18">
      <c r="A155" s="35" t="s">
        <v>570</v>
      </c>
    </row>
    <row r="156" spans="1:1" ht="18">
      <c r="A156" s="33" t="s">
        <v>603</v>
      </c>
    </row>
    <row r="157" spans="1:1" ht="18.75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30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54">
      <c r="A165" s="33" t="s">
        <v>605</v>
      </c>
    </row>
    <row r="166" spans="1:1" ht="18">
      <c r="A166" s="34" t="s">
        <v>2</v>
      </c>
    </row>
    <row r="167" spans="1:1" ht="18">
      <c r="A167" s="35" t="s">
        <v>570</v>
      </c>
    </row>
    <row r="168" spans="1:1" ht="18">
      <c r="A168" s="33" t="s">
        <v>606</v>
      </c>
    </row>
    <row r="169" spans="1:1" ht="18.75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45">
      <c r="A174" s="30" t="s">
        <v>419</v>
      </c>
    </row>
    <row r="175" spans="1:1" ht="30">
      <c r="A175" s="31" t="s">
        <v>549</v>
      </c>
    </row>
    <row r="176" spans="1:1">
      <c r="A176" s="32">
        <v>46365</v>
      </c>
    </row>
    <row r="177" spans="1:1" ht="54">
      <c r="A177" s="33" t="s">
        <v>607</v>
      </c>
    </row>
    <row r="178" spans="1:1" ht="18">
      <c r="A178" s="34" t="s">
        <v>2</v>
      </c>
    </row>
    <row r="179" spans="1:1" ht="18">
      <c r="A179" s="35" t="s">
        <v>570</v>
      </c>
    </row>
    <row r="180" spans="1:1" ht="18">
      <c r="A180" s="33" t="s">
        <v>608</v>
      </c>
    </row>
    <row r="181" spans="1:1" ht="18.75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30">
      <c r="A186" s="30" t="s">
        <v>108</v>
      </c>
    </row>
    <row r="187" spans="1:1" ht="30">
      <c r="A187" s="31" t="s">
        <v>609</v>
      </c>
    </row>
    <row r="188" spans="1:1">
      <c r="A188" s="32">
        <v>46366</v>
      </c>
    </row>
    <row r="189" spans="1:1" ht="54">
      <c r="A189" s="33" t="s">
        <v>610</v>
      </c>
    </row>
    <row r="190" spans="1:1" ht="18">
      <c r="A190" s="34" t="s">
        <v>2</v>
      </c>
    </row>
    <row r="191" spans="1:1" ht="18">
      <c r="A191" s="35" t="s">
        <v>570</v>
      </c>
    </row>
    <row r="192" spans="1:1" ht="18">
      <c r="A192" s="33" t="s">
        <v>611</v>
      </c>
    </row>
    <row r="193" spans="1:1" ht="18.75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30">
      <c r="A198" s="30" t="s">
        <v>110</v>
      </c>
    </row>
    <row r="199" spans="1:1" ht="30">
      <c r="A199" s="31" t="s">
        <v>612</v>
      </c>
    </row>
    <row r="200" spans="1:1">
      <c r="A200" s="32">
        <v>46366</v>
      </c>
    </row>
    <row r="201" spans="1:1" ht="54">
      <c r="A201" s="33" t="s">
        <v>613</v>
      </c>
    </row>
    <row r="202" spans="1:1" ht="18">
      <c r="A202" s="34" t="s">
        <v>2</v>
      </c>
    </row>
    <row r="203" spans="1:1" ht="18">
      <c r="A203" s="35" t="s">
        <v>570</v>
      </c>
    </row>
    <row r="204" spans="1:1" ht="18">
      <c r="A204" s="33" t="s">
        <v>614</v>
      </c>
    </row>
    <row r="205" spans="1:1" ht="18.75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30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54">
      <c r="A213" s="33" t="s">
        <v>613</v>
      </c>
    </row>
    <row r="214" spans="1:1" ht="18">
      <c r="A214" s="34" t="s">
        <v>2</v>
      </c>
    </row>
    <row r="215" spans="1:1" ht="18">
      <c r="A215" s="35" t="s">
        <v>570</v>
      </c>
    </row>
    <row r="216" spans="1:1" ht="18">
      <c r="A216" s="33" t="s">
        <v>615</v>
      </c>
    </row>
    <row r="217" spans="1:1" ht="18.75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30">
      <c r="A222" s="30" t="s">
        <v>153</v>
      </c>
    </row>
    <row r="223" spans="1:1" ht="45">
      <c r="A223" s="31" t="s">
        <v>154</v>
      </c>
    </row>
    <row r="224" spans="1:1">
      <c r="A224" s="32">
        <v>46365</v>
      </c>
    </row>
    <row r="225" spans="1:1" ht="54">
      <c r="A225" s="33" t="s">
        <v>616</v>
      </c>
    </row>
    <row r="226" spans="1:1" ht="18">
      <c r="A226" s="34" t="s">
        <v>2</v>
      </c>
    </row>
    <row r="227" spans="1:1" ht="18">
      <c r="A227" s="35" t="s">
        <v>570</v>
      </c>
    </row>
    <row r="228" spans="1:1" ht="18">
      <c r="A228" s="33" t="s">
        <v>617</v>
      </c>
    </row>
    <row r="229" spans="1:1" ht="18.75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30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54">
      <c r="A237" s="33" t="s">
        <v>619</v>
      </c>
    </row>
    <row r="238" spans="1:1" ht="18">
      <c r="A238" s="34" t="s">
        <v>2</v>
      </c>
    </row>
    <row r="239" spans="1:1" ht="18">
      <c r="A239" s="35" t="s">
        <v>570</v>
      </c>
    </row>
    <row r="240" spans="1:1" ht="18">
      <c r="A240" s="33" t="s">
        <v>620</v>
      </c>
    </row>
    <row r="241" spans="1:1" ht="18.75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30">
      <c r="A246" s="30" t="s">
        <v>125</v>
      </c>
    </row>
    <row r="247" spans="1:1" ht="30">
      <c r="A247" s="31" t="s">
        <v>621</v>
      </c>
    </row>
    <row r="248" spans="1:1">
      <c r="A248" s="32">
        <v>46366</v>
      </c>
    </row>
    <row r="249" spans="1:1" ht="54">
      <c r="A249" s="33" t="s">
        <v>622</v>
      </c>
    </row>
    <row r="250" spans="1:1" ht="18">
      <c r="A250" s="34" t="s">
        <v>2</v>
      </c>
    </row>
    <row r="251" spans="1:1" ht="18">
      <c r="A251" s="35" t="s">
        <v>570</v>
      </c>
    </row>
    <row r="252" spans="1:1" ht="18">
      <c r="A252" s="33" t="s">
        <v>623</v>
      </c>
    </row>
    <row r="253" spans="1:1" ht="18.75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30">
      <c r="A259" s="31" t="s">
        <v>536</v>
      </c>
    </row>
    <row r="260" spans="1:1">
      <c r="A260" s="32">
        <v>46366</v>
      </c>
    </row>
    <row r="261" spans="1:1" ht="54">
      <c r="A261" s="33" t="s">
        <v>624</v>
      </c>
    </row>
    <row r="262" spans="1:1" ht="18">
      <c r="A262" s="34" t="s">
        <v>2</v>
      </c>
    </row>
    <row r="263" spans="1:1" ht="18">
      <c r="A263" s="35" t="s">
        <v>570</v>
      </c>
    </row>
    <row r="264" spans="1:1" ht="18">
      <c r="A264" s="33" t="s">
        <v>625</v>
      </c>
    </row>
    <row r="265" spans="1:1" ht="18.75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30">
      <c r="A270" s="30" t="s">
        <v>210</v>
      </c>
    </row>
    <row r="271" spans="1:1" ht="30">
      <c r="A271" s="31" t="s">
        <v>626</v>
      </c>
    </row>
    <row r="272" spans="1:1">
      <c r="A272" s="32">
        <v>46366</v>
      </c>
    </row>
    <row r="273" spans="1:1" ht="54">
      <c r="A273" s="33" t="s">
        <v>627</v>
      </c>
    </row>
    <row r="274" spans="1:1" ht="18">
      <c r="A274" s="34" t="s">
        <v>2</v>
      </c>
    </row>
    <row r="275" spans="1:1" ht="18">
      <c r="A275" s="35" t="s">
        <v>570</v>
      </c>
    </row>
    <row r="276" spans="1:1" ht="18">
      <c r="A276" s="33" t="s">
        <v>628</v>
      </c>
    </row>
    <row r="277" spans="1:1" ht="18.75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5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54">
      <c r="A285" s="33" t="s">
        <v>630</v>
      </c>
    </row>
    <row r="286" spans="1:1" ht="18">
      <c r="A286" s="34" t="s">
        <v>2</v>
      </c>
    </row>
    <row r="287" spans="1:1" ht="18">
      <c r="A287" s="35" t="s">
        <v>570</v>
      </c>
    </row>
    <row r="288" spans="1:1" ht="18">
      <c r="A288" s="33" t="s">
        <v>631</v>
      </c>
    </row>
    <row r="289" spans="1:1" ht="18.75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30">
      <c r="A294" s="30" t="s">
        <v>204</v>
      </c>
    </row>
    <row r="295" spans="1:1" ht="30">
      <c r="A295" s="31" t="s">
        <v>632</v>
      </c>
    </row>
    <row r="296" spans="1:1">
      <c r="A296" s="32">
        <v>46366</v>
      </c>
    </row>
    <row r="297" spans="1:1" ht="54">
      <c r="A297" s="33" t="s">
        <v>630</v>
      </c>
    </row>
    <row r="298" spans="1:1" ht="18">
      <c r="A298" s="34" t="s">
        <v>2</v>
      </c>
    </row>
    <row r="299" spans="1:1" ht="18">
      <c r="A299" s="35" t="s">
        <v>570</v>
      </c>
    </row>
    <row r="300" spans="1:1" ht="18">
      <c r="A300" s="33" t="s">
        <v>633</v>
      </c>
    </row>
    <row r="301" spans="1:1" ht="18.75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5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54">
      <c r="A309" s="33" t="s">
        <v>635</v>
      </c>
    </row>
    <row r="310" spans="1:1" ht="18">
      <c r="A310" s="34" t="s">
        <v>2</v>
      </c>
    </row>
    <row r="311" spans="1:1" ht="18">
      <c r="A311" s="35" t="s">
        <v>570</v>
      </c>
    </row>
    <row r="312" spans="1:1" ht="18">
      <c r="A312" s="33" t="s">
        <v>636</v>
      </c>
    </row>
    <row r="313" spans="1:1" ht="18.75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5">
      <c r="A318" s="30" t="s">
        <v>135</v>
      </c>
    </row>
    <row r="319" spans="1:1" ht="30">
      <c r="A319" s="31" t="s">
        <v>136</v>
      </c>
    </row>
    <row r="320" spans="1:1">
      <c r="A320" s="32">
        <v>46366</v>
      </c>
    </row>
    <row r="321" spans="1:1" ht="54">
      <c r="A321" s="33" t="s">
        <v>637</v>
      </c>
    </row>
    <row r="322" spans="1:1" ht="18">
      <c r="A322" s="34" t="s">
        <v>2</v>
      </c>
    </row>
    <row r="323" spans="1:1" ht="18">
      <c r="A323" s="35" t="s">
        <v>570</v>
      </c>
    </row>
    <row r="324" spans="1:1" ht="18">
      <c r="A324" s="33" t="s">
        <v>638</v>
      </c>
    </row>
    <row r="325" spans="1:1" ht="18.75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30">
      <c r="A330" s="30" t="s">
        <v>84</v>
      </c>
    </row>
    <row r="331" spans="1:1" ht="30">
      <c r="A331" s="31" t="s">
        <v>639</v>
      </c>
    </row>
    <row r="332" spans="1:1">
      <c r="A332" s="32">
        <v>46366</v>
      </c>
    </row>
    <row r="333" spans="1:1" ht="54">
      <c r="A333" s="33" t="s">
        <v>640</v>
      </c>
    </row>
    <row r="334" spans="1:1" ht="18">
      <c r="A334" s="34" t="s">
        <v>2</v>
      </c>
    </row>
    <row r="335" spans="1:1" ht="18">
      <c r="A335" s="35" t="s">
        <v>570</v>
      </c>
    </row>
    <row r="336" spans="1:1" ht="18">
      <c r="A336" s="33" t="s">
        <v>641</v>
      </c>
    </row>
    <row r="337" spans="1:1" ht="18.75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30">
      <c r="A342" s="30" t="s">
        <v>159</v>
      </c>
    </row>
    <row r="343" spans="1:1" ht="30">
      <c r="A343" s="31" t="s">
        <v>642</v>
      </c>
    </row>
    <row r="344" spans="1:1">
      <c r="A344" s="32">
        <v>46365</v>
      </c>
    </row>
    <row r="345" spans="1:1" ht="54">
      <c r="A345" s="33" t="s">
        <v>643</v>
      </c>
    </row>
    <row r="346" spans="1:1" ht="18">
      <c r="A346" s="34" t="s">
        <v>2</v>
      </c>
    </row>
    <row r="347" spans="1:1" ht="18">
      <c r="A347" s="35" t="s">
        <v>570</v>
      </c>
    </row>
    <row r="348" spans="1:1" ht="18">
      <c r="A348" s="33" t="s">
        <v>644</v>
      </c>
    </row>
    <row r="349" spans="1:1" ht="18.75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30">
      <c r="A354" s="30" t="s">
        <v>533</v>
      </c>
    </row>
    <row r="355" spans="1:1" ht="30">
      <c r="A355" s="31" t="s">
        <v>534</v>
      </c>
    </row>
    <row r="356" spans="1:1">
      <c r="A356" s="32">
        <v>46365</v>
      </c>
    </row>
    <row r="357" spans="1:1" ht="54">
      <c r="A357" s="33" t="s">
        <v>643</v>
      </c>
    </row>
    <row r="358" spans="1:1" ht="18">
      <c r="A358" s="34" t="s">
        <v>2</v>
      </c>
    </row>
    <row r="359" spans="1:1" ht="18">
      <c r="A359" s="35" t="s">
        <v>570</v>
      </c>
    </row>
    <row r="360" spans="1:1" ht="18">
      <c r="A360" s="33" t="s">
        <v>645</v>
      </c>
    </row>
    <row r="361" spans="1:1" ht="18.75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5">
      <c r="A366" s="30" t="s">
        <v>93</v>
      </c>
    </row>
    <row r="367" spans="1:1" ht="30">
      <c r="A367" s="31" t="s">
        <v>646</v>
      </c>
    </row>
    <row r="368" spans="1:1">
      <c r="A368" s="32">
        <v>46366</v>
      </c>
    </row>
    <row r="369" spans="1:1" ht="54">
      <c r="A369" s="33" t="s">
        <v>647</v>
      </c>
    </row>
    <row r="370" spans="1:1" ht="18">
      <c r="A370" s="34" t="s">
        <v>2</v>
      </c>
    </row>
    <row r="371" spans="1:1" ht="18">
      <c r="A371" s="35" t="s">
        <v>570</v>
      </c>
    </row>
    <row r="372" spans="1:1" ht="18">
      <c r="A372" s="33" t="s">
        <v>648</v>
      </c>
    </row>
    <row r="373" spans="1:1" ht="18.75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30">
      <c r="A378" s="30" t="s">
        <v>132</v>
      </c>
    </row>
    <row r="379" spans="1:1" ht="30">
      <c r="A379" s="31" t="s">
        <v>133</v>
      </c>
    </row>
    <row r="380" spans="1:1">
      <c r="A380" s="32">
        <v>46366</v>
      </c>
    </row>
    <row r="381" spans="1:1" ht="54">
      <c r="A381" s="33" t="s">
        <v>649</v>
      </c>
    </row>
    <row r="382" spans="1:1" ht="18">
      <c r="A382" s="34" t="s">
        <v>2</v>
      </c>
    </row>
    <row r="383" spans="1:1" ht="18">
      <c r="A383" s="35" t="s">
        <v>570</v>
      </c>
    </row>
    <row r="384" spans="1:1" ht="18">
      <c r="A384" s="33" t="s">
        <v>650</v>
      </c>
    </row>
    <row r="385" spans="1:1" ht="18.75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30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54">
      <c r="A393" s="33" t="s">
        <v>652</v>
      </c>
    </row>
    <row r="394" spans="1:1" ht="18">
      <c r="A394" s="34" t="s">
        <v>2</v>
      </c>
    </row>
    <row r="395" spans="1:1" ht="18">
      <c r="A395" s="35" t="s">
        <v>570</v>
      </c>
    </row>
    <row r="396" spans="1:1" ht="18">
      <c r="A396" s="33" t="s">
        <v>653</v>
      </c>
    </row>
    <row r="397" spans="1:1" ht="18.75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30">
      <c r="A402" s="30" t="s">
        <v>207</v>
      </c>
    </row>
    <row r="403" spans="1:1" ht="30">
      <c r="A403" s="31" t="s">
        <v>654</v>
      </c>
    </row>
    <row r="404" spans="1:1">
      <c r="A404" s="32">
        <v>46367</v>
      </c>
    </row>
    <row r="405" spans="1:1" ht="54">
      <c r="A405" s="33" t="s">
        <v>655</v>
      </c>
    </row>
    <row r="406" spans="1:1" ht="18">
      <c r="A406" s="34" t="s">
        <v>2</v>
      </c>
    </row>
    <row r="407" spans="1:1" ht="18">
      <c r="A407" s="35" t="s">
        <v>570</v>
      </c>
    </row>
    <row r="408" spans="1:1" ht="18">
      <c r="A408" s="33" t="s">
        <v>656</v>
      </c>
    </row>
    <row r="409" spans="1:1" ht="18.75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30">
      <c r="A415" s="31" t="s">
        <v>657</v>
      </c>
    </row>
    <row r="416" spans="1:1">
      <c r="A416" s="32">
        <v>46366</v>
      </c>
    </row>
    <row r="417" spans="1:1" ht="54">
      <c r="A417" s="33" t="s">
        <v>658</v>
      </c>
    </row>
    <row r="418" spans="1:1" ht="18">
      <c r="A418" s="34" t="s">
        <v>2</v>
      </c>
    </row>
    <row r="419" spans="1:1" ht="18">
      <c r="A419" s="35" t="s">
        <v>570</v>
      </c>
    </row>
    <row r="420" spans="1:1" ht="18">
      <c r="A420" s="33" t="s">
        <v>659</v>
      </c>
    </row>
    <row r="421" spans="1:1" ht="18.75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30">
      <c r="A426" s="30" t="s">
        <v>116</v>
      </c>
    </row>
    <row r="427" spans="1:1" ht="30">
      <c r="A427" s="31" t="s">
        <v>660</v>
      </c>
    </row>
    <row r="428" spans="1:1">
      <c r="A428" s="32">
        <v>46367</v>
      </c>
    </row>
    <row r="429" spans="1:1" ht="54">
      <c r="A429" s="33" t="s">
        <v>661</v>
      </c>
    </row>
    <row r="430" spans="1:1" ht="18">
      <c r="A430" s="34" t="s">
        <v>2</v>
      </c>
    </row>
    <row r="431" spans="1:1" ht="18">
      <c r="A431" s="35" t="s">
        <v>570</v>
      </c>
    </row>
    <row r="432" spans="1:1" ht="18">
      <c r="A432" s="33" t="s">
        <v>662</v>
      </c>
    </row>
    <row r="433" spans="1:1" ht="18.75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5">
      <c r="A438" s="30" t="s">
        <v>128</v>
      </c>
    </row>
    <row r="439" spans="1:1" ht="30">
      <c r="A439" s="31" t="s">
        <v>621</v>
      </c>
    </row>
    <row r="440" spans="1:1">
      <c r="A440" s="32">
        <v>46366</v>
      </c>
    </row>
    <row r="441" spans="1:1" ht="54">
      <c r="A441" s="33" t="s">
        <v>663</v>
      </c>
    </row>
    <row r="442" spans="1:1" ht="18">
      <c r="A442" s="34" t="s">
        <v>2</v>
      </c>
    </row>
    <row r="443" spans="1:1" ht="18">
      <c r="A443" s="35" t="s">
        <v>570</v>
      </c>
    </row>
    <row r="444" spans="1:1" ht="18">
      <c r="A444" s="33" t="s">
        <v>664</v>
      </c>
    </row>
    <row r="445" spans="1:1" ht="18.75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30">
      <c r="A450" s="30" t="s">
        <v>69</v>
      </c>
    </row>
    <row r="451" spans="1:1" ht="30">
      <c r="A451" s="31" t="s">
        <v>665</v>
      </c>
    </row>
    <row r="452" spans="1:1">
      <c r="A452" s="32">
        <v>46365</v>
      </c>
    </row>
    <row r="453" spans="1:1" ht="54">
      <c r="A453" s="33" t="s">
        <v>666</v>
      </c>
    </row>
    <row r="454" spans="1:1" ht="18">
      <c r="A454" s="34" t="s">
        <v>2</v>
      </c>
    </row>
    <row r="455" spans="1:1" ht="18">
      <c r="A455" s="35" t="s">
        <v>570</v>
      </c>
    </row>
    <row r="456" spans="1:1" ht="18">
      <c r="A456" s="33" t="s">
        <v>667</v>
      </c>
    </row>
    <row r="457" spans="1:1" ht="18.75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5">
      <c r="A462" s="30" t="s">
        <v>119</v>
      </c>
    </row>
    <row r="463" spans="1:1" ht="30">
      <c r="A463" s="31" t="s">
        <v>668</v>
      </c>
    </row>
    <row r="464" spans="1:1">
      <c r="A464" s="32">
        <v>46366</v>
      </c>
    </row>
    <row r="465" spans="1:1" ht="54">
      <c r="A465" s="33" t="s">
        <v>669</v>
      </c>
    </row>
    <row r="466" spans="1:1" ht="18">
      <c r="A466" s="34" t="s">
        <v>2</v>
      </c>
    </row>
    <row r="467" spans="1:1" ht="18">
      <c r="A467" s="35" t="s">
        <v>570</v>
      </c>
    </row>
    <row r="468" spans="1:1" ht="18">
      <c r="A468" s="33" t="s">
        <v>670</v>
      </c>
    </row>
    <row r="469" spans="1:1" ht="18.75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30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54">
      <c r="A477" s="33" t="s">
        <v>671</v>
      </c>
    </row>
    <row r="478" spans="1:1" ht="18">
      <c r="A478" s="34" t="s">
        <v>2</v>
      </c>
    </row>
    <row r="479" spans="1:1" ht="18">
      <c r="A479" s="35" t="s">
        <v>570</v>
      </c>
    </row>
    <row r="480" spans="1:1" ht="18">
      <c r="A480" s="33" t="s">
        <v>672</v>
      </c>
    </row>
    <row r="481" spans="1:1" ht="18.75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30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54">
      <c r="A489" s="33" t="s">
        <v>674</v>
      </c>
    </row>
    <row r="490" spans="1:1" ht="18">
      <c r="A490" s="34" t="s">
        <v>2</v>
      </c>
    </row>
    <row r="491" spans="1:1" ht="18">
      <c r="A491" s="35" t="s">
        <v>570</v>
      </c>
    </row>
    <row r="492" spans="1:1" ht="18">
      <c r="A492" s="33" t="s">
        <v>675</v>
      </c>
    </row>
    <row r="493" spans="1:1" ht="18.75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5">
      <c r="A498" s="30" t="s">
        <v>171</v>
      </c>
    </row>
    <row r="499" spans="1:1" ht="45">
      <c r="A499" s="31" t="s">
        <v>676</v>
      </c>
    </row>
    <row r="500" spans="1:1">
      <c r="A500" s="32">
        <v>46366</v>
      </c>
    </row>
    <row r="501" spans="1:1" ht="54">
      <c r="A501" s="33" t="s">
        <v>677</v>
      </c>
    </row>
    <row r="502" spans="1:1" ht="18">
      <c r="A502" s="34" t="s">
        <v>2</v>
      </c>
    </row>
    <row r="503" spans="1:1" ht="18">
      <c r="A503" s="35" t="s">
        <v>570</v>
      </c>
    </row>
    <row r="504" spans="1:1" ht="18">
      <c r="A504" s="33" t="s">
        <v>678</v>
      </c>
    </row>
    <row r="505" spans="1:1" ht="18.75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30">
      <c r="A510" s="30" t="s">
        <v>564</v>
      </c>
    </row>
    <row r="511" spans="1:1" ht="30">
      <c r="A511" s="31" t="s">
        <v>679</v>
      </c>
    </row>
    <row r="512" spans="1:1">
      <c r="A512" s="32">
        <v>46366</v>
      </c>
    </row>
    <row r="513" spans="1:1" ht="54">
      <c r="A513" s="33" t="s">
        <v>680</v>
      </c>
    </row>
    <row r="514" spans="1:1" ht="18">
      <c r="A514" s="34" t="s">
        <v>2</v>
      </c>
    </row>
    <row r="515" spans="1:1" ht="18">
      <c r="A515" s="35" t="s">
        <v>570</v>
      </c>
    </row>
    <row r="516" spans="1:1" ht="18">
      <c r="A516" s="33" t="s">
        <v>681</v>
      </c>
    </row>
    <row r="517" spans="1:1" ht="18.75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30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54">
      <c r="A525" s="33" t="s">
        <v>682</v>
      </c>
    </row>
    <row r="526" spans="1:1" ht="18">
      <c r="A526" s="34" t="s">
        <v>2</v>
      </c>
    </row>
    <row r="527" spans="1:1" ht="18">
      <c r="A527" s="35" t="s">
        <v>570</v>
      </c>
    </row>
    <row r="528" spans="1:1" ht="18">
      <c r="A528" s="33" t="s">
        <v>683</v>
      </c>
    </row>
    <row r="529" spans="1:1" ht="18.75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30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54">
      <c r="A537" s="33" t="s">
        <v>685</v>
      </c>
    </row>
    <row r="538" spans="1:1" ht="18">
      <c r="A538" s="34" t="s">
        <v>2</v>
      </c>
    </row>
    <row r="539" spans="1:1" ht="18">
      <c r="A539" s="35" t="s">
        <v>570</v>
      </c>
    </row>
    <row r="540" spans="1:1" ht="18">
      <c r="A540" s="33" t="s">
        <v>686</v>
      </c>
    </row>
    <row r="541" spans="1:1" ht="18.75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30">
      <c r="A546" s="30" t="s">
        <v>186</v>
      </c>
    </row>
    <row r="547" spans="1:1" ht="45">
      <c r="A547" s="31" t="s">
        <v>687</v>
      </c>
    </row>
    <row r="548" spans="1:1">
      <c r="A548" s="32">
        <v>46364</v>
      </c>
    </row>
    <row r="549" spans="1:1" ht="54">
      <c r="A549" s="33" t="s">
        <v>688</v>
      </c>
    </row>
    <row r="550" spans="1:1" ht="18">
      <c r="A550" s="34" t="s">
        <v>2</v>
      </c>
    </row>
    <row r="551" spans="1:1" ht="18">
      <c r="A551" s="35" t="s">
        <v>570</v>
      </c>
    </row>
    <row r="552" spans="1:1" ht="18">
      <c r="A552" s="33" t="s">
        <v>689</v>
      </c>
    </row>
    <row r="553" spans="1:1" ht="18.75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5">
      <c r="A558" s="30" t="s">
        <v>90</v>
      </c>
    </row>
    <row r="559" spans="1:1" ht="30">
      <c r="A559" s="31" t="s">
        <v>690</v>
      </c>
    </row>
    <row r="560" spans="1:1">
      <c r="A560" s="32">
        <v>46366</v>
      </c>
    </row>
    <row r="561" spans="1:1" ht="54">
      <c r="A561" s="33" t="s">
        <v>691</v>
      </c>
    </row>
    <row r="562" spans="1:1" ht="18">
      <c r="A562" s="34" t="s">
        <v>2</v>
      </c>
    </row>
    <row r="563" spans="1:1" ht="18">
      <c r="A563" s="35" t="s">
        <v>570</v>
      </c>
    </row>
    <row r="564" spans="1:1" ht="18">
      <c r="A564" s="33" t="s">
        <v>692</v>
      </c>
    </row>
    <row r="565" spans="1:1" ht="18.75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 ht="30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54">
      <c r="A573" s="33" t="s">
        <v>693</v>
      </c>
    </row>
    <row r="574" spans="1:1" ht="18">
      <c r="A574" s="34" t="s">
        <v>2</v>
      </c>
    </row>
    <row r="575" spans="1:1" ht="18">
      <c r="A575" s="35" t="s">
        <v>570</v>
      </c>
    </row>
    <row r="576" spans="1:1" ht="18">
      <c r="A576" s="33" t="s">
        <v>694</v>
      </c>
    </row>
    <row r="577" spans="1:1" ht="18.75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30">
      <c r="A582" s="30" t="s">
        <v>21</v>
      </c>
    </row>
    <row r="583" spans="1:1" ht="30">
      <c r="A583" s="31" t="s">
        <v>695</v>
      </c>
    </row>
    <row r="584" spans="1:1">
      <c r="A584" s="32">
        <v>46366</v>
      </c>
    </row>
    <row r="585" spans="1:1" ht="54">
      <c r="A585" s="33" t="s">
        <v>696</v>
      </c>
    </row>
    <row r="586" spans="1:1" ht="18">
      <c r="A586" s="34" t="s">
        <v>2</v>
      </c>
    </row>
    <row r="587" spans="1:1" ht="18">
      <c r="A587" s="35" t="s">
        <v>570</v>
      </c>
    </row>
    <row r="588" spans="1:1" ht="18">
      <c r="A588" s="33" t="s">
        <v>697</v>
      </c>
    </row>
    <row r="589" spans="1:1" ht="18.75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30">
      <c r="A594" s="30" t="s">
        <v>358</v>
      </c>
    </row>
    <row r="595" spans="1:1" ht="45">
      <c r="A595" s="31" t="s">
        <v>698</v>
      </c>
    </row>
    <row r="596" spans="1:1">
      <c r="A596" s="32">
        <v>46366</v>
      </c>
    </row>
    <row r="597" spans="1:1" ht="54">
      <c r="A597" s="33" t="s">
        <v>699</v>
      </c>
    </row>
    <row r="598" spans="1:1" ht="18">
      <c r="A598" s="34" t="s">
        <v>2</v>
      </c>
    </row>
    <row r="599" spans="1:1" ht="18">
      <c r="A599" s="35" t="s">
        <v>570</v>
      </c>
    </row>
    <row r="600" spans="1:1" ht="18">
      <c r="A600" s="33" t="s">
        <v>700</v>
      </c>
    </row>
    <row r="601" spans="1:1" ht="18.75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30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54">
      <c r="A609" s="33" t="s">
        <v>702</v>
      </c>
    </row>
    <row r="610" spans="1:1" ht="18">
      <c r="A610" s="34" t="s">
        <v>2</v>
      </c>
    </row>
    <row r="611" spans="1:1" ht="18">
      <c r="A611" s="35" t="s">
        <v>570</v>
      </c>
    </row>
    <row r="612" spans="1:1" ht="18">
      <c r="A612" s="33" t="s">
        <v>703</v>
      </c>
    </row>
    <row r="613" spans="1:1" ht="18.75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5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54">
      <c r="A621" s="33" t="s">
        <v>705</v>
      </c>
    </row>
    <row r="622" spans="1:1" ht="18">
      <c r="A622" s="34" t="s">
        <v>2</v>
      </c>
    </row>
    <row r="623" spans="1:1" ht="18">
      <c r="A623" s="35" t="s">
        <v>570</v>
      </c>
    </row>
    <row r="624" spans="1:1" ht="18">
      <c r="A624" s="33" t="s">
        <v>706</v>
      </c>
    </row>
    <row r="625" spans="1:1" ht="18.75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5">
      <c r="A630" s="30" t="s">
        <v>87</v>
      </c>
    </row>
    <row r="631" spans="1:1" ht="30">
      <c r="A631" s="31" t="s">
        <v>707</v>
      </c>
    </row>
    <row r="632" spans="1:1">
      <c r="A632" s="32">
        <v>46364</v>
      </c>
    </row>
    <row r="633" spans="1:1" ht="54">
      <c r="A633" s="33" t="s">
        <v>708</v>
      </c>
    </row>
    <row r="634" spans="1:1" ht="18">
      <c r="A634" s="34" t="s">
        <v>2</v>
      </c>
    </row>
    <row r="635" spans="1:1" ht="18">
      <c r="A635" s="35" t="s">
        <v>570</v>
      </c>
    </row>
    <row r="636" spans="1:1" ht="18">
      <c r="A636" s="33" t="s">
        <v>709</v>
      </c>
    </row>
    <row r="637" spans="1:1" ht="18.75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30">
      <c r="A642" s="30" t="s">
        <v>96</v>
      </c>
    </row>
    <row r="643" spans="1:1" ht="30">
      <c r="A643" s="31" t="s">
        <v>341</v>
      </c>
    </row>
    <row r="644" spans="1:1">
      <c r="A644" s="32">
        <v>46367</v>
      </c>
    </row>
    <row r="645" spans="1:1" ht="54">
      <c r="A645" s="33" t="s">
        <v>710</v>
      </c>
    </row>
    <row r="646" spans="1:1" ht="18">
      <c r="A646" s="34" t="s">
        <v>2</v>
      </c>
    </row>
    <row r="647" spans="1:1" ht="18">
      <c r="A647" s="35" t="s">
        <v>570</v>
      </c>
    </row>
    <row r="648" spans="1:1" ht="18">
      <c r="A648" s="33" t="s">
        <v>711</v>
      </c>
    </row>
    <row r="649" spans="1:1" ht="18.75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30">
      <c r="A654" s="30" t="s">
        <v>33</v>
      </c>
    </row>
    <row r="655" spans="1:1" ht="30">
      <c r="A655" s="31" t="s">
        <v>712</v>
      </c>
    </row>
    <row r="656" spans="1:1">
      <c r="A656" s="32">
        <v>46366</v>
      </c>
    </row>
    <row r="657" spans="1:1" ht="54">
      <c r="A657" s="33" t="s">
        <v>710</v>
      </c>
    </row>
    <row r="658" spans="1:1" ht="18">
      <c r="A658" s="34" t="s">
        <v>2</v>
      </c>
    </row>
    <row r="659" spans="1:1" ht="18">
      <c r="A659" s="35" t="s">
        <v>570</v>
      </c>
    </row>
    <row r="660" spans="1:1" ht="18">
      <c r="A660" s="33" t="s">
        <v>713</v>
      </c>
    </row>
    <row r="661" spans="1:1" ht="18.75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5">
      <c r="A666" s="30" t="s">
        <v>156</v>
      </c>
    </row>
    <row r="667" spans="1:1" ht="45">
      <c r="A667" s="31" t="s">
        <v>714</v>
      </c>
    </row>
    <row r="668" spans="1:1">
      <c r="A668" s="32">
        <v>46365</v>
      </c>
    </row>
    <row r="669" spans="1:1" ht="54">
      <c r="A669" s="33" t="s">
        <v>715</v>
      </c>
    </row>
    <row r="670" spans="1:1" ht="18">
      <c r="A670" s="34" t="s">
        <v>2</v>
      </c>
    </row>
    <row r="671" spans="1:1" ht="18">
      <c r="A671" s="35" t="s">
        <v>570</v>
      </c>
    </row>
    <row r="672" spans="1:1" ht="18">
      <c r="A672" s="33" t="s">
        <v>716</v>
      </c>
    </row>
    <row r="673" spans="1:1" ht="18.75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30">
      <c r="A678" s="30" t="s">
        <v>45</v>
      </c>
    </row>
    <row r="679" spans="1:1" ht="30">
      <c r="A679" s="31" t="s">
        <v>609</v>
      </c>
    </row>
    <row r="680" spans="1:1">
      <c r="A680" s="32">
        <v>46366</v>
      </c>
    </row>
    <row r="681" spans="1:1" ht="54">
      <c r="A681" s="33" t="s">
        <v>717</v>
      </c>
    </row>
    <row r="682" spans="1:1" ht="18">
      <c r="A682" s="34" t="s">
        <v>2</v>
      </c>
    </row>
    <row r="683" spans="1:1" ht="18">
      <c r="A683" s="35" t="s">
        <v>570</v>
      </c>
    </row>
    <row r="684" spans="1:1" ht="18">
      <c r="A684" s="33" t="s">
        <v>718</v>
      </c>
    </row>
    <row r="685" spans="1:1" ht="18.75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30">
      <c r="A690" s="30" t="s">
        <v>99</v>
      </c>
    </row>
    <row r="691" spans="1:1" ht="30">
      <c r="A691" s="31" t="s">
        <v>719</v>
      </c>
    </row>
    <row r="692" spans="1:1">
      <c r="A692" s="32">
        <v>46366</v>
      </c>
    </row>
    <row r="693" spans="1:1" ht="54">
      <c r="A693" s="33" t="s">
        <v>720</v>
      </c>
    </row>
    <row r="694" spans="1:1" ht="18">
      <c r="A694" s="34" t="s">
        <v>2</v>
      </c>
    </row>
    <row r="695" spans="1:1" ht="18">
      <c r="A695" s="35" t="s">
        <v>570</v>
      </c>
    </row>
    <row r="696" spans="1:1" ht="18">
      <c r="A696" s="33" t="s">
        <v>721</v>
      </c>
    </row>
    <row r="697" spans="1:1" ht="18.75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30">
      <c r="A702" s="30" t="s">
        <v>201</v>
      </c>
    </row>
    <row r="703" spans="1:1" ht="45">
      <c r="A703" s="31" t="s">
        <v>722</v>
      </c>
    </row>
    <row r="704" spans="1:1">
      <c r="A704" s="32">
        <v>46364</v>
      </c>
    </row>
    <row r="705" spans="1:1" ht="54">
      <c r="A705" s="33" t="s">
        <v>723</v>
      </c>
    </row>
    <row r="706" spans="1:1" ht="18">
      <c r="A706" s="34" t="s">
        <v>2</v>
      </c>
    </row>
    <row r="707" spans="1:1" ht="18">
      <c r="A707" s="35" t="s">
        <v>570</v>
      </c>
    </row>
    <row r="708" spans="1:1" ht="18">
      <c r="A708" s="33" t="s">
        <v>724</v>
      </c>
    </row>
    <row r="709" spans="1:1" ht="18.75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5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54">
      <c r="A717" s="33" t="s">
        <v>726</v>
      </c>
    </row>
    <row r="718" spans="1:1" ht="18">
      <c r="A718" s="34" t="s">
        <v>2</v>
      </c>
    </row>
    <row r="719" spans="1:1" ht="18">
      <c r="A719" s="35" t="s">
        <v>570</v>
      </c>
    </row>
    <row r="720" spans="1:1" ht="18">
      <c r="A720" s="33" t="s">
        <v>727</v>
      </c>
    </row>
    <row r="721" spans="1:1" ht="18.75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30">
      <c r="A726" s="30" t="s">
        <v>42</v>
      </c>
    </row>
    <row r="727" spans="1:1" ht="30">
      <c r="A727" s="31" t="s">
        <v>728</v>
      </c>
    </row>
    <row r="728" spans="1:1">
      <c r="A728" s="32">
        <v>46364</v>
      </c>
    </row>
    <row r="729" spans="1:1" ht="54">
      <c r="A729" s="33" t="s">
        <v>729</v>
      </c>
    </row>
    <row r="730" spans="1:1" ht="18">
      <c r="A730" s="34" t="s">
        <v>2</v>
      </c>
    </row>
    <row r="731" spans="1:1" ht="18">
      <c r="A731" s="35" t="s">
        <v>570</v>
      </c>
    </row>
    <row r="732" spans="1:1" ht="18">
      <c r="A732" s="33" t="s">
        <v>730</v>
      </c>
    </row>
    <row r="733" spans="1:1" ht="18.75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60">
      <c r="A738" s="30" t="s">
        <v>213</v>
      </c>
    </row>
    <row r="739" spans="1:1" ht="30">
      <c r="A739" s="31" t="s">
        <v>214</v>
      </c>
    </row>
    <row r="740" spans="1:1">
      <c r="A740" s="32">
        <v>46364</v>
      </c>
    </row>
    <row r="741" spans="1:1" ht="54">
      <c r="A741" s="33" t="s">
        <v>729</v>
      </c>
    </row>
    <row r="742" spans="1:1" ht="18">
      <c r="A742" s="34" t="s">
        <v>2</v>
      </c>
    </row>
    <row r="743" spans="1:1" ht="18">
      <c r="A743" s="35" t="s">
        <v>570</v>
      </c>
    </row>
    <row r="744" spans="1:1" ht="18">
      <c r="A744" s="33" t="s">
        <v>731</v>
      </c>
    </row>
    <row r="745" spans="1:1" ht="18.75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30">
      <c r="A750" s="30" t="s">
        <v>60</v>
      </c>
    </row>
    <row r="751" spans="1:1" ht="30">
      <c r="A751" s="31" t="s">
        <v>732</v>
      </c>
    </row>
    <row r="752" spans="1:1">
      <c r="A752" s="32">
        <v>46364</v>
      </c>
    </row>
    <row r="753" spans="1:1" ht="54">
      <c r="A753" s="33" t="s">
        <v>733</v>
      </c>
    </row>
    <row r="754" spans="1:1" ht="18">
      <c r="A754" s="34" t="s">
        <v>2</v>
      </c>
    </row>
    <row r="755" spans="1:1" ht="18">
      <c r="A755" s="35" t="s">
        <v>570</v>
      </c>
    </row>
    <row r="756" spans="1:1" ht="18">
      <c r="A756" s="33" t="s">
        <v>734</v>
      </c>
    </row>
    <row r="757" spans="1:1" ht="18.75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5">
      <c r="A762" s="30" t="s">
        <v>141</v>
      </c>
    </row>
    <row r="763" spans="1:1" ht="30">
      <c r="A763" s="31" t="s">
        <v>142</v>
      </c>
    </row>
    <row r="764" spans="1:1">
      <c r="A764" s="32">
        <v>46364</v>
      </c>
    </row>
    <row r="765" spans="1:1" ht="54">
      <c r="A765" s="33" t="s">
        <v>735</v>
      </c>
    </row>
    <row r="766" spans="1:1" ht="18">
      <c r="A766" s="34" t="s">
        <v>2</v>
      </c>
    </row>
    <row r="767" spans="1:1" ht="18">
      <c r="A767" s="35" t="s">
        <v>570</v>
      </c>
    </row>
    <row r="768" spans="1:1" ht="18">
      <c r="A768" s="33" t="s">
        <v>736</v>
      </c>
    </row>
    <row r="769" spans="1:1" ht="18.75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 ht="30">
      <c r="A774" s="30" t="s">
        <v>565</v>
      </c>
    </row>
    <row r="775" spans="1:1" ht="60">
      <c r="A775" s="31" t="s">
        <v>737</v>
      </c>
    </row>
    <row r="776" spans="1:1">
      <c r="A776" s="32">
        <v>46365</v>
      </c>
    </row>
    <row r="777" spans="1:1" ht="54">
      <c r="A777" s="33" t="s">
        <v>738</v>
      </c>
    </row>
    <row r="778" spans="1:1" ht="18">
      <c r="A778" s="34" t="s">
        <v>2</v>
      </c>
    </row>
    <row r="779" spans="1:1" ht="18">
      <c r="A779" s="35" t="s">
        <v>570</v>
      </c>
    </row>
    <row r="780" spans="1:1" ht="18">
      <c r="A780" s="33" t="s">
        <v>739</v>
      </c>
    </row>
    <row r="781" spans="1:1" ht="18.75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30">
      <c r="A786" s="30" t="s">
        <v>189</v>
      </c>
    </row>
    <row r="787" spans="1:1" ht="30">
      <c r="A787" s="31" t="s">
        <v>740</v>
      </c>
    </row>
    <row r="788" spans="1:1">
      <c r="A788" s="32">
        <v>46366</v>
      </c>
    </row>
    <row r="789" spans="1:1" ht="54">
      <c r="A789" s="33" t="s">
        <v>741</v>
      </c>
    </row>
    <row r="790" spans="1:1" ht="18">
      <c r="A790" s="34" t="s">
        <v>2</v>
      </c>
    </row>
    <row r="791" spans="1:1" ht="18">
      <c r="A791" s="35" t="s">
        <v>570</v>
      </c>
    </row>
    <row r="792" spans="1:1" ht="18">
      <c r="A792" s="33" t="s">
        <v>742</v>
      </c>
    </row>
    <row r="793" spans="1:1" ht="18.75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30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54">
      <c r="A801" s="33" t="s">
        <v>743</v>
      </c>
    </row>
    <row r="802" spans="1:1" ht="18">
      <c r="A802" s="34" t="s">
        <v>2</v>
      </c>
    </row>
    <row r="803" spans="1:1" ht="18">
      <c r="A803" s="35" t="s">
        <v>570</v>
      </c>
    </row>
    <row r="804" spans="1:1" ht="18">
      <c r="A804" s="33" t="s">
        <v>744</v>
      </c>
    </row>
    <row r="805" spans="1:1" ht="18.75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5">
      <c r="A810" s="30" t="s">
        <v>0</v>
      </c>
    </row>
    <row r="811" spans="1:1" ht="30">
      <c r="A811" s="31" t="s">
        <v>350</v>
      </c>
    </row>
    <row r="812" spans="1:1">
      <c r="A812" s="32">
        <v>46367</v>
      </c>
    </row>
    <row r="813" spans="1:1" ht="54">
      <c r="A813" s="33" t="s">
        <v>745</v>
      </c>
    </row>
    <row r="814" spans="1:1" ht="18">
      <c r="A814" s="34" t="s">
        <v>2</v>
      </c>
    </row>
    <row r="815" spans="1:1" ht="18">
      <c r="A815" s="35" t="s">
        <v>570</v>
      </c>
    </row>
    <row r="816" spans="1:1" ht="18">
      <c r="A816" s="33" t="s">
        <v>746</v>
      </c>
    </row>
    <row r="817" spans="1:1" ht="18.75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30">
      <c r="A822" s="30" t="s">
        <v>174</v>
      </c>
    </row>
    <row r="823" spans="1:1" ht="30">
      <c r="A823" s="31" t="s">
        <v>747</v>
      </c>
    </row>
    <row r="824" spans="1:1">
      <c r="A824" s="32">
        <v>46363</v>
      </c>
    </row>
    <row r="825" spans="1:1" ht="54">
      <c r="A825" s="33" t="s">
        <v>748</v>
      </c>
    </row>
    <row r="826" spans="1:1" ht="18">
      <c r="A826" s="34" t="s">
        <v>2</v>
      </c>
    </row>
    <row r="827" spans="1:1" ht="18">
      <c r="A827" s="35" t="s">
        <v>570</v>
      </c>
    </row>
    <row r="828" spans="1:1" ht="18">
      <c r="A828" s="33" t="s">
        <v>749</v>
      </c>
    </row>
    <row r="829" spans="1:1" ht="18.75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30">
      <c r="A834" s="30" t="s">
        <v>216</v>
      </c>
    </row>
    <row r="835" spans="1:1" ht="30">
      <c r="A835" s="31" t="s">
        <v>750</v>
      </c>
    </row>
    <row r="836" spans="1:1">
      <c r="A836" s="32">
        <v>46364</v>
      </c>
    </row>
    <row r="837" spans="1:1" ht="54">
      <c r="A837" s="33" t="s">
        <v>751</v>
      </c>
    </row>
    <row r="838" spans="1:1" ht="18">
      <c r="A838" s="34" t="s">
        <v>2</v>
      </c>
    </row>
    <row r="839" spans="1:1" ht="18">
      <c r="A839" s="35" t="s">
        <v>570</v>
      </c>
    </row>
    <row r="840" spans="1:1" ht="18">
      <c r="A840" s="33" t="s">
        <v>752</v>
      </c>
    </row>
    <row r="841" spans="1:1" ht="18.75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5">
      <c r="A846" s="30" t="s">
        <v>130</v>
      </c>
    </row>
    <row r="847" spans="1:1" ht="30">
      <c r="A847" s="31" t="s">
        <v>665</v>
      </c>
    </row>
    <row r="848" spans="1:1">
      <c r="A848" s="32">
        <v>46364</v>
      </c>
    </row>
    <row r="849" spans="1:1" ht="54">
      <c r="A849" s="33" t="s">
        <v>753</v>
      </c>
    </row>
    <row r="850" spans="1:1" ht="18">
      <c r="A850" s="34" t="s">
        <v>2</v>
      </c>
    </row>
    <row r="851" spans="1:1" ht="18">
      <c r="A851" s="35" t="s">
        <v>570</v>
      </c>
    </row>
    <row r="852" spans="1:1" ht="18">
      <c r="A852" s="33" t="s">
        <v>754</v>
      </c>
    </row>
    <row r="853" spans="1:1" ht="18.75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60">
      <c r="A858" s="30" t="s">
        <v>63</v>
      </c>
    </row>
    <row r="859" spans="1:1" ht="30">
      <c r="A859" s="31" t="s">
        <v>755</v>
      </c>
    </row>
    <row r="860" spans="1:1">
      <c r="A860" s="32">
        <v>46367</v>
      </c>
    </row>
    <row r="861" spans="1:1" ht="54">
      <c r="A861" s="33" t="s">
        <v>756</v>
      </c>
    </row>
    <row r="862" spans="1:1" ht="18">
      <c r="A862" s="34" t="s">
        <v>2</v>
      </c>
    </row>
    <row r="863" spans="1:1" ht="18">
      <c r="A863" s="35" t="s">
        <v>570</v>
      </c>
    </row>
    <row r="864" spans="1:1" ht="18">
      <c r="A864" s="33" t="s">
        <v>757</v>
      </c>
    </row>
    <row r="865" spans="1:1" ht="18.75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30">
      <c r="A870" s="30" t="s">
        <v>39</v>
      </c>
    </row>
    <row r="871" spans="1:1" ht="30">
      <c r="A871" s="31" t="s">
        <v>758</v>
      </c>
    </row>
    <row r="872" spans="1:1">
      <c r="A872" s="32">
        <v>46365</v>
      </c>
    </row>
    <row r="873" spans="1:1" ht="54">
      <c r="A873" s="33" t="s">
        <v>759</v>
      </c>
    </row>
    <row r="874" spans="1:1" ht="18">
      <c r="A874" s="34" t="s">
        <v>2</v>
      </c>
    </row>
    <row r="875" spans="1:1" ht="18">
      <c r="A875" s="35" t="s">
        <v>570</v>
      </c>
    </row>
    <row r="876" spans="1:1" ht="18">
      <c r="A876" s="33" t="s">
        <v>760</v>
      </c>
    </row>
    <row r="877" spans="1:1" ht="18.75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5">
      <c r="A882" s="30" t="s">
        <v>78</v>
      </c>
    </row>
    <row r="883" spans="1:1" ht="45">
      <c r="A883" s="31" t="s">
        <v>761</v>
      </c>
    </row>
    <row r="884" spans="1:1">
      <c r="A884" s="32">
        <v>46366</v>
      </c>
    </row>
    <row r="885" spans="1:1" ht="54">
      <c r="A885" s="33" t="s">
        <v>762</v>
      </c>
    </row>
    <row r="886" spans="1:1" ht="18">
      <c r="A886" s="34" t="s">
        <v>2</v>
      </c>
    </row>
    <row r="887" spans="1:1" ht="18">
      <c r="A887" s="35" t="s">
        <v>570</v>
      </c>
    </row>
    <row r="888" spans="1:1" ht="18">
      <c r="A888" s="33" t="s">
        <v>763</v>
      </c>
    </row>
    <row r="889" spans="1:1" ht="18.75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30">
      <c r="A895" s="31" t="s">
        <v>764</v>
      </c>
    </row>
    <row r="896" spans="1:1">
      <c r="A896" s="32">
        <v>46364</v>
      </c>
    </row>
    <row r="897" spans="1:1" ht="54">
      <c r="A897" s="33" t="s">
        <v>765</v>
      </c>
    </row>
    <row r="898" spans="1:1" ht="18">
      <c r="A898" s="34" t="s">
        <v>2</v>
      </c>
    </row>
    <row r="899" spans="1:1" ht="18">
      <c r="A899" s="35" t="s">
        <v>570</v>
      </c>
    </row>
    <row r="900" spans="1:1" ht="18">
      <c r="A900" s="33" t="s">
        <v>766</v>
      </c>
    </row>
    <row r="901" spans="1:1" ht="18.75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45">
      <c r="A906" s="30" t="s">
        <v>24</v>
      </c>
    </row>
    <row r="907" spans="1:1" ht="30">
      <c r="A907" s="31" t="s">
        <v>767</v>
      </c>
    </row>
    <row r="908" spans="1:1">
      <c r="A908" s="32">
        <v>46365</v>
      </c>
    </row>
    <row r="909" spans="1:1" ht="54">
      <c r="A909" s="33" t="s">
        <v>768</v>
      </c>
    </row>
    <row r="910" spans="1:1" ht="18">
      <c r="A910" s="34" t="s">
        <v>2</v>
      </c>
    </row>
    <row r="911" spans="1:1" ht="18">
      <c r="A911" s="35" t="s">
        <v>570</v>
      </c>
    </row>
    <row r="912" spans="1:1" ht="18">
      <c r="A912" s="33" t="s">
        <v>769</v>
      </c>
    </row>
    <row r="913" spans="1:1" ht="18.75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30">
      <c r="A918" s="30" t="s">
        <v>198</v>
      </c>
    </row>
    <row r="919" spans="1:1" ht="30">
      <c r="A919" s="31" t="s">
        <v>770</v>
      </c>
    </row>
    <row r="920" spans="1:1">
      <c r="A920" s="32">
        <v>46365</v>
      </c>
    </row>
    <row r="921" spans="1:1" ht="54">
      <c r="A921" s="33" t="s">
        <v>771</v>
      </c>
    </row>
    <row r="922" spans="1:1" ht="18">
      <c r="A922" s="34" t="s">
        <v>2</v>
      </c>
    </row>
    <row r="923" spans="1:1" ht="18">
      <c r="A923" s="35" t="s">
        <v>570</v>
      </c>
    </row>
    <row r="924" spans="1:1" ht="18">
      <c r="A924" s="33" t="s">
        <v>772</v>
      </c>
    </row>
    <row r="925" spans="1:1" ht="18.75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 ht="30">
      <c r="A930" s="30" t="s">
        <v>147</v>
      </c>
    </row>
    <row r="931" spans="1:1" ht="30">
      <c r="A931" s="31" t="s">
        <v>773</v>
      </c>
    </row>
    <row r="932" spans="1:1">
      <c r="A932" s="32">
        <v>46364</v>
      </c>
    </row>
    <row r="933" spans="1:1" ht="54">
      <c r="A933" s="33" t="s">
        <v>774</v>
      </c>
    </row>
    <row r="934" spans="1:1" ht="18">
      <c r="A934" s="34" t="s">
        <v>2</v>
      </c>
    </row>
    <row r="935" spans="1:1" ht="18">
      <c r="A935" s="35" t="s">
        <v>570</v>
      </c>
    </row>
    <row r="936" spans="1:1" ht="18">
      <c r="A936" s="33" t="s">
        <v>775</v>
      </c>
    </row>
    <row r="937" spans="1:1" ht="18.75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60">
      <c r="A942" s="30" t="s">
        <v>183</v>
      </c>
    </row>
    <row r="943" spans="1:1" ht="30">
      <c r="A943" s="31" t="s">
        <v>184</v>
      </c>
    </row>
    <row r="944" spans="1:1">
      <c r="A944" s="32">
        <v>46360</v>
      </c>
    </row>
    <row r="945" spans="1:1" ht="54">
      <c r="A945" s="33" t="s">
        <v>776</v>
      </c>
    </row>
    <row r="946" spans="1:1" ht="18">
      <c r="A946" s="34" t="s">
        <v>2</v>
      </c>
    </row>
    <row r="947" spans="1:1" ht="18">
      <c r="A947" s="35" t="s">
        <v>570</v>
      </c>
    </row>
    <row r="948" spans="1:1" ht="18">
      <c r="A948" s="33" t="s">
        <v>777</v>
      </c>
    </row>
    <row r="949" spans="1:1" ht="18.75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 ht="30">
      <c r="A954" s="30" t="s">
        <v>162</v>
      </c>
    </row>
    <row r="955" spans="1:1" ht="30">
      <c r="A955" s="31" t="s">
        <v>163</v>
      </c>
    </row>
    <row r="956" spans="1:1">
      <c r="A956" s="36" t="s">
        <v>778</v>
      </c>
    </row>
    <row r="957" spans="1:1" ht="18">
      <c r="A957" s="33" t="s">
        <v>779</v>
      </c>
    </row>
    <row r="958" spans="1:1" ht="18">
      <c r="A958" s="34" t="s">
        <v>2</v>
      </c>
    </row>
    <row r="959" spans="1:1" ht="18">
      <c r="A959" s="35" t="s">
        <v>570</v>
      </c>
    </row>
    <row r="960" spans="1:1" ht="18">
      <c r="A960" s="33" t="s">
        <v>780</v>
      </c>
    </row>
    <row r="961" spans="1:1" ht="18.75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5">
      <c r="A966" s="30" t="s">
        <v>168</v>
      </c>
    </row>
    <row r="967" spans="1:1" ht="30">
      <c r="A967" s="31" t="s">
        <v>781</v>
      </c>
    </row>
    <row r="968" spans="1:1">
      <c r="A968" s="36" t="s">
        <v>778</v>
      </c>
    </row>
    <row r="969" spans="1:1" ht="18">
      <c r="A969" s="33" t="s">
        <v>779</v>
      </c>
    </row>
    <row r="970" spans="1:1" ht="18">
      <c r="A970" s="34" t="s">
        <v>2</v>
      </c>
    </row>
    <row r="971" spans="1:1" ht="18">
      <c r="A971" s="35" t="s">
        <v>570</v>
      </c>
    </row>
    <row r="972" spans="1:1" ht="18">
      <c r="A972" s="33" t="s">
        <v>782</v>
      </c>
    </row>
    <row r="973" spans="1:1" ht="18.75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5">
      <c r="A978" s="30" t="s">
        <v>177</v>
      </c>
    </row>
    <row r="979" spans="1:1" ht="30">
      <c r="A979" s="31" t="s">
        <v>783</v>
      </c>
    </row>
    <row r="980" spans="1:1">
      <c r="A980" s="36" t="s">
        <v>778</v>
      </c>
    </row>
    <row r="981" spans="1:1" ht="18">
      <c r="A981" s="33" t="s">
        <v>779</v>
      </c>
    </row>
    <row r="982" spans="1:1" ht="18">
      <c r="A982" s="34" t="s">
        <v>2</v>
      </c>
    </row>
    <row r="983" spans="1:1" ht="18">
      <c r="A983" s="35" t="s">
        <v>570</v>
      </c>
    </row>
    <row r="984" spans="1:1" ht="18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5"/>
  <cols>
    <col min="1" max="1" width="27.710937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K580"/>
  <sheetViews>
    <sheetView workbookViewId="0">
      <selection sqref="A1:M1048576"/>
    </sheetView>
  </sheetViews>
  <sheetFormatPr defaultRowHeight="15"/>
  <sheetData>
    <row r="1" spans="1:11" ht="18.75">
      <c r="A1" s="38"/>
      <c r="K1" s="38"/>
    </row>
    <row r="2" spans="1:11">
      <c r="A2" s="62" t="s">
        <v>12</v>
      </c>
      <c r="K2" s="62" t="s">
        <v>128</v>
      </c>
    </row>
    <row r="3" spans="1:11">
      <c r="A3" s="63" t="s">
        <v>618</v>
      </c>
      <c r="K3" s="63" t="s">
        <v>621</v>
      </c>
    </row>
    <row r="4" spans="1:11" ht="25.5">
      <c r="A4" s="64" t="s">
        <v>1890</v>
      </c>
      <c r="K4" s="64" t="s">
        <v>1969</v>
      </c>
    </row>
    <row r="5" spans="1:11">
      <c r="A5" s="64" t="s">
        <v>981</v>
      </c>
      <c r="K5" s="64" t="s">
        <v>981</v>
      </c>
    </row>
    <row r="6" spans="1:11">
      <c r="A6" s="66" t="s">
        <v>10</v>
      </c>
      <c r="K6" s="67" t="s">
        <v>3</v>
      </c>
    </row>
    <row r="7" spans="1:11" ht="90">
      <c r="A7" s="37" t="s">
        <v>1764</v>
      </c>
      <c r="K7" s="37" t="s">
        <v>1774</v>
      </c>
    </row>
    <row r="8" spans="1:11" ht="18.75">
      <c r="A8" s="38"/>
      <c r="K8" s="38"/>
    </row>
    <row r="9" spans="1:11">
      <c r="A9" s="62" t="s">
        <v>192</v>
      </c>
      <c r="K9" s="62" t="s">
        <v>198</v>
      </c>
    </row>
    <row r="10" spans="1:11">
      <c r="A10" s="63" t="s">
        <v>657</v>
      </c>
      <c r="K10" s="63" t="s">
        <v>770</v>
      </c>
    </row>
    <row r="11" spans="1:11" ht="25.5">
      <c r="A11" s="64" t="s">
        <v>1891</v>
      </c>
      <c r="K11" s="64" t="s">
        <v>1970</v>
      </c>
    </row>
    <row r="12" spans="1:11">
      <c r="A12" s="64" t="s">
        <v>982</v>
      </c>
      <c r="K12" s="64" t="s">
        <v>982</v>
      </c>
    </row>
    <row r="13" spans="1:11">
      <c r="A13" s="67" t="s">
        <v>3</v>
      </c>
      <c r="K13" s="67" t="s">
        <v>3</v>
      </c>
    </row>
    <row r="14" spans="1:11" ht="120">
      <c r="A14" s="37" t="s">
        <v>1804</v>
      </c>
      <c r="K14" s="37" t="s">
        <v>1764</v>
      </c>
    </row>
    <row r="15" spans="1:11" ht="18.75">
      <c r="A15" s="38"/>
      <c r="K15" s="38"/>
    </row>
    <row r="16" spans="1:11">
      <c r="A16" s="62" t="s">
        <v>63</v>
      </c>
      <c r="K16" s="62" t="s">
        <v>192</v>
      </c>
    </row>
    <row r="17" spans="1:11">
      <c r="A17" s="63" t="s">
        <v>755</v>
      </c>
      <c r="K17" s="63" t="s">
        <v>657</v>
      </c>
    </row>
    <row r="18" spans="1:11" ht="25.5">
      <c r="A18" s="64" t="s">
        <v>1892</v>
      </c>
      <c r="K18" s="64" t="s">
        <v>1971</v>
      </c>
    </row>
    <row r="19" spans="1:11">
      <c r="A19" s="64" t="s">
        <v>983</v>
      </c>
      <c r="K19" s="64" t="s">
        <v>983</v>
      </c>
    </row>
    <row r="20" spans="1:11">
      <c r="A20" s="66" t="s">
        <v>10</v>
      </c>
      <c r="K20" s="67" t="s">
        <v>3</v>
      </c>
    </row>
    <row r="21" spans="1:11" ht="105">
      <c r="A21" s="37" t="s">
        <v>1750</v>
      </c>
      <c r="K21" s="37" t="s">
        <v>1773</v>
      </c>
    </row>
    <row r="22" spans="1:11" ht="18.75">
      <c r="A22" s="38"/>
      <c r="K22" s="38"/>
    </row>
    <row r="23" spans="1:11">
      <c r="A23" s="62" t="s">
        <v>18</v>
      </c>
      <c r="K23" s="62" t="s">
        <v>521</v>
      </c>
    </row>
    <row r="24" spans="1:11">
      <c r="A24" s="63" t="s">
        <v>601</v>
      </c>
      <c r="K24" s="63" t="s">
        <v>572</v>
      </c>
    </row>
    <row r="25" spans="1:11" ht="25.5">
      <c r="A25" s="64" t="s">
        <v>1893</v>
      </c>
      <c r="K25" s="64" t="s">
        <v>1972</v>
      </c>
    </row>
    <row r="26" spans="1:11">
      <c r="A26" s="64" t="s">
        <v>984</v>
      </c>
      <c r="K26" s="64" t="s">
        <v>984</v>
      </c>
    </row>
    <row r="27" spans="1:11">
      <c r="A27" s="66" t="s">
        <v>10</v>
      </c>
      <c r="K27" s="67" t="s">
        <v>3</v>
      </c>
    </row>
    <row r="28" spans="1:11" ht="120">
      <c r="A28" s="37" t="s">
        <v>1772</v>
      </c>
      <c r="K28" s="37" t="s">
        <v>1839</v>
      </c>
    </row>
    <row r="29" spans="1:11" ht="18.75">
      <c r="A29" s="38"/>
      <c r="K29" s="38"/>
    </row>
    <row r="30" spans="1:11">
      <c r="A30" s="62" t="s">
        <v>533</v>
      </c>
      <c r="K30" s="62" t="s">
        <v>177</v>
      </c>
    </row>
    <row r="31" spans="1:11">
      <c r="A31" s="63" t="s">
        <v>534</v>
      </c>
      <c r="K31" s="63" t="s">
        <v>783</v>
      </c>
    </row>
    <row r="32" spans="1:11" ht="25.5">
      <c r="A32" s="64" t="s">
        <v>1894</v>
      </c>
      <c r="K32" s="64" t="s">
        <v>1973</v>
      </c>
    </row>
    <row r="33" spans="1:11">
      <c r="A33" s="64" t="s">
        <v>985</v>
      </c>
      <c r="K33" s="64" t="s">
        <v>985</v>
      </c>
    </row>
    <row r="34" spans="1:11">
      <c r="A34" s="67" t="s">
        <v>3</v>
      </c>
      <c r="K34" s="67" t="s">
        <v>3</v>
      </c>
    </row>
    <row r="35" spans="1:11" ht="105">
      <c r="A35" s="37" t="s">
        <v>1754</v>
      </c>
      <c r="K35" s="37" t="s">
        <v>1741</v>
      </c>
    </row>
    <row r="36" spans="1:11" ht="18.75">
      <c r="A36" s="38"/>
      <c r="K36" s="38"/>
    </row>
    <row r="37" spans="1:11">
      <c r="A37" s="62" t="s">
        <v>30</v>
      </c>
      <c r="K37" s="62" t="s">
        <v>125</v>
      </c>
    </row>
    <row r="38" spans="1:11">
      <c r="A38" s="63" t="s">
        <v>701</v>
      </c>
      <c r="K38" s="63" t="s">
        <v>621</v>
      </c>
    </row>
    <row r="39" spans="1:11" ht="25.5">
      <c r="A39" s="64" t="s">
        <v>1895</v>
      </c>
      <c r="K39" s="64" t="s">
        <v>1974</v>
      </c>
    </row>
    <row r="40" spans="1:11">
      <c r="A40" s="64" t="s">
        <v>986</v>
      </c>
      <c r="K40" s="64" t="s">
        <v>986</v>
      </c>
    </row>
    <row r="41" spans="1:11">
      <c r="A41" s="67" t="s">
        <v>3</v>
      </c>
      <c r="K41" s="66" t="s">
        <v>10</v>
      </c>
    </row>
    <row r="42" spans="1:11" ht="105">
      <c r="A42" s="37" t="s">
        <v>1838</v>
      </c>
      <c r="K42" s="37" t="s">
        <v>1744</v>
      </c>
    </row>
    <row r="43" spans="1:11" ht="18.75">
      <c r="A43" s="38"/>
      <c r="K43" s="38"/>
    </row>
    <row r="44" spans="1:11">
      <c r="A44" s="62" t="s">
        <v>51</v>
      </c>
      <c r="K44" s="62" t="s">
        <v>940</v>
      </c>
    </row>
    <row r="45" spans="1:11">
      <c r="A45" s="63" t="s">
        <v>52</v>
      </c>
      <c r="K45" s="63" t="s">
        <v>941</v>
      </c>
    </row>
    <row r="46" spans="1:11" ht="25.5">
      <c r="A46" s="64" t="s">
        <v>1896</v>
      </c>
      <c r="K46" s="64" t="s">
        <v>1975</v>
      </c>
    </row>
    <row r="47" spans="1:11">
      <c r="A47" s="64" t="s">
        <v>987</v>
      </c>
      <c r="K47" s="64" t="s">
        <v>987</v>
      </c>
    </row>
    <row r="48" spans="1:11">
      <c r="A48" s="67" t="s">
        <v>3</v>
      </c>
      <c r="K48" s="66" t="s">
        <v>10</v>
      </c>
    </row>
    <row r="49" spans="1:11" ht="105">
      <c r="A49" s="37" t="s">
        <v>1739</v>
      </c>
      <c r="K49" s="37" t="s">
        <v>1748</v>
      </c>
    </row>
    <row r="50" spans="1:11" ht="18.75">
      <c r="A50" s="38"/>
      <c r="K50" s="38"/>
    </row>
    <row r="51" spans="1:11">
      <c r="A51" s="62" t="s">
        <v>5</v>
      </c>
      <c r="K51" s="62" t="s">
        <v>39</v>
      </c>
    </row>
    <row r="52" spans="1:11">
      <c r="A52" s="63" t="s">
        <v>582</v>
      </c>
      <c r="K52" s="63" t="s">
        <v>758</v>
      </c>
    </row>
    <row r="53" spans="1:11" ht="25.5">
      <c r="A53" s="64" t="s">
        <v>1897</v>
      </c>
      <c r="K53" s="64" t="s">
        <v>1976</v>
      </c>
    </row>
    <row r="54" spans="1:11">
      <c r="A54" s="64" t="s">
        <v>988</v>
      </c>
      <c r="K54" s="64" t="s">
        <v>988</v>
      </c>
    </row>
    <row r="55" spans="1:11">
      <c r="A55" s="67" t="s">
        <v>3</v>
      </c>
      <c r="K55" s="67" t="s">
        <v>3</v>
      </c>
    </row>
    <row r="56" spans="1:11" ht="105">
      <c r="A56" s="37" t="s">
        <v>1773</v>
      </c>
      <c r="K56" s="37" t="s">
        <v>1800</v>
      </c>
    </row>
    <row r="57" spans="1:11" ht="18.75">
      <c r="A57" s="38"/>
      <c r="K57" s="38"/>
    </row>
    <row r="58" spans="1:11">
      <c r="A58" s="62" t="s">
        <v>521</v>
      </c>
      <c r="K58" s="62" t="s">
        <v>75</v>
      </c>
    </row>
    <row r="59" spans="1:11">
      <c r="A59" s="63" t="s">
        <v>572</v>
      </c>
      <c r="K59" s="63" t="s">
        <v>651</v>
      </c>
    </row>
    <row r="60" spans="1:11" ht="25.5">
      <c r="A60" s="64" t="s">
        <v>1898</v>
      </c>
      <c r="K60" s="64" t="s">
        <v>1977</v>
      </c>
    </row>
    <row r="61" spans="1:11">
      <c r="A61" s="64" t="s">
        <v>989</v>
      </c>
      <c r="K61" s="64" t="s">
        <v>989</v>
      </c>
    </row>
    <row r="62" spans="1:11">
      <c r="A62" s="67" t="s">
        <v>3</v>
      </c>
      <c r="K62" s="67" t="s">
        <v>3</v>
      </c>
    </row>
    <row r="63" spans="1:11" ht="90">
      <c r="A63" s="37" t="s">
        <v>1798</v>
      </c>
      <c r="K63" s="37" t="s">
        <v>1742</v>
      </c>
    </row>
    <row r="64" spans="1:11" ht="18.75">
      <c r="A64" s="38"/>
      <c r="K64" s="38"/>
    </row>
    <row r="65" spans="1:11">
      <c r="A65" s="62" t="s">
        <v>45</v>
      </c>
      <c r="K65" s="62" t="s">
        <v>81</v>
      </c>
    </row>
    <row r="66" spans="1:11">
      <c r="A66" s="63" t="s">
        <v>609</v>
      </c>
      <c r="K66" s="63" t="s">
        <v>585</v>
      </c>
    </row>
    <row r="67" spans="1:11" ht="25.5">
      <c r="A67" s="64" t="s">
        <v>1899</v>
      </c>
      <c r="K67" s="64" t="s">
        <v>1978</v>
      </c>
    </row>
    <row r="68" spans="1:11">
      <c r="A68" s="64" t="s">
        <v>990</v>
      </c>
      <c r="K68" s="64" t="s">
        <v>990</v>
      </c>
    </row>
    <row r="69" spans="1:11">
      <c r="A69" s="67" t="s">
        <v>3</v>
      </c>
      <c r="K69" s="67" t="s">
        <v>3</v>
      </c>
    </row>
    <row r="70" spans="1:11" ht="105">
      <c r="A70" s="37" t="s">
        <v>1824</v>
      </c>
      <c r="K70" s="37" t="s">
        <v>1757</v>
      </c>
    </row>
    <row r="71" spans="1:11" ht="18.75">
      <c r="A71" s="38"/>
      <c r="K71" s="38"/>
    </row>
    <row r="72" spans="1:11">
      <c r="A72" s="62" t="s">
        <v>90</v>
      </c>
      <c r="K72" s="62" t="s">
        <v>116</v>
      </c>
    </row>
    <row r="73" spans="1:11">
      <c r="A73" s="63" t="s">
        <v>690</v>
      </c>
      <c r="K73" s="63" t="s">
        <v>660</v>
      </c>
    </row>
    <row r="74" spans="1:11" ht="25.5">
      <c r="A74" s="64" t="s">
        <v>1900</v>
      </c>
      <c r="K74" s="64" t="s">
        <v>1979</v>
      </c>
    </row>
    <row r="75" spans="1:11">
      <c r="A75" s="64" t="s">
        <v>991</v>
      </c>
      <c r="K75" s="64" t="s">
        <v>991</v>
      </c>
    </row>
    <row r="76" spans="1:11">
      <c r="A76" s="67" t="s">
        <v>3</v>
      </c>
      <c r="K76" s="66" t="s">
        <v>10</v>
      </c>
    </row>
    <row r="77" spans="1:11" ht="105">
      <c r="A77" s="37" t="s">
        <v>1800</v>
      </c>
      <c r="K77" s="37" t="s">
        <v>1840</v>
      </c>
    </row>
    <row r="78" spans="1:11" ht="18.75">
      <c r="A78" s="38"/>
      <c r="K78" s="38"/>
    </row>
    <row r="79" spans="1:11">
      <c r="A79" s="62" t="s">
        <v>75</v>
      </c>
      <c r="K79" s="62" t="s">
        <v>207</v>
      </c>
    </row>
    <row r="80" spans="1:11">
      <c r="A80" s="63" t="s">
        <v>651</v>
      </c>
      <c r="K80" s="63" t="s">
        <v>654</v>
      </c>
    </row>
    <row r="81" spans="1:11" ht="25.5">
      <c r="A81" s="64" t="s">
        <v>1901</v>
      </c>
      <c r="K81" s="64" t="s">
        <v>1852</v>
      </c>
    </row>
    <row r="82" spans="1:11">
      <c r="A82" s="64" t="s">
        <v>992</v>
      </c>
      <c r="K82" s="64" t="s">
        <v>992</v>
      </c>
    </row>
    <row r="83" spans="1:11">
      <c r="A83" s="67" t="s">
        <v>3</v>
      </c>
      <c r="K83" s="66" t="s">
        <v>10</v>
      </c>
    </row>
    <row r="84" spans="1:11" ht="105">
      <c r="A84" s="37" t="s">
        <v>1812</v>
      </c>
      <c r="K84" s="37" t="s">
        <v>1794</v>
      </c>
    </row>
    <row r="85" spans="1:11" ht="18.75">
      <c r="A85" s="38"/>
      <c r="K85" s="38"/>
    </row>
    <row r="86" spans="1:11">
      <c r="A86" s="62" t="s">
        <v>57</v>
      </c>
      <c r="K86" s="62" t="s">
        <v>72</v>
      </c>
    </row>
    <row r="87" spans="1:11">
      <c r="A87" s="63" t="s">
        <v>629</v>
      </c>
      <c r="K87" s="63" t="s">
        <v>73</v>
      </c>
    </row>
    <row r="88" spans="1:11" ht="25.5">
      <c r="A88" s="64" t="s">
        <v>1902</v>
      </c>
      <c r="K88" s="64" t="s">
        <v>1980</v>
      </c>
    </row>
    <row r="89" spans="1:11">
      <c r="A89" s="64" t="s">
        <v>993</v>
      </c>
      <c r="K89" s="64" t="s">
        <v>993</v>
      </c>
    </row>
    <row r="90" spans="1:11">
      <c r="A90" s="67" t="s">
        <v>3</v>
      </c>
      <c r="K90" s="66" t="s">
        <v>10</v>
      </c>
    </row>
    <row r="91" spans="1:11" ht="120">
      <c r="A91" s="37" t="s">
        <v>1752</v>
      </c>
      <c r="K91" s="37" t="s">
        <v>1820</v>
      </c>
    </row>
    <row r="92" spans="1:11" ht="18.75">
      <c r="A92" s="38"/>
      <c r="K92" s="38"/>
    </row>
    <row r="93" spans="1:11">
      <c r="A93" s="62" t="s">
        <v>96</v>
      </c>
      <c r="K93" s="62" t="s">
        <v>93</v>
      </c>
    </row>
    <row r="94" spans="1:11">
      <c r="A94" s="63" t="s">
        <v>341</v>
      </c>
      <c r="K94" s="63" t="s">
        <v>646</v>
      </c>
    </row>
    <row r="95" spans="1:11" ht="25.5">
      <c r="A95" s="64" t="s">
        <v>1903</v>
      </c>
      <c r="K95" s="64" t="s">
        <v>1981</v>
      </c>
    </row>
    <row r="96" spans="1:11">
      <c r="A96" s="64" t="s">
        <v>994</v>
      </c>
      <c r="K96" s="64" t="s">
        <v>994</v>
      </c>
    </row>
    <row r="97" spans="1:11">
      <c r="A97" s="67" t="s">
        <v>3</v>
      </c>
      <c r="K97" s="67" t="s">
        <v>3</v>
      </c>
    </row>
    <row r="98" spans="1:11" ht="105">
      <c r="A98" s="37" t="s">
        <v>1742</v>
      </c>
      <c r="K98" s="37" t="s">
        <v>1750</v>
      </c>
    </row>
    <row r="99" spans="1:11" ht="18.75">
      <c r="A99" s="38"/>
      <c r="K99" s="38"/>
    </row>
    <row r="100" spans="1:11">
      <c r="A100" s="62" t="s">
        <v>81</v>
      </c>
      <c r="K100" s="62" t="s">
        <v>18</v>
      </c>
    </row>
    <row r="101" spans="1:11">
      <c r="A101" s="63" t="s">
        <v>585</v>
      </c>
      <c r="K101" s="63" t="s">
        <v>601</v>
      </c>
    </row>
    <row r="102" spans="1:11" ht="25.5">
      <c r="A102" s="64" t="s">
        <v>1904</v>
      </c>
      <c r="K102" s="64" t="s">
        <v>1982</v>
      </c>
    </row>
    <row r="103" spans="1:11">
      <c r="A103" s="64" t="s">
        <v>995</v>
      </c>
      <c r="K103" s="64" t="s">
        <v>995</v>
      </c>
    </row>
    <row r="104" spans="1:11">
      <c r="A104" s="67" t="s">
        <v>3</v>
      </c>
      <c r="K104" s="66" t="s">
        <v>10</v>
      </c>
    </row>
    <row r="105" spans="1:11" ht="90">
      <c r="A105" s="37" t="s">
        <v>1760</v>
      </c>
      <c r="K105" s="37" t="s">
        <v>1760</v>
      </c>
    </row>
    <row r="106" spans="1:11" ht="18.75">
      <c r="A106" s="38"/>
      <c r="K106" s="38"/>
    </row>
    <row r="107" spans="1:11">
      <c r="A107" s="62" t="s">
        <v>204</v>
      </c>
      <c r="K107" s="62" t="s">
        <v>204</v>
      </c>
    </row>
    <row r="108" spans="1:11">
      <c r="A108" s="63" t="s">
        <v>632</v>
      </c>
      <c r="K108" s="63" t="s">
        <v>632</v>
      </c>
    </row>
    <row r="109" spans="1:11" ht="25.5">
      <c r="A109" s="64" t="s">
        <v>1904</v>
      </c>
      <c r="K109" s="64" t="s">
        <v>1983</v>
      </c>
    </row>
    <row r="110" spans="1:11">
      <c r="A110" s="64" t="s">
        <v>996</v>
      </c>
      <c r="K110" s="64" t="s">
        <v>996</v>
      </c>
    </row>
    <row r="111" spans="1:11">
      <c r="A111" s="66" t="s">
        <v>10</v>
      </c>
      <c r="K111" s="66" t="s">
        <v>10</v>
      </c>
    </row>
    <row r="112" spans="1:11" ht="90">
      <c r="A112" s="37" t="s">
        <v>1836</v>
      </c>
      <c r="K112" s="37" t="s">
        <v>1792</v>
      </c>
    </row>
    <row r="113" spans="1:11" ht="18.75">
      <c r="A113" s="38"/>
      <c r="K113" s="38"/>
    </row>
    <row r="114" spans="1:11">
      <c r="A114" s="62" t="s">
        <v>69</v>
      </c>
      <c r="K114" s="62" t="s">
        <v>108</v>
      </c>
    </row>
    <row r="115" spans="1:11">
      <c r="A115" s="63" t="s">
        <v>665</v>
      </c>
      <c r="K115" s="63" t="s">
        <v>609</v>
      </c>
    </row>
    <row r="116" spans="1:11" ht="25.5">
      <c r="A116" s="64" t="s">
        <v>1905</v>
      </c>
      <c r="K116" s="64" t="s">
        <v>1984</v>
      </c>
    </row>
    <row r="117" spans="1:11">
      <c r="A117" s="64" t="s">
        <v>997</v>
      </c>
      <c r="K117" s="64" t="s">
        <v>997</v>
      </c>
    </row>
    <row r="118" spans="1:11">
      <c r="A118" s="67" t="s">
        <v>3</v>
      </c>
      <c r="K118" s="67" t="s">
        <v>3</v>
      </c>
    </row>
    <row r="119" spans="1:11" ht="105">
      <c r="A119" s="37" t="s">
        <v>1840</v>
      </c>
      <c r="K119" s="37" t="s">
        <v>1819</v>
      </c>
    </row>
    <row r="120" spans="1:11" ht="18.75">
      <c r="A120" s="38"/>
      <c r="K120" s="38"/>
    </row>
    <row r="121" spans="1:11">
      <c r="A121" s="62" t="s">
        <v>207</v>
      </c>
      <c r="K121" s="62" t="s">
        <v>113</v>
      </c>
    </row>
    <row r="122" spans="1:11">
      <c r="A122" s="63" t="s">
        <v>654</v>
      </c>
      <c r="K122" s="63" t="s">
        <v>114</v>
      </c>
    </row>
    <row r="123" spans="1:11" ht="25.5">
      <c r="A123" s="64" t="s">
        <v>1461</v>
      </c>
      <c r="K123" s="64" t="s">
        <v>1985</v>
      </c>
    </row>
    <row r="124" spans="1:11">
      <c r="A124" s="64" t="s">
        <v>998</v>
      </c>
      <c r="K124" s="64" t="s">
        <v>998</v>
      </c>
    </row>
    <row r="125" spans="1:11">
      <c r="A125" s="66" t="s">
        <v>10</v>
      </c>
      <c r="K125" s="67" t="s">
        <v>3</v>
      </c>
    </row>
    <row r="126" spans="1:11" ht="105">
      <c r="A126" s="37" t="s">
        <v>1748</v>
      </c>
      <c r="K126" s="37" t="s">
        <v>1825</v>
      </c>
    </row>
    <row r="127" spans="1:11" ht="18.75">
      <c r="A127" s="38"/>
      <c r="K127" s="38"/>
    </row>
    <row r="128" spans="1:11">
      <c r="A128" s="62" t="s">
        <v>39</v>
      </c>
      <c r="K128" s="62" t="s">
        <v>159</v>
      </c>
    </row>
    <row r="129" spans="1:11">
      <c r="A129" s="63" t="s">
        <v>758</v>
      </c>
      <c r="K129" s="63" t="s">
        <v>642</v>
      </c>
    </row>
    <row r="130" spans="1:11" ht="25.5">
      <c r="A130" s="64" t="s">
        <v>1906</v>
      </c>
      <c r="K130" s="64" t="s">
        <v>1986</v>
      </c>
    </row>
    <row r="131" spans="1:11">
      <c r="A131" s="64" t="s">
        <v>999</v>
      </c>
      <c r="K131" s="64" t="s">
        <v>999</v>
      </c>
    </row>
    <row r="132" spans="1:11">
      <c r="A132" s="67" t="s">
        <v>3</v>
      </c>
      <c r="K132" s="67" t="s">
        <v>3</v>
      </c>
    </row>
    <row r="133" spans="1:11" ht="105">
      <c r="A133" s="37" t="s">
        <v>1756</v>
      </c>
      <c r="K133" s="37" t="s">
        <v>1790</v>
      </c>
    </row>
    <row r="134" spans="1:11" ht="18.75">
      <c r="A134" s="38"/>
      <c r="K134" s="38"/>
    </row>
    <row r="135" spans="1:11">
      <c r="A135" s="62" t="s">
        <v>565</v>
      </c>
      <c r="K135" s="62" t="s">
        <v>171</v>
      </c>
    </row>
    <row r="136" spans="1:11">
      <c r="A136" s="63" t="s">
        <v>737</v>
      </c>
      <c r="K136" s="63" t="s">
        <v>676</v>
      </c>
    </row>
    <row r="137" spans="1:11" ht="25.5">
      <c r="A137" s="64" t="s">
        <v>1907</v>
      </c>
      <c r="K137" s="64" t="s">
        <v>1987</v>
      </c>
    </row>
    <row r="138" spans="1:11">
      <c r="A138" s="64" t="s">
        <v>1000</v>
      </c>
      <c r="K138" s="64" t="s">
        <v>1000</v>
      </c>
    </row>
    <row r="139" spans="1:11">
      <c r="A139" s="67" t="s">
        <v>3</v>
      </c>
      <c r="K139" s="67" t="s">
        <v>3</v>
      </c>
    </row>
    <row r="140" spans="1:11" ht="90">
      <c r="A140" s="37" t="s">
        <v>1832</v>
      </c>
      <c r="K140" s="37" t="s">
        <v>1826</v>
      </c>
    </row>
    <row r="141" spans="1:11" ht="18.75">
      <c r="A141" s="38"/>
      <c r="K141" s="38"/>
    </row>
    <row r="142" spans="1:11">
      <c r="A142" s="62" t="s">
        <v>66</v>
      </c>
      <c r="K142" s="62" t="s">
        <v>60</v>
      </c>
    </row>
    <row r="143" spans="1:11">
      <c r="A143" s="63" t="s">
        <v>138</v>
      </c>
      <c r="K143" s="63" t="s">
        <v>732</v>
      </c>
    </row>
    <row r="144" spans="1:11" ht="25.5">
      <c r="A144" s="64" t="s">
        <v>1908</v>
      </c>
      <c r="K144" s="64" t="s">
        <v>1988</v>
      </c>
    </row>
    <row r="145" spans="1:11">
      <c r="A145" s="64" t="s">
        <v>1001</v>
      </c>
      <c r="K145" s="64" t="s">
        <v>1001</v>
      </c>
    </row>
    <row r="146" spans="1:11">
      <c r="A146" s="67" t="s">
        <v>3</v>
      </c>
      <c r="K146" s="67" t="s">
        <v>3</v>
      </c>
    </row>
    <row r="147" spans="1:11" ht="120">
      <c r="A147" s="37" t="s">
        <v>1733</v>
      </c>
      <c r="K147" s="37" t="s">
        <v>1804</v>
      </c>
    </row>
    <row r="148" spans="1:11" ht="18.75">
      <c r="A148" s="38"/>
      <c r="K148" s="38"/>
    </row>
    <row r="149" spans="1:11">
      <c r="A149" s="62" t="s">
        <v>216</v>
      </c>
      <c r="K149" s="62" t="s">
        <v>63</v>
      </c>
    </row>
    <row r="150" spans="1:11">
      <c r="A150" s="63" t="s">
        <v>750</v>
      </c>
      <c r="K150" s="63" t="s">
        <v>755</v>
      </c>
    </row>
    <row r="151" spans="1:11" ht="25.5">
      <c r="A151" s="64" t="s">
        <v>1909</v>
      </c>
      <c r="K151" s="64" t="s">
        <v>1989</v>
      </c>
    </row>
    <row r="152" spans="1:11">
      <c r="A152" s="64" t="s">
        <v>1002</v>
      </c>
      <c r="K152" s="64" t="s">
        <v>1002</v>
      </c>
    </row>
    <row r="153" spans="1:11">
      <c r="A153" s="67" t="s">
        <v>3</v>
      </c>
      <c r="K153" s="66" t="s">
        <v>10</v>
      </c>
    </row>
    <row r="154" spans="1:11" ht="105">
      <c r="A154" s="37" t="s">
        <v>1784</v>
      </c>
      <c r="K154" s="37" t="s">
        <v>1812</v>
      </c>
    </row>
    <row r="155" spans="1:11" ht="18.75">
      <c r="A155" s="38"/>
      <c r="K155" s="38"/>
    </row>
    <row r="156" spans="1:11">
      <c r="A156" s="62" t="s">
        <v>186</v>
      </c>
      <c r="K156" s="62" t="s">
        <v>57</v>
      </c>
    </row>
    <row r="157" spans="1:11">
      <c r="A157" s="63" t="s">
        <v>687</v>
      </c>
      <c r="K157" s="63" t="s">
        <v>629</v>
      </c>
    </row>
    <row r="158" spans="1:11" ht="25.5">
      <c r="A158" s="64" t="s">
        <v>1910</v>
      </c>
      <c r="K158" s="64" t="s">
        <v>1990</v>
      </c>
    </row>
    <row r="159" spans="1:11">
      <c r="A159" s="64" t="s">
        <v>1003</v>
      </c>
      <c r="K159" s="64" t="s">
        <v>1003</v>
      </c>
    </row>
    <row r="160" spans="1:11">
      <c r="A160" s="66" t="s">
        <v>10</v>
      </c>
      <c r="K160" s="67" t="s">
        <v>3</v>
      </c>
    </row>
    <row r="161" spans="1:11" ht="105">
      <c r="A161" s="37" t="s">
        <v>1854</v>
      </c>
      <c r="K161" s="37" t="s">
        <v>1731</v>
      </c>
    </row>
    <row r="162" spans="1:11" ht="18.75">
      <c r="A162" s="38"/>
      <c r="K162" s="38"/>
    </row>
    <row r="163" spans="1:11">
      <c r="A163" s="62" t="s">
        <v>132</v>
      </c>
      <c r="K163" s="62" t="s">
        <v>102</v>
      </c>
    </row>
    <row r="164" spans="1:11">
      <c r="A164" s="63" t="s">
        <v>133</v>
      </c>
      <c r="K164" s="63" t="s">
        <v>604</v>
      </c>
    </row>
    <row r="165" spans="1:11" ht="25.5">
      <c r="A165" s="64" t="s">
        <v>1911</v>
      </c>
      <c r="K165" s="64" t="s">
        <v>1991</v>
      </c>
    </row>
    <row r="166" spans="1:11">
      <c r="A166" s="64" t="s">
        <v>1004</v>
      </c>
      <c r="K166" s="64" t="s">
        <v>1004</v>
      </c>
    </row>
    <row r="167" spans="1:11">
      <c r="A167" s="66" t="s">
        <v>10</v>
      </c>
      <c r="K167" s="67" t="s">
        <v>3</v>
      </c>
    </row>
    <row r="168" spans="1:11" ht="105">
      <c r="A168" s="37" t="s">
        <v>1825</v>
      </c>
      <c r="K168" s="37" t="s">
        <v>1854</v>
      </c>
    </row>
    <row r="169" spans="1:11" ht="18.75">
      <c r="A169" s="38"/>
      <c r="K169" s="38"/>
    </row>
    <row r="170" spans="1:11">
      <c r="A170" s="62" t="s">
        <v>159</v>
      </c>
      <c r="K170" s="62" t="s">
        <v>132</v>
      </c>
    </row>
    <row r="171" spans="1:11">
      <c r="A171" s="63" t="s">
        <v>642</v>
      </c>
      <c r="K171" s="63" t="s">
        <v>133</v>
      </c>
    </row>
    <row r="172" spans="1:11" ht="25.5">
      <c r="A172" s="64" t="s">
        <v>1912</v>
      </c>
      <c r="K172" s="64" t="s">
        <v>1992</v>
      </c>
    </row>
    <row r="173" spans="1:11">
      <c r="A173" s="64" t="s">
        <v>1005</v>
      </c>
      <c r="K173" s="64" t="s">
        <v>1005</v>
      </c>
    </row>
    <row r="174" spans="1:11">
      <c r="A174" s="67" t="s">
        <v>3</v>
      </c>
      <c r="K174" s="66" t="s">
        <v>10</v>
      </c>
    </row>
    <row r="175" spans="1:11" ht="105">
      <c r="A175" s="37" t="s">
        <v>1768</v>
      </c>
      <c r="K175" s="37" t="s">
        <v>1766</v>
      </c>
    </row>
    <row r="176" spans="1:11" ht="18.75">
      <c r="A176" s="38"/>
      <c r="K176" s="38"/>
    </row>
    <row r="177" spans="1:11">
      <c r="A177" s="62" t="s">
        <v>180</v>
      </c>
      <c r="K177" s="62" t="s">
        <v>54</v>
      </c>
    </row>
    <row r="178" spans="1:11">
      <c r="A178" s="63" t="s">
        <v>673</v>
      </c>
      <c r="K178" s="63" t="s">
        <v>634</v>
      </c>
    </row>
    <row r="179" spans="1:11" ht="25.5">
      <c r="A179" s="64" t="s">
        <v>1913</v>
      </c>
      <c r="K179" s="64" t="s">
        <v>1993</v>
      </c>
    </row>
    <row r="180" spans="1:11">
      <c r="A180" s="64" t="s">
        <v>1006</v>
      </c>
      <c r="K180" s="64" t="s">
        <v>1006</v>
      </c>
    </row>
    <row r="181" spans="1:11">
      <c r="A181" s="67" t="s">
        <v>3</v>
      </c>
      <c r="K181" s="66" t="s">
        <v>10</v>
      </c>
    </row>
    <row r="182" spans="1:11" ht="90">
      <c r="A182" s="37" t="s">
        <v>1787</v>
      </c>
      <c r="K182" s="37" t="s">
        <v>1752</v>
      </c>
    </row>
    <row r="183" spans="1:11" ht="18.75">
      <c r="A183" s="38"/>
      <c r="K183" s="38"/>
    </row>
    <row r="184" spans="1:11">
      <c r="A184" s="62" t="s">
        <v>210</v>
      </c>
      <c r="K184" s="62" t="s">
        <v>96</v>
      </c>
    </row>
    <row r="185" spans="1:11">
      <c r="A185" s="63" t="s">
        <v>626</v>
      </c>
      <c r="K185" s="63" t="s">
        <v>341</v>
      </c>
    </row>
    <row r="186" spans="1:11" ht="25.5">
      <c r="A186" s="64" t="s">
        <v>1914</v>
      </c>
      <c r="K186" s="64" t="s">
        <v>1994</v>
      </c>
    </row>
    <row r="187" spans="1:11">
      <c r="A187" s="64" t="s">
        <v>1007</v>
      </c>
      <c r="K187" s="64" t="s">
        <v>1007</v>
      </c>
    </row>
    <row r="188" spans="1:11">
      <c r="A188" s="67" t="s">
        <v>3</v>
      </c>
      <c r="K188" s="67" t="s">
        <v>3</v>
      </c>
    </row>
    <row r="189" spans="1:11" ht="120">
      <c r="A189" s="37" t="s">
        <v>1729</v>
      </c>
      <c r="K189" s="37" t="s">
        <v>1832</v>
      </c>
    </row>
    <row r="190" spans="1:11" ht="18.75">
      <c r="A190" s="38"/>
      <c r="K190" s="38"/>
    </row>
    <row r="191" spans="1:11">
      <c r="A191" s="62" t="s">
        <v>78</v>
      </c>
      <c r="K191" s="62" t="s">
        <v>66</v>
      </c>
    </row>
    <row r="192" spans="1:11">
      <c r="A192" s="63" t="s">
        <v>761</v>
      </c>
      <c r="K192" s="63" t="s">
        <v>138</v>
      </c>
    </row>
    <row r="193" spans="1:11" ht="25.5">
      <c r="A193" s="64" t="s">
        <v>1915</v>
      </c>
      <c r="K193" s="64" t="s">
        <v>1995</v>
      </c>
    </row>
    <row r="194" spans="1:11">
      <c r="A194" s="64" t="s">
        <v>1008</v>
      </c>
      <c r="K194" s="64" t="s">
        <v>1008</v>
      </c>
    </row>
    <row r="195" spans="1:11">
      <c r="A195" s="66" t="s">
        <v>10</v>
      </c>
      <c r="K195" s="67" t="s">
        <v>3</v>
      </c>
    </row>
    <row r="196" spans="1:11" ht="105">
      <c r="A196" s="37" t="s">
        <v>1747</v>
      </c>
      <c r="K196" s="37" t="s">
        <v>1831</v>
      </c>
    </row>
    <row r="197" spans="1:11" ht="18.75">
      <c r="A197" s="38"/>
      <c r="K197" s="38"/>
    </row>
    <row r="198" spans="1:11">
      <c r="A198" s="62" t="s">
        <v>156</v>
      </c>
      <c r="K198" s="62" t="s">
        <v>201</v>
      </c>
    </row>
    <row r="199" spans="1:11">
      <c r="A199" s="63" t="s">
        <v>714</v>
      </c>
      <c r="K199" s="63" t="s">
        <v>722</v>
      </c>
    </row>
    <row r="200" spans="1:11" ht="25.5">
      <c r="A200" s="64" t="s">
        <v>1916</v>
      </c>
      <c r="K200" s="64" t="s">
        <v>1996</v>
      </c>
    </row>
    <row r="201" spans="1:11">
      <c r="A201" s="64" t="s">
        <v>1009</v>
      </c>
      <c r="K201" s="64" t="s">
        <v>1009</v>
      </c>
    </row>
    <row r="202" spans="1:11">
      <c r="A202" s="67" t="s">
        <v>3</v>
      </c>
      <c r="K202" s="67" t="s">
        <v>3</v>
      </c>
    </row>
    <row r="203" spans="1:11" ht="105">
      <c r="A203" s="37" t="s">
        <v>1779</v>
      </c>
      <c r="K203" s="37" t="s">
        <v>1802</v>
      </c>
    </row>
    <row r="204" spans="1:11" ht="18.75">
      <c r="A204" s="38"/>
      <c r="K204" s="38"/>
    </row>
    <row r="205" spans="1:11">
      <c r="A205" s="62" t="s">
        <v>36</v>
      </c>
      <c r="K205" s="62" t="s">
        <v>105</v>
      </c>
    </row>
    <row r="206" spans="1:11">
      <c r="A206" s="63" t="s">
        <v>575</v>
      </c>
      <c r="K206" s="63" t="s">
        <v>593</v>
      </c>
    </row>
    <row r="207" spans="1:11" ht="25.5">
      <c r="A207" s="64" t="s">
        <v>1917</v>
      </c>
      <c r="K207" s="64" t="s">
        <v>1997</v>
      </c>
    </row>
    <row r="208" spans="1:11">
      <c r="A208" s="64" t="s">
        <v>1010</v>
      </c>
      <c r="K208" s="64" t="s">
        <v>1010</v>
      </c>
    </row>
    <row r="209" spans="1:11">
      <c r="A209" s="67" t="s">
        <v>3</v>
      </c>
      <c r="K209" s="67" t="s">
        <v>3</v>
      </c>
    </row>
    <row r="210" spans="1:11" ht="120">
      <c r="A210" s="37" t="s">
        <v>1797</v>
      </c>
      <c r="K210" s="37" t="s">
        <v>1817</v>
      </c>
    </row>
    <row r="211" spans="1:11" ht="18.75">
      <c r="A211" s="38"/>
      <c r="K211" s="38"/>
    </row>
    <row r="212" spans="1:11">
      <c r="A212" s="62" t="s">
        <v>183</v>
      </c>
      <c r="K212" s="62" t="s">
        <v>486</v>
      </c>
    </row>
    <row r="213" spans="1:11">
      <c r="A213" s="63" t="s">
        <v>184</v>
      </c>
      <c r="K213" s="63" t="s">
        <v>536</v>
      </c>
    </row>
    <row r="214" spans="1:11" ht="25.5">
      <c r="A214" s="64" t="s">
        <v>1918</v>
      </c>
      <c r="K214" s="64" t="s">
        <v>1998</v>
      </c>
    </row>
    <row r="215" spans="1:11">
      <c r="A215" s="64" t="s">
        <v>1011</v>
      </c>
      <c r="K215" s="64" t="s">
        <v>1011</v>
      </c>
    </row>
    <row r="216" spans="1:11">
      <c r="A216" s="66" t="s">
        <v>10</v>
      </c>
      <c r="K216" s="67" t="s">
        <v>3</v>
      </c>
    </row>
    <row r="217" spans="1:11" ht="90">
      <c r="A217" s="37" t="s">
        <v>1847</v>
      </c>
      <c r="K217" s="37" t="s">
        <v>1782</v>
      </c>
    </row>
    <row r="218" spans="1:11" ht="18.75">
      <c r="A218" s="38"/>
      <c r="K218" s="38"/>
    </row>
    <row r="219" spans="1:11">
      <c r="A219" s="62" t="s">
        <v>150</v>
      </c>
      <c r="K219" s="62" t="s">
        <v>15</v>
      </c>
    </row>
    <row r="220" spans="1:11">
      <c r="A220" s="63" t="s">
        <v>151</v>
      </c>
      <c r="K220" s="63" t="s">
        <v>590</v>
      </c>
    </row>
    <row r="221" spans="1:11" ht="25.5">
      <c r="A221" s="64" t="s">
        <v>1919</v>
      </c>
      <c r="K221" s="64" t="s">
        <v>1999</v>
      </c>
    </row>
    <row r="222" spans="1:11">
      <c r="A222" s="64" t="s">
        <v>1012</v>
      </c>
      <c r="K222" s="64" t="s">
        <v>1012</v>
      </c>
    </row>
    <row r="223" spans="1:11">
      <c r="A223" s="67" t="s">
        <v>3</v>
      </c>
      <c r="K223" s="67" t="s">
        <v>3</v>
      </c>
    </row>
    <row r="224" spans="1:11" ht="105">
      <c r="A224" s="37" t="s">
        <v>1731</v>
      </c>
      <c r="K224" s="37" t="s">
        <v>1739</v>
      </c>
    </row>
    <row r="225" spans="1:11" ht="18.75">
      <c r="A225" s="38"/>
      <c r="K225" s="38"/>
    </row>
    <row r="226" spans="1:11">
      <c r="A226" s="62" t="s">
        <v>102</v>
      </c>
      <c r="K226" s="62" t="s">
        <v>5</v>
      </c>
    </row>
    <row r="227" spans="1:11">
      <c r="A227" s="63" t="s">
        <v>604</v>
      </c>
      <c r="K227" s="63" t="s">
        <v>582</v>
      </c>
    </row>
    <row r="228" spans="1:11" ht="25.5">
      <c r="A228" s="64" t="s">
        <v>1920</v>
      </c>
      <c r="K228" s="64" t="s">
        <v>2000</v>
      </c>
    </row>
    <row r="229" spans="1:11">
      <c r="A229" s="64" t="s">
        <v>1013</v>
      </c>
      <c r="K229" s="64" t="s">
        <v>1013</v>
      </c>
    </row>
    <row r="230" spans="1:11">
      <c r="A230" s="67" t="s">
        <v>3</v>
      </c>
      <c r="K230" s="67" t="s">
        <v>3</v>
      </c>
    </row>
    <row r="231" spans="1:11" ht="120">
      <c r="A231" s="37" t="s">
        <v>1782</v>
      </c>
      <c r="K231" s="37" t="s">
        <v>1791</v>
      </c>
    </row>
    <row r="232" spans="1:11" ht="18.75">
      <c r="A232" s="38"/>
      <c r="K232" s="38"/>
    </row>
    <row r="233" spans="1:11">
      <c r="A233" s="62" t="s">
        <v>15</v>
      </c>
      <c r="K233" s="62" t="s">
        <v>135</v>
      </c>
    </row>
    <row r="234" spans="1:11">
      <c r="A234" s="63" t="s">
        <v>590</v>
      </c>
      <c r="K234" s="63" t="s">
        <v>136</v>
      </c>
    </row>
    <row r="235" spans="1:11" ht="25.5">
      <c r="A235" s="64" t="s">
        <v>1921</v>
      </c>
      <c r="K235" s="64" t="s">
        <v>2001</v>
      </c>
    </row>
    <row r="236" spans="1:11">
      <c r="A236" s="64" t="s">
        <v>1014</v>
      </c>
      <c r="K236" s="64" t="s">
        <v>1014</v>
      </c>
    </row>
    <row r="237" spans="1:11">
      <c r="A237" s="67" t="s">
        <v>3</v>
      </c>
      <c r="K237" s="67" t="s">
        <v>3</v>
      </c>
    </row>
    <row r="238" spans="1:11" ht="90">
      <c r="A238" s="37" t="s">
        <v>1788</v>
      </c>
      <c r="K238" s="37" t="s">
        <v>1777</v>
      </c>
    </row>
    <row r="239" spans="1:11" ht="18.75">
      <c r="A239" s="38"/>
      <c r="K239" s="38"/>
    </row>
    <row r="240" spans="1:11">
      <c r="A240" s="62" t="s">
        <v>138</v>
      </c>
      <c r="K240" s="62" t="s">
        <v>147</v>
      </c>
    </row>
    <row r="241" spans="1:11">
      <c r="A241" s="63" t="s">
        <v>596</v>
      </c>
      <c r="K241" s="63" t="s">
        <v>773</v>
      </c>
    </row>
    <row r="242" spans="1:11" ht="25.5">
      <c r="A242" s="64" t="s">
        <v>1922</v>
      </c>
      <c r="K242" s="64" t="s">
        <v>2002</v>
      </c>
    </row>
    <row r="243" spans="1:11">
      <c r="A243" s="64" t="s">
        <v>1015</v>
      </c>
      <c r="K243" s="64" t="s">
        <v>1015</v>
      </c>
    </row>
    <row r="244" spans="1:11">
      <c r="A244" s="67" t="s">
        <v>3</v>
      </c>
      <c r="K244" s="66" t="s">
        <v>10</v>
      </c>
    </row>
    <row r="245" spans="1:11" ht="105">
      <c r="A245" s="37" t="s">
        <v>1796</v>
      </c>
      <c r="K245" s="37" t="s">
        <v>1796</v>
      </c>
    </row>
    <row r="246" spans="1:11" ht="18.75">
      <c r="A246" s="38"/>
      <c r="K246" s="38"/>
    </row>
    <row r="247" spans="1:11">
      <c r="A247" s="62" t="s">
        <v>99</v>
      </c>
      <c r="K247" s="62" t="s">
        <v>99</v>
      </c>
    </row>
    <row r="248" spans="1:11">
      <c r="A248" s="63" t="s">
        <v>719</v>
      </c>
      <c r="K248" s="63" t="s">
        <v>719</v>
      </c>
    </row>
    <row r="249" spans="1:11" ht="25.5">
      <c r="A249" s="64" t="s">
        <v>1923</v>
      </c>
      <c r="K249" s="64" t="s">
        <v>2003</v>
      </c>
    </row>
    <row r="250" spans="1:11">
      <c r="A250" s="64" t="s">
        <v>1016</v>
      </c>
      <c r="K250" s="64" t="s">
        <v>1016</v>
      </c>
    </row>
    <row r="251" spans="1:11">
      <c r="A251" s="67" t="s">
        <v>3</v>
      </c>
      <c r="K251" s="67" t="s">
        <v>3</v>
      </c>
    </row>
    <row r="252" spans="1:11" ht="120">
      <c r="A252" s="37" t="s">
        <v>1834</v>
      </c>
      <c r="K252" s="37" t="s">
        <v>1768</v>
      </c>
    </row>
    <row r="253" spans="1:11" ht="18.75">
      <c r="A253" s="38"/>
      <c r="K253" s="38"/>
    </row>
    <row r="254" spans="1:11">
      <c r="A254" s="62" t="s">
        <v>419</v>
      </c>
      <c r="K254" s="62" t="s">
        <v>180</v>
      </c>
    </row>
    <row r="255" spans="1:11">
      <c r="A255" s="63" t="s">
        <v>549</v>
      </c>
      <c r="K255" s="63" t="s">
        <v>673</v>
      </c>
    </row>
    <row r="256" spans="1:11" ht="25.5">
      <c r="A256" s="64" t="s">
        <v>1924</v>
      </c>
      <c r="K256" s="64" t="s">
        <v>2004</v>
      </c>
    </row>
    <row r="257" spans="1:11">
      <c r="A257" s="64" t="s">
        <v>1017</v>
      </c>
      <c r="K257" s="64" t="s">
        <v>1017</v>
      </c>
    </row>
    <row r="258" spans="1:11">
      <c r="A258" s="67" t="s">
        <v>3</v>
      </c>
      <c r="K258" s="67" t="s">
        <v>3</v>
      </c>
    </row>
    <row r="259" spans="1:11" ht="105">
      <c r="A259" s="37" t="s">
        <v>1744</v>
      </c>
      <c r="K259" s="37" t="s">
        <v>1824</v>
      </c>
    </row>
    <row r="260" spans="1:11" ht="18.75">
      <c r="A260" s="38"/>
      <c r="K260" s="38"/>
    </row>
    <row r="261" spans="1:11">
      <c r="A261" s="62" t="s">
        <v>940</v>
      </c>
      <c r="K261" s="62" t="s">
        <v>90</v>
      </c>
    </row>
    <row r="262" spans="1:11">
      <c r="A262" s="63" t="s">
        <v>941</v>
      </c>
      <c r="K262" s="63" t="s">
        <v>690</v>
      </c>
    </row>
    <row r="263" spans="1:11" ht="25.5">
      <c r="A263" s="64" t="s">
        <v>1925</v>
      </c>
      <c r="K263" s="64" t="s">
        <v>2005</v>
      </c>
    </row>
    <row r="264" spans="1:11">
      <c r="A264" s="64" t="s">
        <v>1018</v>
      </c>
      <c r="K264" s="64" t="s">
        <v>1018</v>
      </c>
    </row>
    <row r="265" spans="1:11">
      <c r="A265" s="66" t="s">
        <v>10</v>
      </c>
      <c r="K265" s="67" t="s">
        <v>3</v>
      </c>
    </row>
    <row r="266" spans="1:11" ht="120">
      <c r="A266" s="37" t="s">
        <v>1829</v>
      </c>
      <c r="K266" s="37" t="s">
        <v>1841</v>
      </c>
    </row>
    <row r="267" spans="1:11" ht="18.75">
      <c r="A267" s="38"/>
      <c r="K267" s="38"/>
    </row>
    <row r="268" spans="1:11">
      <c r="A268" s="62" t="s">
        <v>8</v>
      </c>
      <c r="K268" s="62" t="s">
        <v>564</v>
      </c>
    </row>
    <row r="269" spans="1:11">
      <c r="A269" s="63" t="s">
        <v>704</v>
      </c>
      <c r="K269" s="63" t="s">
        <v>679</v>
      </c>
    </row>
    <row r="270" spans="1:11" ht="25.5">
      <c r="A270" s="64" t="s">
        <v>1926</v>
      </c>
      <c r="K270" s="64" t="s">
        <v>2006</v>
      </c>
    </row>
    <row r="271" spans="1:11">
      <c r="A271" s="64" t="s">
        <v>1019</v>
      </c>
      <c r="K271" s="64" t="s">
        <v>1019</v>
      </c>
    </row>
    <row r="272" spans="1:11">
      <c r="A272" s="67" t="s">
        <v>3</v>
      </c>
      <c r="K272" s="67" t="s">
        <v>3</v>
      </c>
    </row>
    <row r="273" spans="1:11" ht="105">
      <c r="A273" s="37" t="s">
        <v>1785</v>
      </c>
      <c r="K273" s="37" t="s">
        <v>1808</v>
      </c>
    </row>
    <row r="274" spans="1:11" ht="18.75">
      <c r="A274" s="38"/>
      <c r="K274" s="38"/>
    </row>
    <row r="275" spans="1:11">
      <c r="A275" s="62" t="s">
        <v>21</v>
      </c>
      <c r="K275" s="62" t="s">
        <v>478</v>
      </c>
    </row>
    <row r="276" spans="1:11">
      <c r="A276" s="63" t="s">
        <v>695</v>
      </c>
      <c r="K276" s="63" t="s">
        <v>528</v>
      </c>
    </row>
    <row r="277" spans="1:11" ht="25.5">
      <c r="A277" s="64" t="s">
        <v>1927</v>
      </c>
      <c r="K277" s="64" t="s">
        <v>2007</v>
      </c>
    </row>
    <row r="278" spans="1:11">
      <c r="A278" s="64" t="s">
        <v>1020</v>
      </c>
      <c r="K278" s="64" t="s">
        <v>1020</v>
      </c>
    </row>
    <row r="279" spans="1:11">
      <c r="A279" s="66" t="s">
        <v>10</v>
      </c>
      <c r="K279" s="67" t="s">
        <v>3</v>
      </c>
    </row>
    <row r="280" spans="1:11" ht="105">
      <c r="A280" s="37" t="s">
        <v>1819</v>
      </c>
      <c r="K280" s="37" t="s">
        <v>1816</v>
      </c>
    </row>
    <row r="281" spans="1:11" ht="18.75">
      <c r="A281" s="38"/>
      <c r="K281" s="38"/>
    </row>
    <row r="282" spans="1:11">
      <c r="A282" s="62" t="s">
        <v>113</v>
      </c>
      <c r="K282" s="62" t="s">
        <v>119</v>
      </c>
    </row>
    <row r="283" spans="1:11">
      <c r="A283" s="63" t="s">
        <v>114</v>
      </c>
      <c r="K283" s="63" t="s">
        <v>668</v>
      </c>
    </row>
    <row r="284" spans="1:11" ht="25.5">
      <c r="A284" s="64" t="s">
        <v>1928</v>
      </c>
      <c r="K284" s="64" t="s">
        <v>2008</v>
      </c>
    </row>
    <row r="285" spans="1:11">
      <c r="A285" s="64" t="s">
        <v>1021</v>
      </c>
      <c r="K285" s="64" t="s">
        <v>1021</v>
      </c>
    </row>
    <row r="286" spans="1:11">
      <c r="A286" s="67" t="s">
        <v>3</v>
      </c>
      <c r="K286" s="67" t="s">
        <v>3</v>
      </c>
    </row>
    <row r="287" spans="1:11" ht="105">
      <c r="A287" s="37" t="s">
        <v>1778</v>
      </c>
      <c r="K287" s="37" t="s">
        <v>1747</v>
      </c>
    </row>
    <row r="288" spans="1:11" ht="18.75">
      <c r="A288" s="38"/>
      <c r="K288" s="38"/>
    </row>
    <row r="289" spans="1:11">
      <c r="A289" s="62" t="s">
        <v>153</v>
      </c>
      <c r="K289" s="62" t="s">
        <v>156</v>
      </c>
    </row>
    <row r="290" spans="1:11">
      <c r="A290" s="63" t="s">
        <v>154</v>
      </c>
      <c r="K290" s="63" t="s">
        <v>714</v>
      </c>
    </row>
    <row r="291" spans="1:11" ht="25.5">
      <c r="A291" s="64" t="s">
        <v>1929</v>
      </c>
      <c r="K291" s="64" t="s">
        <v>2009</v>
      </c>
    </row>
    <row r="292" spans="1:11">
      <c r="A292" s="64" t="s">
        <v>1022</v>
      </c>
      <c r="K292" s="64" t="s">
        <v>1022</v>
      </c>
    </row>
    <row r="293" spans="1:11">
      <c r="A293" s="67" t="s">
        <v>3</v>
      </c>
      <c r="K293" s="67" t="s">
        <v>3</v>
      </c>
    </row>
    <row r="294" spans="1:11" ht="120">
      <c r="A294" s="37" t="s">
        <v>1732</v>
      </c>
      <c r="K294" s="37" t="s">
        <v>1775</v>
      </c>
    </row>
    <row r="295" spans="1:11" ht="18.75">
      <c r="A295" s="38"/>
      <c r="K295" s="38"/>
    </row>
    <row r="296" spans="1:11">
      <c r="A296" s="62" t="s">
        <v>358</v>
      </c>
      <c r="K296" s="62" t="s">
        <v>12</v>
      </c>
    </row>
    <row r="297" spans="1:11">
      <c r="A297" s="63" t="s">
        <v>698</v>
      </c>
      <c r="K297" s="63" t="s">
        <v>618</v>
      </c>
    </row>
    <row r="298" spans="1:11" ht="25.5">
      <c r="A298" s="64" t="s">
        <v>1930</v>
      </c>
      <c r="K298" s="64" t="s">
        <v>2010</v>
      </c>
    </row>
    <row r="299" spans="1:11">
      <c r="A299" s="64" t="s">
        <v>1023</v>
      </c>
      <c r="K299" s="64" t="s">
        <v>1023</v>
      </c>
    </row>
    <row r="300" spans="1:11">
      <c r="A300" s="67" t="s">
        <v>3</v>
      </c>
      <c r="K300" s="66" t="s">
        <v>10</v>
      </c>
    </row>
    <row r="301" spans="1:11" ht="105">
      <c r="A301" s="37" t="s">
        <v>1814</v>
      </c>
      <c r="K301" s="37" t="s">
        <v>1758</v>
      </c>
    </row>
    <row r="302" spans="1:11" ht="18.75">
      <c r="A302" s="38"/>
      <c r="K302" s="38"/>
    </row>
    <row r="303" spans="1:11">
      <c r="A303" s="62" t="s">
        <v>27</v>
      </c>
      <c r="K303" s="62" t="s">
        <v>144</v>
      </c>
    </row>
    <row r="304" spans="1:11">
      <c r="A304" s="63" t="s">
        <v>725</v>
      </c>
      <c r="K304" s="63" t="s">
        <v>684</v>
      </c>
    </row>
    <row r="305" spans="1:11" ht="25.5">
      <c r="A305" s="64" t="s">
        <v>1931</v>
      </c>
      <c r="K305" s="64" t="s">
        <v>1857</v>
      </c>
    </row>
    <row r="306" spans="1:11">
      <c r="A306" s="64" t="s">
        <v>1024</v>
      </c>
      <c r="K306" s="64" t="s">
        <v>1024</v>
      </c>
    </row>
    <row r="307" spans="1:11">
      <c r="A307" s="67" t="s">
        <v>3</v>
      </c>
      <c r="K307" s="66" t="s">
        <v>10</v>
      </c>
    </row>
    <row r="308" spans="1:11" ht="120">
      <c r="A308" s="37" t="s">
        <v>1762</v>
      </c>
      <c r="K308" s="37" t="s">
        <v>1729</v>
      </c>
    </row>
    <row r="309" spans="1:11" ht="18.75">
      <c r="A309" s="38"/>
      <c r="K309" s="38"/>
    </row>
    <row r="310" spans="1:11">
      <c r="A310" s="62" t="s">
        <v>130</v>
      </c>
      <c r="K310" s="62" t="s">
        <v>78</v>
      </c>
    </row>
    <row r="311" spans="1:11">
      <c r="A311" s="63" t="s">
        <v>665</v>
      </c>
      <c r="K311" s="63" t="s">
        <v>761</v>
      </c>
    </row>
    <row r="312" spans="1:11" ht="25.5">
      <c r="A312" s="64" t="s">
        <v>1932</v>
      </c>
      <c r="K312" s="64" t="s">
        <v>1714</v>
      </c>
    </row>
    <row r="313" spans="1:11">
      <c r="A313" s="64" t="s">
        <v>1025</v>
      </c>
      <c r="K313" s="64" t="s">
        <v>1025</v>
      </c>
    </row>
    <row r="314" spans="1:11">
      <c r="A314" s="67" t="s">
        <v>3</v>
      </c>
      <c r="K314" s="66" t="s">
        <v>10</v>
      </c>
    </row>
    <row r="315" spans="1:11" ht="120">
      <c r="A315" s="37" t="s">
        <v>1820</v>
      </c>
      <c r="K315" s="37" t="s">
        <v>1788</v>
      </c>
    </row>
    <row r="316" spans="1:11" ht="18.75">
      <c r="A316" s="38"/>
      <c r="K316" s="38"/>
    </row>
    <row r="317" spans="1:11">
      <c r="A317" s="62" t="s">
        <v>93</v>
      </c>
      <c r="K317" s="62" t="s">
        <v>138</v>
      </c>
    </row>
    <row r="318" spans="1:11">
      <c r="A318" s="63" t="s">
        <v>646</v>
      </c>
      <c r="K318" s="63" t="s">
        <v>596</v>
      </c>
    </row>
    <row r="319" spans="1:11" ht="25.5">
      <c r="A319" s="64" t="s">
        <v>1933</v>
      </c>
      <c r="K319" s="64" t="s">
        <v>2011</v>
      </c>
    </row>
    <row r="320" spans="1:11">
      <c r="A320" s="64" t="s">
        <v>1026</v>
      </c>
      <c r="K320" s="64" t="s">
        <v>1026</v>
      </c>
    </row>
    <row r="321" spans="1:11">
      <c r="A321" s="67" t="s">
        <v>3</v>
      </c>
      <c r="K321" s="67" t="s">
        <v>3</v>
      </c>
    </row>
    <row r="322" spans="1:11" ht="105">
      <c r="A322" s="37" t="s">
        <v>1766</v>
      </c>
      <c r="K322" s="37" t="s">
        <v>1785</v>
      </c>
    </row>
    <row r="323" spans="1:11" ht="18.75">
      <c r="A323" s="38"/>
      <c r="K323" s="38"/>
    </row>
    <row r="324" spans="1:11">
      <c r="A324" s="62" t="s">
        <v>54</v>
      </c>
      <c r="K324" s="62" t="s">
        <v>21</v>
      </c>
    </row>
    <row r="325" spans="1:11">
      <c r="A325" s="63" t="s">
        <v>634</v>
      </c>
      <c r="K325" s="63" t="s">
        <v>695</v>
      </c>
    </row>
    <row r="326" spans="1:11" ht="25.5">
      <c r="A326" s="64" t="s">
        <v>1934</v>
      </c>
      <c r="K326" s="64" t="s">
        <v>2012</v>
      </c>
    </row>
    <row r="327" spans="1:11">
      <c r="A327" s="64" t="s">
        <v>1027</v>
      </c>
      <c r="K327" s="64" t="s">
        <v>1027</v>
      </c>
    </row>
    <row r="328" spans="1:11">
      <c r="A328" s="66" t="s">
        <v>10</v>
      </c>
      <c r="K328" s="66" t="s">
        <v>10</v>
      </c>
    </row>
    <row r="329" spans="1:11" ht="105">
      <c r="A329" s="37" t="s">
        <v>1826</v>
      </c>
      <c r="K329" s="37" t="s">
        <v>1779</v>
      </c>
    </row>
    <row r="330" spans="1:11" ht="18.75">
      <c r="A330" s="38"/>
      <c r="K330" s="38"/>
    </row>
    <row r="331" spans="1:11">
      <c r="A331" s="62" t="s">
        <v>60</v>
      </c>
      <c r="K331" s="62" t="s">
        <v>36</v>
      </c>
    </row>
    <row r="332" spans="1:11">
      <c r="A332" s="63" t="s">
        <v>732</v>
      </c>
      <c r="K332" s="63" t="s">
        <v>575</v>
      </c>
    </row>
    <row r="333" spans="1:11" ht="25.5">
      <c r="A333" s="64" t="s">
        <v>1935</v>
      </c>
      <c r="K333" s="64" t="s">
        <v>2013</v>
      </c>
    </row>
    <row r="334" spans="1:11">
      <c r="A334" s="64" t="s">
        <v>1028</v>
      </c>
      <c r="K334" s="64" t="s">
        <v>1028</v>
      </c>
    </row>
    <row r="335" spans="1:11">
      <c r="A335" s="67" t="s">
        <v>3</v>
      </c>
      <c r="K335" s="67" t="s">
        <v>3</v>
      </c>
    </row>
    <row r="336" spans="1:11" ht="90">
      <c r="A336" s="37" t="s">
        <v>1827</v>
      </c>
      <c r="K336" s="37" t="s">
        <v>1756</v>
      </c>
    </row>
    <row r="337" spans="1:11" ht="18.75">
      <c r="A337" s="38"/>
      <c r="K337" s="38"/>
    </row>
    <row r="338" spans="1:11">
      <c r="A338" s="62" t="s">
        <v>189</v>
      </c>
      <c r="K338" s="62" t="s">
        <v>565</v>
      </c>
    </row>
    <row r="339" spans="1:11">
      <c r="A339" s="63" t="s">
        <v>740</v>
      </c>
      <c r="K339" s="63" t="s">
        <v>737</v>
      </c>
    </row>
    <row r="340" spans="1:11" ht="25.5">
      <c r="A340" s="64" t="s">
        <v>1936</v>
      </c>
      <c r="K340" s="64" t="s">
        <v>2014</v>
      </c>
    </row>
    <row r="341" spans="1:11">
      <c r="A341" s="64" t="s">
        <v>1029</v>
      </c>
      <c r="K341" s="64" t="s">
        <v>1029</v>
      </c>
    </row>
    <row r="342" spans="1:11">
      <c r="A342" s="67" t="s">
        <v>3</v>
      </c>
      <c r="K342" s="67" t="s">
        <v>3</v>
      </c>
    </row>
    <row r="343" spans="1:11" ht="105">
      <c r="A343" s="37" t="s">
        <v>1741</v>
      </c>
      <c r="K343" s="37" t="s">
        <v>1737</v>
      </c>
    </row>
    <row r="344" spans="1:11" ht="18.75">
      <c r="A344" s="38"/>
      <c r="K344" s="38"/>
    </row>
    <row r="345" spans="1:11">
      <c r="A345" s="62" t="s">
        <v>125</v>
      </c>
      <c r="K345" s="62" t="s">
        <v>174</v>
      </c>
    </row>
    <row r="346" spans="1:11">
      <c r="A346" s="63" t="s">
        <v>621</v>
      </c>
      <c r="K346" s="63" t="s">
        <v>747</v>
      </c>
    </row>
    <row r="347" spans="1:11" ht="25.5">
      <c r="A347" s="64" t="s">
        <v>1937</v>
      </c>
      <c r="K347" s="64" t="s">
        <v>2015</v>
      </c>
    </row>
    <row r="348" spans="1:11">
      <c r="A348" s="64" t="s">
        <v>1030</v>
      </c>
      <c r="K348" s="64" t="s">
        <v>1030</v>
      </c>
    </row>
    <row r="349" spans="1:11">
      <c r="A349" s="66" t="s">
        <v>10</v>
      </c>
      <c r="K349" s="67" t="s">
        <v>3</v>
      </c>
    </row>
    <row r="350" spans="1:11" ht="105">
      <c r="A350" s="37" t="s">
        <v>1795</v>
      </c>
      <c r="K350" s="37" t="s">
        <v>1784</v>
      </c>
    </row>
    <row r="351" spans="1:11" ht="18.75">
      <c r="A351" s="38"/>
      <c r="K351" s="38"/>
    </row>
    <row r="352" spans="1:11">
      <c r="A352" s="62" t="s">
        <v>530</v>
      </c>
      <c r="K352" s="62" t="s">
        <v>186</v>
      </c>
    </row>
    <row r="353" spans="1:11">
      <c r="A353" s="63" t="s">
        <v>531</v>
      </c>
      <c r="K353" s="63" t="s">
        <v>687</v>
      </c>
    </row>
    <row r="354" spans="1:11" ht="25.5">
      <c r="A354" s="64" t="s">
        <v>1938</v>
      </c>
      <c r="K354" s="64" t="s">
        <v>2016</v>
      </c>
    </row>
    <row r="355" spans="1:11">
      <c r="A355" s="64" t="s">
        <v>1031</v>
      </c>
      <c r="K355" s="64" t="s">
        <v>1031</v>
      </c>
    </row>
    <row r="356" spans="1:11">
      <c r="A356" s="67" t="s">
        <v>3</v>
      </c>
      <c r="K356" s="66" t="s">
        <v>10</v>
      </c>
    </row>
    <row r="357" spans="1:11" ht="120">
      <c r="A357" s="37" t="s">
        <v>1737</v>
      </c>
      <c r="K357" s="37" t="s">
        <v>1829</v>
      </c>
    </row>
    <row r="358" spans="1:11" ht="18.75">
      <c r="A358" s="38"/>
      <c r="K358" s="38"/>
    </row>
    <row r="359" spans="1:11">
      <c r="A359" s="62" t="s">
        <v>174</v>
      </c>
      <c r="K359" s="62" t="s">
        <v>8</v>
      </c>
    </row>
    <row r="360" spans="1:11">
      <c r="A360" s="63" t="s">
        <v>747</v>
      </c>
      <c r="K360" s="63" t="s">
        <v>704</v>
      </c>
    </row>
    <row r="361" spans="1:11" ht="25.5">
      <c r="A361" s="64" t="s">
        <v>1939</v>
      </c>
      <c r="K361" s="64" t="s">
        <v>2017</v>
      </c>
    </row>
    <row r="362" spans="1:11">
      <c r="A362" s="64" t="s">
        <v>1032</v>
      </c>
      <c r="K362" s="64" t="s">
        <v>1032</v>
      </c>
    </row>
    <row r="363" spans="1:11">
      <c r="A363" s="67" t="s">
        <v>3</v>
      </c>
      <c r="K363" s="67" t="s">
        <v>3</v>
      </c>
    </row>
    <row r="364" spans="1:11" ht="105">
      <c r="A364" s="37" t="s">
        <v>1735</v>
      </c>
      <c r="K364" s="37" t="s">
        <v>1745</v>
      </c>
    </row>
    <row r="365" spans="1:11" ht="18.75">
      <c r="A365" s="38"/>
      <c r="K365" s="38"/>
    </row>
    <row r="366" spans="1:11">
      <c r="A366" s="62" t="s">
        <v>42</v>
      </c>
      <c r="K366" s="62" t="s">
        <v>48</v>
      </c>
    </row>
    <row r="367" spans="1:11">
      <c r="A367" s="63" t="s">
        <v>728</v>
      </c>
      <c r="K367" s="63" t="s">
        <v>49</v>
      </c>
    </row>
    <row r="368" spans="1:11" ht="25.5">
      <c r="A368" s="64" t="s">
        <v>1940</v>
      </c>
      <c r="K368" s="64" t="s">
        <v>2018</v>
      </c>
    </row>
    <row r="369" spans="1:11">
      <c r="A369" s="64" t="s">
        <v>1033</v>
      </c>
      <c r="K369" s="64" t="s">
        <v>1033</v>
      </c>
    </row>
    <row r="370" spans="1:11">
      <c r="A370" s="67" t="s">
        <v>3</v>
      </c>
      <c r="K370" s="66" t="s">
        <v>10</v>
      </c>
    </row>
    <row r="371" spans="1:11" ht="120">
      <c r="A371" s="37" t="s">
        <v>1777</v>
      </c>
      <c r="K371" s="37" t="s">
        <v>1834</v>
      </c>
    </row>
    <row r="372" spans="1:11" ht="18.75">
      <c r="A372" s="38"/>
      <c r="K372" s="38"/>
    </row>
    <row r="373" spans="1:11">
      <c r="A373" s="62" t="s">
        <v>147</v>
      </c>
      <c r="K373" s="62" t="s">
        <v>419</v>
      </c>
    </row>
    <row r="374" spans="1:11">
      <c r="A374" s="63" t="s">
        <v>773</v>
      </c>
      <c r="K374" s="63" t="s">
        <v>549</v>
      </c>
    </row>
    <row r="375" spans="1:11" ht="25.5">
      <c r="A375" s="64" t="s">
        <v>1941</v>
      </c>
      <c r="K375" s="64" t="s">
        <v>2019</v>
      </c>
    </row>
    <row r="376" spans="1:11">
      <c r="A376" s="64" t="s">
        <v>1034</v>
      </c>
      <c r="K376" s="64" t="s">
        <v>1034</v>
      </c>
    </row>
    <row r="377" spans="1:11">
      <c r="A377" s="66" t="s">
        <v>10</v>
      </c>
      <c r="K377" s="67" t="s">
        <v>3</v>
      </c>
    </row>
    <row r="378" spans="1:11" ht="90">
      <c r="A378" s="37" t="s">
        <v>1774</v>
      </c>
      <c r="K378" s="37" t="s">
        <v>1798</v>
      </c>
    </row>
    <row r="379" spans="1:11" ht="18.75">
      <c r="A379" s="38"/>
      <c r="K379" s="38"/>
    </row>
    <row r="380" spans="1:11">
      <c r="A380" s="62" t="s">
        <v>198</v>
      </c>
      <c r="K380" s="62" t="s">
        <v>45</v>
      </c>
    </row>
    <row r="381" spans="1:11">
      <c r="A381" s="63" t="s">
        <v>770</v>
      </c>
      <c r="K381" s="63" t="s">
        <v>609</v>
      </c>
    </row>
    <row r="382" spans="1:11" ht="25.5">
      <c r="A382" s="64" t="s">
        <v>1942</v>
      </c>
      <c r="K382" s="64" t="s">
        <v>2020</v>
      </c>
    </row>
    <row r="383" spans="1:11">
      <c r="A383" s="64" t="s">
        <v>1035</v>
      </c>
      <c r="K383" s="64" t="s">
        <v>1035</v>
      </c>
    </row>
    <row r="384" spans="1:11">
      <c r="A384" s="67" t="s">
        <v>3</v>
      </c>
      <c r="K384" s="67" t="s">
        <v>3</v>
      </c>
    </row>
    <row r="385" spans="1:11" ht="105">
      <c r="A385" s="37" t="s">
        <v>1816</v>
      </c>
      <c r="K385" s="37" t="s">
        <v>1806</v>
      </c>
    </row>
    <row r="386" spans="1:11" ht="18.75">
      <c r="A386" s="38"/>
      <c r="K386" s="38"/>
    </row>
    <row r="387" spans="1:11">
      <c r="A387" s="62" t="s">
        <v>119</v>
      </c>
      <c r="K387" s="62" t="s">
        <v>110</v>
      </c>
    </row>
    <row r="388" spans="1:11">
      <c r="A388" s="63" t="s">
        <v>668</v>
      </c>
      <c r="K388" s="63" t="s">
        <v>612</v>
      </c>
    </row>
    <row r="389" spans="1:11" ht="25.5">
      <c r="A389" s="64" t="s">
        <v>1943</v>
      </c>
      <c r="K389" s="64" t="s">
        <v>2021</v>
      </c>
    </row>
    <row r="390" spans="1:11">
      <c r="A390" s="64" t="s">
        <v>1036</v>
      </c>
      <c r="K390" s="64" t="s">
        <v>1036</v>
      </c>
    </row>
    <row r="391" spans="1:11">
      <c r="A391" s="67" t="s">
        <v>3</v>
      </c>
      <c r="K391" s="67" t="s">
        <v>3</v>
      </c>
    </row>
    <row r="392" spans="1:11" ht="90">
      <c r="A392" s="37" t="s">
        <v>1806</v>
      </c>
      <c r="K392" s="37" t="s">
        <v>1787</v>
      </c>
    </row>
    <row r="393" spans="1:11" ht="18.75">
      <c r="A393" s="38"/>
      <c r="K393" s="38"/>
    </row>
    <row r="394" spans="1:11">
      <c r="A394" s="62" t="s">
        <v>110</v>
      </c>
      <c r="K394" s="62" t="s">
        <v>210</v>
      </c>
    </row>
    <row r="395" spans="1:11">
      <c r="A395" s="63" t="s">
        <v>612</v>
      </c>
      <c r="K395" s="63" t="s">
        <v>626</v>
      </c>
    </row>
    <row r="396" spans="1:11" ht="25.5">
      <c r="A396" s="64" t="s">
        <v>1944</v>
      </c>
      <c r="K396" s="64" t="s">
        <v>2022</v>
      </c>
    </row>
    <row r="397" spans="1:11">
      <c r="A397" s="64" t="s">
        <v>1037</v>
      </c>
      <c r="K397" s="64" t="s">
        <v>1037</v>
      </c>
    </row>
    <row r="398" spans="1:11">
      <c r="A398" s="67" t="s">
        <v>3</v>
      </c>
      <c r="K398" s="67" t="s">
        <v>3</v>
      </c>
    </row>
    <row r="399" spans="1:11" ht="90">
      <c r="A399" s="37" t="s">
        <v>1794</v>
      </c>
      <c r="K399" s="37" t="s">
        <v>1778</v>
      </c>
    </row>
    <row r="400" spans="1:11" ht="18.75">
      <c r="A400" s="38"/>
      <c r="K400" s="38"/>
    </row>
    <row r="401" spans="1:11">
      <c r="A401" s="62" t="s">
        <v>72</v>
      </c>
      <c r="K401" s="62" t="s">
        <v>153</v>
      </c>
    </row>
    <row r="402" spans="1:11">
      <c r="A402" s="63" t="s">
        <v>73</v>
      </c>
      <c r="K402" s="63" t="s">
        <v>154</v>
      </c>
    </row>
    <row r="403" spans="1:11" ht="25.5">
      <c r="A403" s="64" t="s">
        <v>1945</v>
      </c>
      <c r="K403" s="64" t="s">
        <v>2023</v>
      </c>
    </row>
    <row r="404" spans="1:11">
      <c r="A404" s="64" t="s">
        <v>1038</v>
      </c>
      <c r="K404" s="64" t="s">
        <v>1038</v>
      </c>
    </row>
    <row r="405" spans="1:11">
      <c r="A405" s="66" t="s">
        <v>10</v>
      </c>
      <c r="K405" s="67" t="s">
        <v>3</v>
      </c>
    </row>
    <row r="406" spans="1:11" ht="105">
      <c r="A406" s="37" t="s">
        <v>1757</v>
      </c>
      <c r="K406" s="37" t="s">
        <v>1814</v>
      </c>
    </row>
    <row r="407" spans="1:11" ht="18.75">
      <c r="A407" s="38"/>
      <c r="K407" s="38"/>
    </row>
    <row r="408" spans="1:11">
      <c r="A408" s="62" t="s">
        <v>116</v>
      </c>
      <c r="K408" s="62" t="s">
        <v>27</v>
      </c>
    </row>
    <row r="409" spans="1:11">
      <c r="A409" s="63" t="s">
        <v>660</v>
      </c>
      <c r="K409" s="63" t="s">
        <v>725</v>
      </c>
    </row>
    <row r="410" spans="1:11" ht="25.5">
      <c r="A410" s="64" t="s">
        <v>1946</v>
      </c>
      <c r="K410" s="64" t="s">
        <v>2024</v>
      </c>
    </row>
    <row r="411" spans="1:11">
      <c r="A411" s="64" t="s">
        <v>1039</v>
      </c>
      <c r="K411" s="64" t="s">
        <v>1039</v>
      </c>
    </row>
    <row r="412" spans="1:11">
      <c r="A412" s="66" t="s">
        <v>10</v>
      </c>
      <c r="K412" s="67" t="s">
        <v>3</v>
      </c>
    </row>
    <row r="413" spans="1:11" ht="120">
      <c r="A413" s="37" t="s">
        <v>1791</v>
      </c>
      <c r="K413" s="37" t="s">
        <v>1754</v>
      </c>
    </row>
    <row r="414" spans="1:11" ht="18.75">
      <c r="A414" s="38"/>
      <c r="K414" s="38"/>
    </row>
    <row r="415" spans="1:11">
      <c r="A415" s="62" t="s">
        <v>135</v>
      </c>
      <c r="K415" s="62" t="s">
        <v>30</v>
      </c>
    </row>
    <row r="416" spans="1:11">
      <c r="A416" s="63" t="s">
        <v>136</v>
      </c>
      <c r="K416" s="63" t="s">
        <v>701</v>
      </c>
    </row>
    <row r="417" spans="1:11" ht="25.5">
      <c r="A417" s="64" t="s">
        <v>1947</v>
      </c>
      <c r="K417" s="64" t="s">
        <v>2025</v>
      </c>
    </row>
    <row r="418" spans="1:11">
      <c r="A418" s="64" t="s">
        <v>1040</v>
      </c>
      <c r="K418" s="64" t="s">
        <v>1040</v>
      </c>
    </row>
    <row r="419" spans="1:11">
      <c r="A419" s="67" t="s">
        <v>3</v>
      </c>
      <c r="K419" s="67" t="s">
        <v>3</v>
      </c>
    </row>
    <row r="420" spans="1:11" ht="105">
      <c r="A420" s="37" t="s">
        <v>1802</v>
      </c>
      <c r="K420" s="37" t="s">
        <v>1735</v>
      </c>
    </row>
    <row r="421" spans="1:11" ht="18.75">
      <c r="A421" s="38"/>
      <c r="K421" s="38"/>
    </row>
    <row r="422" spans="1:11">
      <c r="A422" s="62" t="s">
        <v>105</v>
      </c>
      <c r="K422" s="62" t="s">
        <v>42</v>
      </c>
    </row>
    <row r="423" spans="1:11">
      <c r="A423" s="63" t="s">
        <v>593</v>
      </c>
      <c r="K423" s="63" t="s">
        <v>728</v>
      </c>
    </row>
    <row r="424" spans="1:11" ht="25.5">
      <c r="A424" s="64" t="s">
        <v>1948</v>
      </c>
      <c r="K424" s="64" t="s">
        <v>2026</v>
      </c>
    </row>
    <row r="425" spans="1:11">
      <c r="A425" s="64" t="s">
        <v>1041</v>
      </c>
      <c r="K425" s="64" t="s">
        <v>1041</v>
      </c>
    </row>
    <row r="426" spans="1:11">
      <c r="A426" s="67" t="s">
        <v>3</v>
      </c>
      <c r="K426" s="67" t="s">
        <v>3</v>
      </c>
    </row>
    <row r="427" spans="1:11" ht="105">
      <c r="A427" s="37" t="s">
        <v>1810</v>
      </c>
      <c r="K427" s="37" t="s">
        <v>1770</v>
      </c>
    </row>
    <row r="428" spans="1:11" ht="18.75">
      <c r="A428" s="38"/>
      <c r="K428" s="38"/>
    </row>
    <row r="429" spans="1:11">
      <c r="A429" s="62" t="s">
        <v>33</v>
      </c>
      <c r="K429" s="62" t="s">
        <v>84</v>
      </c>
    </row>
    <row r="430" spans="1:11">
      <c r="A430" s="63" t="s">
        <v>712</v>
      </c>
      <c r="K430" s="63" t="s">
        <v>639</v>
      </c>
    </row>
    <row r="431" spans="1:11" ht="25.5">
      <c r="A431" s="64" t="s">
        <v>1949</v>
      </c>
      <c r="K431" s="64" t="s">
        <v>2027</v>
      </c>
    </row>
    <row r="432" spans="1:11">
      <c r="A432" s="64" t="s">
        <v>1042</v>
      </c>
      <c r="K432" s="64" t="s">
        <v>1042</v>
      </c>
    </row>
    <row r="433" spans="1:11">
      <c r="A433" s="67" t="s">
        <v>3</v>
      </c>
      <c r="K433" s="67" t="s">
        <v>3</v>
      </c>
    </row>
    <row r="434" spans="1:11" ht="105">
      <c r="A434" s="37" t="s">
        <v>1831</v>
      </c>
      <c r="K434" s="37" t="s">
        <v>1847</v>
      </c>
    </row>
    <row r="435" spans="1:11" ht="18.75">
      <c r="A435" s="38"/>
      <c r="K435" s="38"/>
    </row>
    <row r="436" spans="1:11">
      <c r="A436" s="62" t="s">
        <v>201</v>
      </c>
      <c r="K436" s="62" t="s">
        <v>150</v>
      </c>
    </row>
    <row r="437" spans="1:11">
      <c r="A437" s="63" t="s">
        <v>722</v>
      </c>
      <c r="K437" s="63" t="s">
        <v>151</v>
      </c>
    </row>
    <row r="438" spans="1:11" ht="25.5">
      <c r="A438" s="64" t="s">
        <v>1950</v>
      </c>
      <c r="K438" s="64" t="s">
        <v>2028</v>
      </c>
    </row>
    <row r="439" spans="1:11">
      <c r="A439" s="64" t="s">
        <v>1043</v>
      </c>
      <c r="K439" s="64" t="s">
        <v>1043</v>
      </c>
    </row>
    <row r="440" spans="1:11">
      <c r="A440" s="67" t="s">
        <v>3</v>
      </c>
      <c r="K440" s="67" t="s">
        <v>3</v>
      </c>
    </row>
    <row r="441" spans="1:11" ht="105">
      <c r="A441" s="37" t="s">
        <v>1745</v>
      </c>
      <c r="K441" s="37" t="s">
        <v>1838</v>
      </c>
    </row>
    <row r="442" spans="1:11" ht="18.75">
      <c r="A442" s="38"/>
      <c r="K442" s="38"/>
    </row>
    <row r="443" spans="1:11">
      <c r="A443" s="62" t="s">
        <v>48</v>
      </c>
      <c r="K443" s="62" t="s">
        <v>51</v>
      </c>
    </row>
    <row r="444" spans="1:11">
      <c r="A444" s="63" t="s">
        <v>49</v>
      </c>
      <c r="K444" s="63" t="s">
        <v>52</v>
      </c>
    </row>
    <row r="445" spans="1:11" ht="25.5">
      <c r="A445" s="64" t="s">
        <v>1951</v>
      </c>
      <c r="K445" s="64" t="s">
        <v>2029</v>
      </c>
    </row>
    <row r="446" spans="1:11">
      <c r="A446" s="64" t="s">
        <v>1044</v>
      </c>
      <c r="K446" s="64" t="s">
        <v>1044</v>
      </c>
    </row>
    <row r="447" spans="1:11">
      <c r="A447" s="66" t="s">
        <v>10</v>
      </c>
      <c r="K447" s="67" t="s">
        <v>3</v>
      </c>
    </row>
    <row r="448" spans="1:11" ht="135">
      <c r="A448" s="37" t="s">
        <v>1844</v>
      </c>
      <c r="K448" s="37" t="s">
        <v>1762</v>
      </c>
    </row>
    <row r="449" spans="1:11" ht="18.75">
      <c r="A449" s="38"/>
      <c r="K449" s="38"/>
    </row>
    <row r="450" spans="1:11">
      <c r="A450" s="62" t="s">
        <v>87</v>
      </c>
      <c r="K450" s="62" t="s">
        <v>130</v>
      </c>
    </row>
    <row r="451" spans="1:11">
      <c r="A451" s="63" t="s">
        <v>707</v>
      </c>
      <c r="K451" s="63" t="s">
        <v>665</v>
      </c>
    </row>
    <row r="452" spans="1:11" ht="25.5">
      <c r="A452" s="64" t="s">
        <v>1952</v>
      </c>
      <c r="K452" s="64" t="s">
        <v>2030</v>
      </c>
    </row>
    <row r="453" spans="1:11">
      <c r="A453" s="64" t="s">
        <v>1045</v>
      </c>
      <c r="K453" s="64" t="s">
        <v>1045</v>
      </c>
    </row>
    <row r="454" spans="1:11">
      <c r="A454" s="67" t="s">
        <v>3</v>
      </c>
      <c r="K454" s="67" t="s">
        <v>3</v>
      </c>
    </row>
    <row r="455" spans="1:11" ht="90">
      <c r="A455" s="37" t="s">
        <v>1817</v>
      </c>
      <c r="K455" s="37" t="s">
        <v>1827</v>
      </c>
    </row>
    <row r="456" spans="1:11" ht="18.75">
      <c r="A456" s="38"/>
      <c r="K456" s="38"/>
    </row>
    <row r="457" spans="1:11">
      <c r="A457" s="62" t="s">
        <v>486</v>
      </c>
      <c r="K457" s="62" t="s">
        <v>189</v>
      </c>
    </row>
    <row r="458" spans="1:11">
      <c r="A458" s="63" t="s">
        <v>536</v>
      </c>
      <c r="K458" s="63" t="s">
        <v>740</v>
      </c>
    </row>
    <row r="459" spans="1:11" ht="25.5">
      <c r="A459" s="64" t="s">
        <v>1953</v>
      </c>
      <c r="K459" s="64" t="s">
        <v>2031</v>
      </c>
    </row>
    <row r="460" spans="1:11">
      <c r="A460" s="64" t="s">
        <v>1046</v>
      </c>
      <c r="K460" s="64" t="s">
        <v>1046</v>
      </c>
    </row>
    <row r="461" spans="1:11">
      <c r="A461" s="67" t="s">
        <v>3</v>
      </c>
      <c r="K461" s="67" t="s">
        <v>3</v>
      </c>
    </row>
    <row r="462" spans="1:11" ht="105">
      <c r="A462" s="37" t="s">
        <v>1790</v>
      </c>
      <c r="K462" s="37" t="s">
        <v>1810</v>
      </c>
    </row>
    <row r="463" spans="1:11" ht="18.75">
      <c r="A463" s="38"/>
      <c r="K463" s="38"/>
    </row>
    <row r="464" spans="1:11">
      <c r="A464" s="62" t="s">
        <v>171</v>
      </c>
      <c r="K464" s="62" t="s">
        <v>33</v>
      </c>
    </row>
    <row r="465" spans="1:11">
      <c r="A465" s="63" t="s">
        <v>676</v>
      </c>
      <c r="K465" s="63" t="s">
        <v>712</v>
      </c>
    </row>
    <row r="466" spans="1:11" ht="25.5">
      <c r="A466" s="64" t="s">
        <v>1786</v>
      </c>
      <c r="K466" s="64" t="s">
        <v>2032</v>
      </c>
    </row>
    <row r="467" spans="1:11">
      <c r="A467" s="64" t="s">
        <v>1047</v>
      </c>
      <c r="K467" s="64" t="s">
        <v>1047</v>
      </c>
    </row>
    <row r="468" spans="1:11">
      <c r="A468" s="67" t="s">
        <v>3</v>
      </c>
      <c r="K468" s="67" t="s">
        <v>3</v>
      </c>
    </row>
    <row r="469" spans="1:11" ht="120">
      <c r="A469" s="37" t="s">
        <v>1842</v>
      </c>
      <c r="K469" s="37" t="s">
        <v>1836</v>
      </c>
    </row>
    <row r="470" spans="1:11" ht="18.75">
      <c r="A470" s="38"/>
      <c r="K470" s="38"/>
    </row>
    <row r="471" spans="1:11">
      <c r="A471" s="62" t="s">
        <v>24</v>
      </c>
      <c r="K471" s="62" t="s">
        <v>69</v>
      </c>
    </row>
    <row r="472" spans="1:11">
      <c r="A472" s="63" t="s">
        <v>767</v>
      </c>
      <c r="K472" s="63" t="s">
        <v>665</v>
      </c>
    </row>
    <row r="473" spans="1:11" ht="25.5">
      <c r="A473" s="64" t="s">
        <v>1682</v>
      </c>
      <c r="K473" s="64" t="s">
        <v>2033</v>
      </c>
    </row>
    <row r="474" spans="1:11">
      <c r="A474" s="64" t="s">
        <v>1048</v>
      </c>
      <c r="K474" s="64" t="s">
        <v>1048</v>
      </c>
    </row>
    <row r="475" spans="1:11">
      <c r="A475" s="67" t="s">
        <v>3</v>
      </c>
      <c r="K475" s="67" t="s">
        <v>3</v>
      </c>
    </row>
    <row r="476" spans="1:11" ht="120">
      <c r="A476" s="37" t="s">
        <v>1822</v>
      </c>
      <c r="K476" s="37" t="s">
        <v>1797</v>
      </c>
    </row>
    <row r="477" spans="1:11" ht="18.75">
      <c r="A477" s="38"/>
      <c r="K477" s="38"/>
    </row>
    <row r="478" spans="1:11">
      <c r="A478" s="62" t="s">
        <v>0</v>
      </c>
      <c r="K478" s="62" t="s">
        <v>183</v>
      </c>
    </row>
    <row r="479" spans="1:11">
      <c r="A479" s="63" t="s">
        <v>350</v>
      </c>
      <c r="K479" s="63" t="s">
        <v>184</v>
      </c>
    </row>
    <row r="480" spans="1:11" ht="25.5">
      <c r="A480" s="64" t="s">
        <v>1954</v>
      </c>
      <c r="K480" s="64" t="s">
        <v>2034</v>
      </c>
    </row>
    <row r="481" spans="1:11">
      <c r="A481" s="64" t="s">
        <v>1049</v>
      </c>
      <c r="K481" s="64" t="s">
        <v>1049</v>
      </c>
    </row>
    <row r="482" spans="1:11">
      <c r="A482" s="67" t="s">
        <v>3</v>
      </c>
      <c r="K482" s="66" t="s">
        <v>10</v>
      </c>
    </row>
    <row r="483" spans="1:11" ht="120">
      <c r="A483" s="37" t="s">
        <v>1781</v>
      </c>
      <c r="K483" s="37" t="s">
        <v>1772</v>
      </c>
    </row>
    <row r="484" spans="1:11" ht="18.75">
      <c r="A484" s="38"/>
      <c r="K484" s="38"/>
    </row>
    <row r="485" spans="1:11">
      <c r="A485" s="62" t="s">
        <v>165</v>
      </c>
      <c r="K485" s="62" t="s">
        <v>533</v>
      </c>
    </row>
    <row r="486" spans="1:11">
      <c r="A486" s="63" t="s">
        <v>166</v>
      </c>
      <c r="K486" s="63" t="s">
        <v>534</v>
      </c>
    </row>
    <row r="487" spans="1:11" ht="25.5">
      <c r="A487" s="64" t="s">
        <v>1955</v>
      </c>
      <c r="K487" s="64" t="s">
        <v>2035</v>
      </c>
    </row>
    <row r="488" spans="1:11">
      <c r="A488" s="64" t="s">
        <v>1050</v>
      </c>
      <c r="K488" s="64" t="s">
        <v>1050</v>
      </c>
    </row>
    <row r="489" spans="1:11">
      <c r="A489" s="67" t="s">
        <v>3</v>
      </c>
      <c r="K489" s="67" t="s">
        <v>3</v>
      </c>
    </row>
    <row r="490" spans="1:11" ht="120">
      <c r="A490" s="37" t="s">
        <v>1808</v>
      </c>
      <c r="K490" s="37" t="s">
        <v>1842</v>
      </c>
    </row>
    <row r="491" spans="1:11" ht="18.75">
      <c r="A491" s="38"/>
      <c r="K491" s="38"/>
    </row>
    <row r="492" spans="1:11">
      <c r="A492" s="62" t="s">
        <v>478</v>
      </c>
      <c r="K492" s="62" t="s">
        <v>24</v>
      </c>
    </row>
    <row r="493" spans="1:11">
      <c r="A493" s="63" t="s">
        <v>528</v>
      </c>
      <c r="K493" s="63" t="s">
        <v>767</v>
      </c>
    </row>
    <row r="494" spans="1:11" ht="25.5">
      <c r="A494" s="64" t="s">
        <v>1956</v>
      </c>
      <c r="K494" s="64" t="s">
        <v>2036</v>
      </c>
    </row>
    <row r="495" spans="1:11">
      <c r="A495" s="64" t="s">
        <v>1051</v>
      </c>
      <c r="K495" s="64" t="s">
        <v>1051</v>
      </c>
    </row>
    <row r="496" spans="1:11">
      <c r="A496" s="67" t="s">
        <v>3</v>
      </c>
      <c r="K496" s="67" t="s">
        <v>3</v>
      </c>
    </row>
    <row r="497" spans="1:11" ht="90">
      <c r="A497" s="37" t="s">
        <v>1792</v>
      </c>
      <c r="K497" s="37" t="s">
        <v>1733</v>
      </c>
    </row>
    <row r="498" spans="1:11" ht="18.75">
      <c r="A498" s="38"/>
      <c r="K498" s="38"/>
    </row>
    <row r="499" spans="1:11">
      <c r="A499" s="62" t="s">
        <v>108</v>
      </c>
      <c r="K499" s="62" t="s">
        <v>216</v>
      </c>
    </row>
    <row r="500" spans="1:11">
      <c r="A500" s="63" t="s">
        <v>609</v>
      </c>
      <c r="K500" s="63" t="s">
        <v>750</v>
      </c>
    </row>
    <row r="501" spans="1:11" ht="25.5">
      <c r="A501" s="64" t="s">
        <v>1957</v>
      </c>
      <c r="K501" s="64" t="s">
        <v>2037</v>
      </c>
    </row>
    <row r="502" spans="1:11">
      <c r="A502" s="64" t="s">
        <v>1052</v>
      </c>
      <c r="K502" s="64" t="s">
        <v>1052</v>
      </c>
    </row>
    <row r="503" spans="1:11">
      <c r="A503" s="67" t="s">
        <v>3</v>
      </c>
      <c r="K503" s="67" t="s">
        <v>3</v>
      </c>
    </row>
    <row r="504" spans="1:11" ht="135">
      <c r="A504" s="37" t="s">
        <v>1850</v>
      </c>
      <c r="K504" s="37" t="s">
        <v>1844</v>
      </c>
    </row>
    <row r="505" spans="1:11" ht="18.75">
      <c r="A505" s="38"/>
      <c r="K505" s="38"/>
    </row>
    <row r="506" spans="1:11">
      <c r="A506" s="62" t="s">
        <v>943</v>
      </c>
      <c r="K506" s="62" t="s">
        <v>87</v>
      </c>
    </row>
    <row r="507" spans="1:11">
      <c r="A507" s="63" t="s">
        <v>944</v>
      </c>
      <c r="K507" s="63" t="s">
        <v>707</v>
      </c>
    </row>
    <row r="508" spans="1:11" ht="25.5">
      <c r="A508" s="64" t="s">
        <v>1958</v>
      </c>
      <c r="K508" s="64" t="s">
        <v>2038</v>
      </c>
    </row>
    <row r="509" spans="1:11">
      <c r="A509" s="64" t="s">
        <v>1053</v>
      </c>
      <c r="K509" s="64" t="s">
        <v>1053</v>
      </c>
    </row>
    <row r="510" spans="1:11">
      <c r="A510" s="67" t="s">
        <v>3</v>
      </c>
      <c r="K510" s="67" t="s">
        <v>3</v>
      </c>
    </row>
    <row r="511" spans="1:11" ht="105">
      <c r="A511" s="37" t="s">
        <v>1823</v>
      </c>
      <c r="K511" s="37" t="s">
        <v>1822</v>
      </c>
    </row>
    <row r="512" spans="1:11" ht="18.75">
      <c r="A512" s="38"/>
      <c r="K512" s="38"/>
    </row>
    <row r="513" spans="1:11">
      <c r="A513" s="62" t="s">
        <v>128</v>
      </c>
      <c r="K513" s="62" t="s">
        <v>0</v>
      </c>
    </row>
    <row r="514" spans="1:11">
      <c r="A514" s="63" t="s">
        <v>621</v>
      </c>
      <c r="K514" s="63" t="s">
        <v>350</v>
      </c>
    </row>
    <row r="515" spans="1:11" ht="25.5">
      <c r="A515" s="64" t="s">
        <v>1959</v>
      </c>
      <c r="K515" s="64" t="s">
        <v>2039</v>
      </c>
    </row>
    <row r="516" spans="1:11">
      <c r="A516" s="64" t="s">
        <v>1054</v>
      </c>
      <c r="K516" s="64" t="s">
        <v>1054</v>
      </c>
    </row>
    <row r="517" spans="1:11">
      <c r="A517" s="67" t="s">
        <v>3</v>
      </c>
      <c r="K517" s="67" t="s">
        <v>3</v>
      </c>
    </row>
    <row r="518" spans="1:11" ht="120">
      <c r="A518" s="37" t="s">
        <v>1730</v>
      </c>
      <c r="K518" s="37" t="s">
        <v>1795</v>
      </c>
    </row>
    <row r="519" spans="1:11" ht="18.75">
      <c r="A519" s="38"/>
      <c r="K519" s="38"/>
    </row>
    <row r="520" spans="1:11">
      <c r="A520" s="62" t="s">
        <v>141</v>
      </c>
      <c r="K520" s="62" t="s">
        <v>530</v>
      </c>
    </row>
    <row r="521" spans="1:11">
      <c r="A521" s="63" t="s">
        <v>142</v>
      </c>
      <c r="K521" s="63" t="s">
        <v>531</v>
      </c>
    </row>
    <row r="522" spans="1:11" ht="25.5">
      <c r="A522" s="64" t="s">
        <v>1960</v>
      </c>
      <c r="K522" s="64" t="s">
        <v>2040</v>
      </c>
    </row>
    <row r="523" spans="1:11">
      <c r="A523" s="64" t="s">
        <v>1055</v>
      </c>
      <c r="K523" s="64" t="s">
        <v>1055</v>
      </c>
    </row>
    <row r="524" spans="1:11">
      <c r="A524" s="67" t="s">
        <v>3</v>
      </c>
      <c r="K524" s="67" t="s">
        <v>3</v>
      </c>
    </row>
    <row r="525" spans="1:11" ht="120">
      <c r="A525" s="37" t="s">
        <v>1758</v>
      </c>
      <c r="K525" s="37" t="s">
        <v>1730</v>
      </c>
    </row>
    <row r="526" spans="1:11" ht="18.75">
      <c r="A526" s="38"/>
      <c r="K526" s="38"/>
    </row>
    <row r="527" spans="1:11">
      <c r="A527" s="62" t="s">
        <v>144</v>
      </c>
      <c r="K527" s="62" t="s">
        <v>141</v>
      </c>
    </row>
    <row r="528" spans="1:11">
      <c r="A528" s="63" t="s">
        <v>684</v>
      </c>
      <c r="K528" s="63" t="s">
        <v>142</v>
      </c>
    </row>
    <row r="529" spans="1:11" ht="25.5">
      <c r="A529" s="64" t="s">
        <v>1961</v>
      </c>
      <c r="K529" s="64" t="s">
        <v>2041</v>
      </c>
    </row>
    <row r="530" spans="1:11">
      <c r="A530" s="64" t="s">
        <v>1056</v>
      </c>
      <c r="K530" s="64" t="s">
        <v>1056</v>
      </c>
    </row>
    <row r="531" spans="1:11">
      <c r="A531" s="66" t="s">
        <v>10</v>
      </c>
      <c r="K531" s="67" t="s">
        <v>3</v>
      </c>
    </row>
    <row r="532" spans="1:11" ht="120">
      <c r="A532" s="37" t="s">
        <v>1841</v>
      </c>
      <c r="K532" s="37" t="s">
        <v>1781</v>
      </c>
    </row>
    <row r="533" spans="1:11" ht="18.75">
      <c r="A533" s="38"/>
      <c r="K533" s="38"/>
    </row>
    <row r="534" spans="1:11">
      <c r="A534" s="62" t="s">
        <v>564</v>
      </c>
      <c r="K534" s="62" t="s">
        <v>165</v>
      </c>
    </row>
    <row r="535" spans="1:11">
      <c r="A535" s="63" t="s">
        <v>679</v>
      </c>
      <c r="K535" s="63" t="s">
        <v>166</v>
      </c>
    </row>
    <row r="536" spans="1:11" ht="25.5">
      <c r="A536" s="64" t="s">
        <v>1962</v>
      </c>
      <c r="K536" s="64" t="s">
        <v>2042</v>
      </c>
    </row>
    <row r="537" spans="1:11">
      <c r="A537" s="64" t="s">
        <v>1057</v>
      </c>
      <c r="K537" s="64" t="s">
        <v>1057</v>
      </c>
    </row>
    <row r="538" spans="1:11">
      <c r="A538" s="67" t="s">
        <v>3</v>
      </c>
      <c r="K538" s="67" t="s">
        <v>3</v>
      </c>
    </row>
    <row r="539" spans="1:11" ht="120">
      <c r="A539" s="37" t="s">
        <v>1770</v>
      </c>
      <c r="K539" s="37" t="s">
        <v>1732</v>
      </c>
    </row>
    <row r="540" spans="1:11" ht="18.75">
      <c r="A540" s="38"/>
      <c r="K540" s="38"/>
    </row>
    <row r="541" spans="1:11">
      <c r="A541" s="62" t="s">
        <v>84</v>
      </c>
      <c r="K541" s="62" t="s">
        <v>358</v>
      </c>
    </row>
    <row r="542" spans="1:11">
      <c r="A542" s="63" t="s">
        <v>639</v>
      </c>
      <c r="K542" s="63" t="s">
        <v>698</v>
      </c>
    </row>
    <row r="543" spans="1:11" ht="25.5">
      <c r="A543" s="64" t="s">
        <v>1963</v>
      </c>
      <c r="K543" s="64" t="s">
        <v>2043</v>
      </c>
    </row>
    <row r="544" spans="1:11">
      <c r="A544" s="64" t="s">
        <v>1059</v>
      </c>
      <c r="K544" s="64" t="s">
        <v>1059</v>
      </c>
    </row>
    <row r="545" spans="1:11">
      <c r="A545" s="67" t="s">
        <v>3</v>
      </c>
      <c r="K545" s="67" t="s">
        <v>3</v>
      </c>
    </row>
    <row r="546" spans="1:11" ht="120">
      <c r="A546" s="37" t="s">
        <v>1839</v>
      </c>
      <c r="K546" s="37" t="s">
        <v>1846</v>
      </c>
    </row>
    <row r="547" spans="1:11" ht="18.75">
      <c r="A547" s="38"/>
      <c r="K547" s="38"/>
    </row>
    <row r="548" spans="1:11">
      <c r="A548" s="62" t="s">
        <v>177</v>
      </c>
      <c r="K548" s="62" t="s">
        <v>525</v>
      </c>
    </row>
    <row r="549" spans="1:11">
      <c r="A549" s="63" t="s">
        <v>783</v>
      </c>
      <c r="K549" s="63" t="s">
        <v>526</v>
      </c>
    </row>
    <row r="550" spans="1:11" ht="25.5">
      <c r="A550" s="64" t="s">
        <v>1964</v>
      </c>
      <c r="K550" s="64" t="s">
        <v>2044</v>
      </c>
    </row>
    <row r="551" spans="1:11">
      <c r="A551" s="64" t="s">
        <v>1060</v>
      </c>
      <c r="K551" s="64" t="s">
        <v>1060</v>
      </c>
    </row>
    <row r="552" spans="1:11">
      <c r="A552" s="67" t="s">
        <v>3</v>
      </c>
      <c r="K552" s="67" t="s">
        <v>3</v>
      </c>
    </row>
    <row r="553" spans="1:11" ht="120">
      <c r="A553" s="37" t="s">
        <v>1848</v>
      </c>
      <c r="K553" s="37" t="s">
        <v>1851</v>
      </c>
    </row>
    <row r="554" spans="1:11" ht="18.75">
      <c r="A554" s="38"/>
      <c r="K554" s="38"/>
    </row>
    <row r="555" spans="1:11">
      <c r="A555" s="62" t="s">
        <v>162</v>
      </c>
      <c r="K555" s="62" t="s">
        <v>213</v>
      </c>
    </row>
    <row r="556" spans="1:11">
      <c r="A556" s="63" t="s">
        <v>163</v>
      </c>
      <c r="K556" s="63" t="s">
        <v>214</v>
      </c>
    </row>
    <row r="557" spans="1:11" ht="25.5">
      <c r="A557" s="64" t="s">
        <v>1965</v>
      </c>
      <c r="K557" s="64" t="s">
        <v>2045</v>
      </c>
    </row>
    <row r="558" spans="1:11">
      <c r="A558" s="64" t="s">
        <v>1061</v>
      </c>
      <c r="K558" s="64" t="s">
        <v>1061</v>
      </c>
    </row>
    <row r="559" spans="1:11">
      <c r="A559" s="67" t="s">
        <v>3</v>
      </c>
      <c r="K559" s="67" t="s">
        <v>3</v>
      </c>
    </row>
    <row r="560" spans="1:11" ht="120">
      <c r="A560" s="37" t="s">
        <v>1846</v>
      </c>
      <c r="K560" s="37" t="s">
        <v>1850</v>
      </c>
    </row>
    <row r="561" spans="1:11" ht="18.75">
      <c r="A561" s="38"/>
      <c r="K561" s="38"/>
    </row>
    <row r="562" spans="1:11">
      <c r="A562" s="62" t="s">
        <v>525</v>
      </c>
      <c r="K562" s="62" t="s">
        <v>943</v>
      </c>
    </row>
    <row r="563" spans="1:11">
      <c r="A563" s="63" t="s">
        <v>526</v>
      </c>
      <c r="K563" s="63" t="s">
        <v>944</v>
      </c>
    </row>
    <row r="564" spans="1:11" ht="25.5">
      <c r="A564" s="64" t="s">
        <v>1966</v>
      </c>
      <c r="K564" s="64" t="s">
        <v>2046</v>
      </c>
    </row>
    <row r="565" spans="1:11">
      <c r="A565" s="64" t="s">
        <v>1062</v>
      </c>
      <c r="K565" s="64" t="s">
        <v>1062</v>
      </c>
    </row>
    <row r="566" spans="1:11">
      <c r="A566" s="67" t="s">
        <v>3</v>
      </c>
      <c r="K566" s="67" t="s">
        <v>3</v>
      </c>
    </row>
    <row r="567" spans="1:11" ht="120">
      <c r="A567" s="37" t="s">
        <v>1851</v>
      </c>
      <c r="K567" s="37" t="s">
        <v>1848</v>
      </c>
    </row>
    <row r="568" spans="1:11" ht="18.75">
      <c r="A568" s="38"/>
      <c r="K568" s="38"/>
    </row>
    <row r="569" spans="1:11">
      <c r="A569" s="62" t="s">
        <v>213</v>
      </c>
      <c r="K569" s="62" t="s">
        <v>162</v>
      </c>
    </row>
    <row r="570" spans="1:11">
      <c r="A570" s="63" t="s">
        <v>214</v>
      </c>
      <c r="K570" s="63" t="s">
        <v>163</v>
      </c>
    </row>
    <row r="571" spans="1:11" ht="25.5">
      <c r="A571" s="64" t="s">
        <v>1967</v>
      </c>
      <c r="K571" s="64" t="s">
        <v>2047</v>
      </c>
    </row>
    <row r="572" spans="1:11">
      <c r="A572" s="64" t="s">
        <v>1063</v>
      </c>
      <c r="K572" s="64" t="s">
        <v>1063</v>
      </c>
    </row>
    <row r="573" spans="1:11">
      <c r="A573" s="67" t="s">
        <v>3</v>
      </c>
      <c r="K573" s="67" t="s">
        <v>3</v>
      </c>
    </row>
    <row r="574" spans="1:11" ht="90">
      <c r="A574" s="37" t="s">
        <v>1849</v>
      </c>
      <c r="K574" s="37" t="s">
        <v>1849</v>
      </c>
    </row>
    <row r="575" spans="1:11" ht="18.75">
      <c r="A575" s="38"/>
      <c r="K575" s="38"/>
    </row>
    <row r="576" spans="1:11">
      <c r="A576" s="62" t="s">
        <v>122</v>
      </c>
      <c r="K576" s="62" t="s">
        <v>122</v>
      </c>
    </row>
    <row r="577" spans="1:11">
      <c r="A577" s="63" t="s">
        <v>764</v>
      </c>
      <c r="K577" s="63" t="s">
        <v>764</v>
      </c>
    </row>
    <row r="578" spans="1:11">
      <c r="A578" s="64" t="s">
        <v>1968</v>
      </c>
      <c r="K578" s="64" t="s">
        <v>2048</v>
      </c>
    </row>
    <row r="579" spans="1:11">
      <c r="A579" s="64" t="s">
        <v>1064</v>
      </c>
      <c r="K579" s="64" t="s">
        <v>1064</v>
      </c>
    </row>
    <row r="580" spans="1:11">
      <c r="A580" s="67" t="s">
        <v>3</v>
      </c>
      <c r="K580" s="67" t="s">
        <v>3</v>
      </c>
    </row>
  </sheetData>
  <hyperlinks>
    <hyperlink ref="A7" r:id="rId1" location="!/time/99366" display="https://cartola.globo.com/ - !/time/99366" xr:uid="{C0610752-AB34-4C46-BE1F-41830FE2CF52}"/>
    <hyperlink ref="A14" r:id="rId2" location="!/time/12306" display="https://cartola.globo.com/ - !/time/12306" xr:uid="{7AE5BFD2-53C6-486D-9121-E0FC2B1D7175}"/>
    <hyperlink ref="A21" r:id="rId3" location="!/time/12898201" display="https://cartola.globo.com/ - !/time/12898201" xr:uid="{B44DB495-A00F-429D-8635-A7C58B4493D4}"/>
    <hyperlink ref="A28" r:id="rId4" location="!/time/1784171" display="https://cartola.globo.com/ - !/time/1784171" xr:uid="{09C8102A-4B20-44EF-BA05-72ADED78A4F9}"/>
    <hyperlink ref="A35" r:id="rId5" location="!/time/8221744" display="https://cartola.globo.com/ - !/time/8221744" xr:uid="{8AB18C19-EECE-4688-A5C5-4432FF72243C}"/>
    <hyperlink ref="A42" r:id="rId6" location="!/time/27619" display="https://cartola.globo.com/ - !/time/27619" xr:uid="{60686895-8881-4925-8F2C-4EB86CEB07AE}"/>
    <hyperlink ref="A49" r:id="rId7" location="!/time/23949123" display="https://cartola.globo.com/ - !/time/23949123" xr:uid="{DE36A96E-B1B6-4FC0-B977-A51E4A1210B8}"/>
    <hyperlink ref="A56" r:id="rId8" location="!/time/157580" display="https://cartola.globo.com/ - !/time/157580" xr:uid="{F9F8FA8C-7038-4005-A071-F6F462951041}"/>
    <hyperlink ref="A63" r:id="rId9" location="!/time/47859550" display="https://cartola.globo.com/ - !/time/47859550" xr:uid="{396A46A2-9298-4104-83D6-E43523477B3D}"/>
    <hyperlink ref="A70" r:id="rId10" location="!/time/40331" display="https://cartola.globo.com/ - !/time/40331" xr:uid="{4243AF7B-F0EE-4E9C-87C7-5B8795B196CE}"/>
    <hyperlink ref="A77" r:id="rId11" location="!/time/4363" display="https://cartola.globo.com/ - !/time/4363" xr:uid="{93F80D11-61AF-4101-9700-3244AB5C6536}"/>
    <hyperlink ref="A84" r:id="rId12" location="!/time/7913088" display="https://cartola.globo.com/ - !/time/7913088" xr:uid="{AFD9B9C3-9754-47EF-A81F-8966B935428C}"/>
    <hyperlink ref="A91" r:id="rId13" location="!/time/13962138" display="https://cartola.globo.com/ - !/time/13962138" xr:uid="{76CBE010-12BD-4BCD-8BBB-E070D5F5D046}"/>
    <hyperlink ref="A98" r:id="rId14" location="!/time/191492" display="https://cartola.globo.com/ - !/time/191492" xr:uid="{BE91DC9C-E256-4842-8B0B-0C1CEA8C1ABF}"/>
    <hyperlink ref="A105" r:id="rId15" location="!/time/1481757" display="https://cartola.globo.com/ - !/time/1481757" xr:uid="{F685A083-CC37-4EBD-9C72-1F9F27B8A5FB}"/>
    <hyperlink ref="A112" r:id="rId16" location="!/time/224660" display="https://cartola.globo.com/ - !/time/224660" xr:uid="{B2647B5B-A414-4740-A2ED-0DBC7CF1F8E1}"/>
    <hyperlink ref="A119" r:id="rId17" location="!/time/49943812" display="https://cartola.globo.com/ - !/time/49943812" xr:uid="{BCE5E0AC-72B6-49F1-AB07-F4A829B10C79}"/>
    <hyperlink ref="A126" r:id="rId18" location="!/time/758525" display="https://cartola.globo.com/ - !/time/758525" xr:uid="{7B4E8324-E467-43FF-9483-4ABC7349E56A}"/>
    <hyperlink ref="A133" r:id="rId19" location="!/time/7467696" display="https://cartola.globo.com/ - !/time/7467696" xr:uid="{8984DA1B-31DF-4CF5-92F5-3690D8F0D55F}"/>
    <hyperlink ref="A140" r:id="rId20" location="!/time/20039" display="https://cartola.globo.com/ - !/time/20039" xr:uid="{131883C7-7FF9-4F9F-B9AC-B3A019F29C4A}"/>
    <hyperlink ref="A147" r:id="rId21" location="!/time/721893" display="https://cartola.globo.com/ - !/time/721893" xr:uid="{7AB81579-67F7-4627-ADDF-EC682C101EBE}"/>
    <hyperlink ref="A154" r:id="rId22" location="!/time/1436379" display="https://cartola.globo.com/ - !/time/1436379" xr:uid="{1F50A0E6-80D8-42F5-8961-177800D9894D}"/>
    <hyperlink ref="A161" r:id="rId23" location="!/time/690005" display="https://cartola.globo.com/ - !/time/690005" xr:uid="{CAEB08EB-E9A2-4B7E-A851-4534D1801601}"/>
    <hyperlink ref="A168" r:id="rId24" location="!/time/13922405" display="https://cartola.globo.com/ - !/time/13922405" xr:uid="{3F581845-35C6-4896-8EC1-892C5CEB2D2A}"/>
    <hyperlink ref="A175" r:id="rId25" location="!/time/26112653" display="https://cartola.globo.com/ - !/time/26112653" xr:uid="{78D77D68-CA25-4FE6-9C48-6C182720FD27}"/>
    <hyperlink ref="A182" r:id="rId26" location="!/time/515595" display="https://cartola.globo.com/ - !/time/515595" xr:uid="{F431C7F2-8C49-495D-9B2C-4E0605D21951}"/>
    <hyperlink ref="A189" r:id="rId27" location="!/time/97467" display="https://cartola.globo.com/ - !/time/97467" xr:uid="{8B5295C8-9E80-487D-B253-1EDF0991FF06}"/>
    <hyperlink ref="A196" r:id="rId28" location="!/time/4496885" display="https://cartola.globo.com/ - !/time/4496885" xr:uid="{BCBFB562-1C67-47AC-9E06-833D312A7506}"/>
    <hyperlink ref="A203" r:id="rId29" location="!/time/29164848" display="https://cartola.globo.com/ - !/time/29164848" xr:uid="{3A41D0F2-D370-4636-8EBD-CD78577F997B}"/>
    <hyperlink ref="A210" r:id="rId30" location="!/time/49328785" display="https://cartola.globo.com/ - !/time/49328785" xr:uid="{13DB1D8D-C584-4DFE-938A-714CA2ECE809}"/>
    <hyperlink ref="A217" r:id="rId31" location="!/time/2298367" display="https://cartola.globo.com/ - !/time/2298367" xr:uid="{0D3F428E-FD14-4614-BDAC-FFB1E9A9F120}"/>
    <hyperlink ref="A224" r:id="rId32" location="!/time/44893144" display="https://cartola.globo.com/ - !/time/44893144" xr:uid="{A80D9FED-48C4-41CE-92FA-A311B88A5CCA}"/>
    <hyperlink ref="A231" r:id="rId33" location="!/time/371568" display="https://cartola.globo.com/ - !/time/371568" xr:uid="{12848789-68F5-4A13-BD86-D882A895BFB1}"/>
    <hyperlink ref="A238" r:id="rId34" location="!/time/26520086" display="https://cartola.globo.com/ - !/time/26520086" xr:uid="{8963725B-FB9F-451E-B067-F050DA8486AE}"/>
    <hyperlink ref="A245" r:id="rId35" location="!/time/13943336" display="https://cartola.globo.com/ - !/time/13943336" xr:uid="{7BEF9207-08B8-45D8-8274-11529543B515}"/>
    <hyperlink ref="A252" r:id="rId36" location="!/time/475687" display="https://cartola.globo.com/ - !/time/475687" xr:uid="{FAF4910B-927F-4B09-A9C3-D06757ED5B12}"/>
    <hyperlink ref="A259" r:id="rId37" location="!/time/5632277" display="https://cartola.globo.com/ - !/time/5632277" xr:uid="{CD121B6E-F903-41E0-B14E-9DC70DB939D6}"/>
    <hyperlink ref="A266" r:id="rId38" location="!/time/257623" display="https://cartola.globo.com/ - !/time/257623" xr:uid="{37DF9C2E-0717-4712-8704-67DD14D7F7D7}"/>
    <hyperlink ref="A273" r:id="rId39" location="!/time/61680" display="https://cartola.globo.com/ - !/time/61680" xr:uid="{EAE32C83-53B4-42A8-96D8-B8C12C02DAF4}"/>
    <hyperlink ref="A280" r:id="rId40" location="!/time/49545646" display="https://cartola.globo.com/ - !/time/49545646" xr:uid="{0C1446B3-0656-4E30-AD58-265335AE29C6}"/>
    <hyperlink ref="A287" r:id="rId41" location="!/time/26815265" display="https://cartola.globo.com/ - !/time/26815265" xr:uid="{68ECAE9C-0E78-4DC0-8835-5F7DF25EE9A7}"/>
    <hyperlink ref="A294" r:id="rId42" location="!/time/30124251" display="https://cartola.globo.com/ - !/time/30124251" xr:uid="{EA0CBF4C-5CC5-474C-870D-F6FD93DCF957}"/>
    <hyperlink ref="A301" r:id="rId43" location="!/time/442955" display="https://cartola.globo.com/ - !/time/442955" xr:uid="{BD0C60EC-0453-483E-906B-629E21E51D7D}"/>
    <hyperlink ref="A308" r:id="rId44" location="!/time/47735653" display="https://cartola.globo.com/ - !/time/47735653" xr:uid="{63432F5A-F971-44B0-99B2-9EC518EF07B7}"/>
    <hyperlink ref="A315" r:id="rId45" location="!/time/13989232" display="https://cartola.globo.com/ - !/time/13989232" xr:uid="{BBA885E4-53E3-4246-808E-31BBFFBEAE68}"/>
    <hyperlink ref="A322" r:id="rId46" location="!/time/698261" display="https://cartola.globo.com/ - !/time/698261" xr:uid="{3720CFCF-E435-4185-9374-BA1FD74589A9}"/>
    <hyperlink ref="A329" r:id="rId47" location="!/time/18253140" display="https://cartola.globo.com/ - !/time/18253140" xr:uid="{CA7CDF80-D68B-4C6C-95AA-5C261F10B161}"/>
    <hyperlink ref="A336" r:id="rId48" location="!/time/26494010" display="https://cartola.globo.com/ - !/time/26494010" xr:uid="{E59855C9-B067-437D-A14B-E2C88461F6DD}"/>
    <hyperlink ref="A343" r:id="rId49" location="!/time/455699" display="https://cartola.globo.com/ - !/time/455699" xr:uid="{A58D0EB5-EE92-4605-A822-811688AACA6D}"/>
    <hyperlink ref="A350" r:id="rId50" location="!/time/44800752" display="https://cartola.globo.com/ - !/time/44800752" xr:uid="{08BB9E31-7557-4D9C-BD1C-38148F6DAA69}"/>
    <hyperlink ref="A357" r:id="rId51" location="!/time/329825" display="https://cartola.globo.com/ - !/time/329825" xr:uid="{4873B97E-F305-4131-B2E5-7DE7EB5F341B}"/>
    <hyperlink ref="A364" r:id="rId52" location="!/time/25932841" display="https://cartola.globo.com/ - !/time/25932841" xr:uid="{1C9B3F60-29D5-43EE-A226-AD77549DFA31}"/>
    <hyperlink ref="A371" r:id="rId53" location="!/time/1492323" display="https://cartola.globo.com/ - !/time/1492323" xr:uid="{228042E1-F566-4191-8638-7DD418C4357F}"/>
    <hyperlink ref="A378" r:id="rId54" location="!/time/511741" display="https://cartola.globo.com/ - !/time/511741" xr:uid="{368D8DFF-5EBB-487B-9094-6AEDF82CFD23}"/>
    <hyperlink ref="A385" r:id="rId55" location="!/time/1383316" display="https://cartola.globo.com/ - !/time/1383316" xr:uid="{926071F3-1A6D-401E-BE94-84745D9357C3}"/>
    <hyperlink ref="A392" r:id="rId56" location="!/time/3338343" display="https://cartola.globo.com/ - !/time/3338343" xr:uid="{CAC6580D-6253-4902-8680-46FC3AA3A321}"/>
    <hyperlink ref="A399" r:id="rId57" location="!/time/52580" display="https://cartola.globo.com/ - !/time/52580" xr:uid="{1696F566-589D-4642-B069-412DE9B86AEF}"/>
    <hyperlink ref="A406" r:id="rId58" location="!/time/25736478" display="https://cartola.globo.com/ - !/time/25736478" xr:uid="{67E32B49-C720-4187-8D34-55C9A19D24C0}"/>
    <hyperlink ref="A413" r:id="rId59" location="!/time/11316575" display="https://cartola.globo.com/ - !/time/11316575" xr:uid="{6AED00CB-55BB-4910-AA26-E1CA2D696209}"/>
    <hyperlink ref="A420" r:id="rId60" location="!/time/9182951" display="https://cartola.globo.com/ - !/time/9182951" xr:uid="{E59102C2-CE39-47BE-A6A4-3E35EEC4C6F9}"/>
    <hyperlink ref="A427" r:id="rId61" location="!/time/49187443" display="https://cartola.globo.com/ - !/time/49187443" xr:uid="{B90BADE7-3491-4066-9DB6-F3E2E439A879}"/>
    <hyperlink ref="A434" r:id="rId62" location="!/time/13977113" display="https://cartola.globo.com/ - !/time/13977113" xr:uid="{568A2EF1-294B-4B20-BEE7-72D879987C51}"/>
    <hyperlink ref="A441" r:id="rId63" location="!/time/28673030" display="https://cartola.globo.com/ - !/time/28673030" xr:uid="{580EAAB1-E7BC-4D0C-BA67-0A532A807246}"/>
    <hyperlink ref="A448" r:id="rId64" location="!/time/116252" display="https://cartola.globo.com/ - !/time/116252" xr:uid="{A74F62D9-8743-4E99-A553-058C3E46EEFB}"/>
    <hyperlink ref="A455" r:id="rId65" location="!/time/20537" display="https://cartola.globo.com/ - !/time/20537" xr:uid="{820E9856-B435-495F-A250-15BC05D84F7B}"/>
    <hyperlink ref="A462" r:id="rId66" location="!/time/201970" display="https://cartola.globo.com/ - !/time/201970" xr:uid="{17F62820-498F-43F3-B2BD-02F5C9BEF1AF}"/>
    <hyperlink ref="A469" r:id="rId67" location="!/time/4895" display="https://cartola.globo.com/ - !/time/4895" xr:uid="{8A2BF37C-7827-479F-A48C-70502B869A92}"/>
    <hyperlink ref="A476" r:id="rId68" location="!/time/50199672" display="https://cartola.globo.com/ - !/time/50199672" xr:uid="{26C11A55-EE5B-4AE1-83FD-C53B9FE3EB39}"/>
    <hyperlink ref="A483" r:id="rId69" location="!/time/151281" display="https://cartola.globo.com/ - !/time/151281" xr:uid="{DE0657E6-852E-41B2-B7C2-9ED7028BA7B1}"/>
    <hyperlink ref="A490" r:id="rId70" location="!/time/52514" display="https://cartola.globo.com/ - !/time/52514" xr:uid="{15BEA0B3-8D90-480B-A221-837D84679CEB}"/>
    <hyperlink ref="A497" r:id="rId71" location="!/time/50988829" display="https://cartola.globo.com/ - !/time/50988829" xr:uid="{C23BC8C1-0D1B-4F67-A487-B8C2C8B98074}"/>
    <hyperlink ref="A504" r:id="rId72" location="!/time/19438559" display="https://cartola.globo.com/ - !/time/19438559" xr:uid="{5D1CE68D-8A05-47F5-BA15-BDB9D1040CA8}"/>
    <hyperlink ref="A511" r:id="rId73" location="!/time/205879" display="https://cartola.globo.com/ - !/time/205879" xr:uid="{3E3DA874-20DB-47E5-AB0F-322CDA6A6519}"/>
    <hyperlink ref="A518" r:id="rId74" location="!/time/47841592" display="https://cartola.globo.com/ - !/time/47841592" xr:uid="{317ACD88-AFAD-42A4-BA75-D23A6E4708BC}"/>
    <hyperlink ref="A525" r:id="rId75" location="!/time/1086525" display="https://cartola.globo.com/ - !/time/1086525" xr:uid="{D1769F9A-0BA8-4066-8249-7F6B53B063DF}"/>
    <hyperlink ref="A532" r:id="rId76" location="!/time/24249166" display="https://cartola.globo.com/ - !/time/24249166" xr:uid="{93E1ABB4-528A-4B24-A25B-E82B1D594032}"/>
    <hyperlink ref="A539" r:id="rId77" location="!/time/47653520" display="https://cartola.globo.com/ - !/time/47653520" xr:uid="{AAE89887-55D7-40FB-8739-8BF97B2CFA33}"/>
    <hyperlink ref="A546" r:id="rId78" location="!/time/363209" display="https://cartola.globo.com/ - !/time/363209" xr:uid="{EA875A26-3592-475D-AE3D-1BE639F05967}"/>
    <hyperlink ref="A553" r:id="rId79" location="!/time/14586362" display="https://cartola.globo.com/ - !/time/14586362" xr:uid="{9595721E-DCF9-4F00-81FF-C08663A43BE2}"/>
    <hyperlink ref="A560" r:id="rId80" location="!/time/8758131" display="https://cartola.globo.com/ - !/time/8758131" xr:uid="{5A4AFFFF-9BA9-407F-AE7F-B4E04E140CDC}"/>
    <hyperlink ref="A567" r:id="rId81" location="!/time/19729190" display="https://cartola.globo.com/ - !/time/19729190" xr:uid="{7E0B77E1-C065-406E-A4B0-C1C0EBB90D45}"/>
    <hyperlink ref="A574" r:id="rId82" location="!/time/29949405" display="https://cartola.globo.com/ - !/time/29949405" xr:uid="{87AF8514-6D1D-4383-B6D1-1CAA0E2D54AA}"/>
    <hyperlink ref="K7" r:id="rId83" location="!/time/511741" display="https://cartola.globo.com/ - !/time/511741" xr:uid="{B924D0DD-AA84-4D1D-B7C6-4267A4DD402D}"/>
    <hyperlink ref="K14" r:id="rId84" location="!/time/99366" display="https://cartola.globo.com/ - !/time/99366" xr:uid="{EB3D6CFE-C470-4855-ACF2-1C8D0B2FE971}"/>
    <hyperlink ref="K21" r:id="rId85" location="!/time/157580" display="https://cartola.globo.com/ - !/time/157580" xr:uid="{DCCBDEF0-79E7-496A-AB02-2C360419A1B9}"/>
    <hyperlink ref="K28" r:id="rId86" location="!/time/363209" display="https://cartola.globo.com/ - !/time/363209" xr:uid="{C65D977F-6266-4307-8358-233B45DF1387}"/>
    <hyperlink ref="K35" r:id="rId87" location="!/time/455699" display="https://cartola.globo.com/ - !/time/455699" xr:uid="{A921DE9A-FD90-47C0-B87E-70B9079269BC}"/>
    <hyperlink ref="K42" r:id="rId88" location="!/time/5632277" display="https://cartola.globo.com/ - !/time/5632277" xr:uid="{FF6415AA-B6EB-4DB7-8DF0-A9523C2E782A}"/>
    <hyperlink ref="K49" r:id="rId89" location="!/time/758525" display="https://cartola.globo.com/ - !/time/758525" xr:uid="{3B918646-F24F-47F9-8574-BF3BDC9123AA}"/>
    <hyperlink ref="K56" r:id="rId90" location="!/time/4363" display="https://cartola.globo.com/ - !/time/4363" xr:uid="{353A94EA-6BE3-4CF1-A820-2667FBEEE315}"/>
    <hyperlink ref="K63" r:id="rId91" location="!/time/191492" display="https://cartola.globo.com/ - !/time/191492" xr:uid="{EAD7A3DC-8C90-4769-921A-AFC1BA40D01A}"/>
    <hyperlink ref="K70" r:id="rId92" location="!/time/25736478" display="https://cartola.globo.com/ - !/time/25736478" xr:uid="{2ED6E044-3D0C-4352-A1F3-12D5CCD4906D}"/>
    <hyperlink ref="K77" r:id="rId93" location="!/time/49943812" display="https://cartola.globo.com/ - !/time/49943812" xr:uid="{EC809DC7-791C-4EB2-A300-E3FB85AE90A3}"/>
    <hyperlink ref="K84" r:id="rId94" location="!/time/52580" display="https://cartola.globo.com/ - !/time/52580" xr:uid="{820F7C2D-0E61-4B81-A36D-E25FE68A1027}"/>
    <hyperlink ref="K91" r:id="rId95" location="!/time/13989232" display="https://cartola.globo.com/ - !/time/13989232" xr:uid="{830E5ABB-0A10-408D-B1B4-362822BBC507}"/>
    <hyperlink ref="K98" r:id="rId96" location="!/time/12898201" display="https://cartola.globo.com/ - !/time/12898201" xr:uid="{F8889D8F-6B8B-4484-BAAB-8ECE9451B3B2}"/>
    <hyperlink ref="K105" r:id="rId97" location="!/time/1481757" display="https://cartola.globo.com/ - !/time/1481757" xr:uid="{ABA94197-BFF9-47DB-9608-E08F475BFBF9}"/>
    <hyperlink ref="K112" r:id="rId98" location="!/time/50988829" display="https://cartola.globo.com/ - !/time/50988829" xr:uid="{255F77FF-A078-47A6-BDFF-8F224722EE63}"/>
    <hyperlink ref="K119" r:id="rId99" location="!/time/49545646" display="https://cartola.globo.com/ - !/time/49545646" xr:uid="{F3F0FAF5-BB6D-4F47-B1E2-CFAFCD40402F}"/>
    <hyperlink ref="K126" r:id="rId100" location="!/time/13922405" display="https://cartola.globo.com/ - !/time/13922405" xr:uid="{DC000DC8-9044-42F5-8165-E5A61D337396}"/>
    <hyperlink ref="K133" r:id="rId101" location="!/time/201970" display="https://cartola.globo.com/ - !/time/201970" xr:uid="{2FE638E8-ED8D-4C5B-A2A8-1D2A8027F7C7}"/>
    <hyperlink ref="K140" r:id="rId102" location="!/time/18253140" display="https://cartola.globo.com/ - !/time/18253140" xr:uid="{1D31E5FF-E011-4289-AE78-3A8F3A2154A8}"/>
    <hyperlink ref="K147" r:id="rId103" location="!/time/12306" display="https://cartola.globo.com/ - !/time/12306" xr:uid="{184A03D7-EA30-45CC-90E6-013736D755D0}"/>
    <hyperlink ref="K154" r:id="rId104" location="!/time/7913088" display="https://cartola.globo.com/ - !/time/7913088" xr:uid="{AF913C87-3CD3-486C-BC79-A902B0EEB7B0}"/>
    <hyperlink ref="K161" r:id="rId105" location="!/time/44893144" display="https://cartola.globo.com/ - !/time/44893144" xr:uid="{4A02AB62-BCC2-4B5A-B63C-133A6323EB81}"/>
    <hyperlink ref="K168" r:id="rId106" location="!/time/690005" display="https://cartola.globo.com/ - !/time/690005" xr:uid="{FC2903A4-EB03-4E22-AAE1-46BED75E52B5}"/>
    <hyperlink ref="K175" r:id="rId107" location="!/time/698261" display="https://cartola.globo.com/ - !/time/698261" xr:uid="{C5DA690F-2074-4B50-9A29-1B2172658357}"/>
    <hyperlink ref="K182" r:id="rId108" location="!/time/13962138" display="https://cartola.globo.com/ - !/time/13962138" xr:uid="{A65697C8-C5F2-4898-BD0B-19989C47C244}"/>
    <hyperlink ref="K189" r:id="rId109" location="!/time/20039" display="https://cartola.globo.com/ - !/time/20039" xr:uid="{67AC7DF5-812F-48B9-89D1-DF8CA8CE87F8}"/>
    <hyperlink ref="K196" r:id="rId110" location="!/time/13977113" display="https://cartola.globo.com/ - !/time/13977113" xr:uid="{7FF82AAF-DCD4-4E22-92B0-845A14CA47C7}"/>
    <hyperlink ref="K203" r:id="rId111" location="!/time/9182951" display="https://cartola.globo.com/ - !/time/9182951" xr:uid="{2F76B214-9FA4-4EE6-86A9-4B649DBDD671}"/>
    <hyperlink ref="K210" r:id="rId112" location="!/time/20537" display="https://cartola.globo.com/ - !/time/20537" xr:uid="{D04C2A8E-C3AE-44CA-AE1F-9EE4CB64A227}"/>
    <hyperlink ref="K217" r:id="rId113" location="!/time/371568" display="https://cartola.globo.com/ - !/time/371568" xr:uid="{8C4075BD-51FA-4986-93CD-BDA820651E75}"/>
    <hyperlink ref="K224" r:id="rId114" location="!/time/23949123" display="https://cartola.globo.com/ - !/time/23949123" xr:uid="{88E776C4-B44F-4F82-98C3-A71CA42BD514}"/>
    <hyperlink ref="K231" r:id="rId115" location="!/time/11316575" display="https://cartola.globo.com/ - !/time/11316575" xr:uid="{AD9C2B7A-0341-4236-BB6C-DAECAFB26E62}"/>
    <hyperlink ref="K238" r:id="rId116" location="!/time/1492323" display="https://cartola.globo.com/ - !/time/1492323" xr:uid="{925748AE-E46E-45E7-AEFF-3ADB5087D675}"/>
    <hyperlink ref="K245" r:id="rId117" location="!/time/13943336" display="https://cartola.globo.com/ - !/time/13943336" xr:uid="{2B2983B1-15A3-4892-983D-86E7D8CBC543}"/>
    <hyperlink ref="K252" r:id="rId118" location="!/time/26112653" display="https://cartola.globo.com/ - !/time/26112653" xr:uid="{EF19C444-5832-448C-A557-0E0F6FDE23C6}"/>
    <hyperlink ref="K259" r:id="rId119" location="!/time/40331" display="https://cartola.globo.com/ - !/time/40331" xr:uid="{B76CC4B4-66E4-4A78-A203-9E53D0C6D6BA}"/>
    <hyperlink ref="K266" r:id="rId120" location="!/time/24249166" display="https://cartola.globo.com/ - !/time/24249166" xr:uid="{31990E52-F982-4093-ACF1-969F4CECF172}"/>
    <hyperlink ref="K273" r:id="rId121" location="!/time/52514" display="https://cartola.globo.com/ - !/time/52514" xr:uid="{7A63FD74-1257-4B32-840B-CD6B7C40EFB6}"/>
    <hyperlink ref="K280" r:id="rId122" location="!/time/1383316" display="https://cartola.globo.com/ - !/time/1383316" xr:uid="{B4CEB89D-3373-44FF-B8EB-BF95523AA8A3}"/>
    <hyperlink ref="K287" r:id="rId123" location="!/time/4496885" display="https://cartola.globo.com/ - !/time/4496885" xr:uid="{7CDCFE41-44DD-4A34-B384-E6547E6B1609}"/>
    <hyperlink ref="K294" r:id="rId124" location="!/time/19497430" display="https://cartola.globo.com/ - !/time/19497430" xr:uid="{69F58F0F-95FA-434B-9458-D80A85969869}"/>
    <hyperlink ref="K301" r:id="rId125" location="!/time/1086525" display="https://cartola.globo.com/ - !/time/1086525" xr:uid="{FF6AC6C6-7643-4B06-8E4D-79F0FA652366}"/>
    <hyperlink ref="K308" r:id="rId126" location="!/time/97467" display="https://cartola.globo.com/ - !/time/97467" xr:uid="{B7C0C723-1DD9-4445-9DCA-F5571E3D4BEA}"/>
    <hyperlink ref="K315" r:id="rId127" location="!/time/26520086" display="https://cartola.globo.com/ - !/time/26520086" xr:uid="{E3B370C0-B3F1-4E74-B738-2D8159E2FF06}"/>
    <hyperlink ref="K322" r:id="rId128" location="!/time/61680" display="https://cartola.globo.com/ - !/time/61680" xr:uid="{7729DDB9-4625-4F3E-B6ED-85D8E39E6811}"/>
    <hyperlink ref="K329" r:id="rId129" location="!/time/29164848" display="https://cartola.globo.com/ - !/time/29164848" xr:uid="{53FCCDAB-B047-4DB9-94B5-84230F2D404C}"/>
    <hyperlink ref="K336" r:id="rId130" location="!/time/7467696" display="https://cartola.globo.com/ - !/time/7467696" xr:uid="{100901EA-6B29-48F0-BBF7-B131744775DC}"/>
    <hyperlink ref="K343" r:id="rId131" location="!/time/329825" display="https://cartola.globo.com/ - !/time/329825" xr:uid="{47E57CDB-E424-4CEB-8873-47956CDE962F}"/>
    <hyperlink ref="K350" r:id="rId132" location="!/time/1436379" display="https://cartola.globo.com/ - !/time/1436379" xr:uid="{2DB3EB84-5704-4C42-B667-0D8A31952B4B}"/>
    <hyperlink ref="K357" r:id="rId133" location="!/time/257623" display="https://cartola.globo.com/ - !/time/257623" xr:uid="{6622A193-A79A-4A10-915A-23547E8FCF2F}"/>
    <hyperlink ref="K364" r:id="rId134" location="!/time/28673030" display="https://cartola.globo.com/ - !/time/28673030" xr:uid="{14E408BE-8F57-4794-9F8B-90203DBD29AD}"/>
    <hyperlink ref="K371" r:id="rId135" location="!/time/475687" display="https://cartola.globo.com/ - !/time/475687" xr:uid="{2ECB5105-1569-450C-B741-0128BB47B37B}"/>
    <hyperlink ref="K378" r:id="rId136" location="!/time/47859550" display="https://cartola.globo.com/ - !/time/47859550" xr:uid="{344C1929-F69C-4FD8-A081-2BADC0B5B793}"/>
    <hyperlink ref="K385" r:id="rId137" location="!/time/3338343" display="https://cartola.globo.com/ - !/time/3338343" xr:uid="{01A399E2-F184-4ABB-9D1B-34BBFD3D67B3}"/>
    <hyperlink ref="K392" r:id="rId138" location="!/time/515595" display="https://cartola.globo.com/ - !/time/515595" xr:uid="{C4AB16D6-67F7-4463-B672-47A4E5D950C3}"/>
    <hyperlink ref="K399" r:id="rId139" location="!/time/26815265" display="https://cartola.globo.com/ - !/time/26815265" xr:uid="{31C8B65E-02D2-4916-B722-C02F0344BA3A}"/>
    <hyperlink ref="K406" r:id="rId140" location="!/time/442955" display="https://cartola.globo.com/ - !/time/442955" xr:uid="{04550569-8CBE-4BE1-868B-002DA9E1407F}"/>
    <hyperlink ref="K413" r:id="rId141" location="!/time/8221744" display="https://cartola.globo.com/ - !/time/8221744" xr:uid="{A31EA755-7315-4826-8715-7F9DB3C88456}"/>
    <hyperlink ref="K420" r:id="rId142" location="!/time/25932841" display="https://cartola.globo.com/ - !/time/25932841" xr:uid="{31B78034-E8B9-432B-92F3-5B2838B14BFC}"/>
    <hyperlink ref="K427" r:id="rId143" location="!/time/47653520" display="https://cartola.globo.com/ - !/time/47653520" xr:uid="{3244D2E4-21E0-4350-AAE9-B2EA646514D1}"/>
    <hyperlink ref="K434" r:id="rId144" location="!/time/2298367" display="https://cartola.globo.com/ - !/time/2298367" xr:uid="{27CCF5A9-A5E8-4664-BC3D-E7317A8903A7}"/>
    <hyperlink ref="K441" r:id="rId145" location="!/time/27619" display="https://cartola.globo.com/ - !/time/27619" xr:uid="{7A6DDBB3-22E0-4D11-B84B-3A3BEC89C391}"/>
    <hyperlink ref="K448" r:id="rId146" location="!/time/47735653" display="https://cartola.globo.com/ - !/time/47735653" xr:uid="{B1F40BB9-B5F4-4B13-AF56-EA6C5261E1DA}"/>
    <hyperlink ref="K455" r:id="rId147" location="!/time/26494010" display="https://cartola.globo.com/ - !/time/26494010" xr:uid="{D803D0FA-48D1-4A4F-BF7A-0E2E878CC7A0}"/>
    <hyperlink ref="K462" r:id="rId148" location="!/time/49187443" display="https://cartola.globo.com/ - !/time/49187443" xr:uid="{2D4F5130-D8BA-40C3-940C-EAC4433C3004}"/>
    <hyperlink ref="K469" r:id="rId149" location="!/time/224660" display="https://cartola.globo.com/ - !/time/224660" xr:uid="{511AE702-A113-41FD-8864-1DCA7AAFA96F}"/>
    <hyperlink ref="K476" r:id="rId150" location="!/time/49328785" display="https://cartola.globo.com/ - !/time/49328785" xr:uid="{AED30537-C44D-4063-91EB-E948556C4DEB}"/>
    <hyperlink ref="K483" r:id="rId151" location="!/time/1784171" display="https://cartola.globo.com/ - !/time/1784171" xr:uid="{E6E92CFA-51A7-4E67-B969-53F5C29CDF11}"/>
    <hyperlink ref="K490" r:id="rId152" location="!/time/4895" display="https://cartola.globo.com/ - !/time/4895" xr:uid="{A2F0D5BE-6CA8-4FDA-8AB8-C3076059E24F}"/>
    <hyperlink ref="K497" r:id="rId153" location="!/time/721893" display="https://cartola.globo.com/ - !/time/721893" xr:uid="{3DF29529-E17F-4F11-B03C-352AB2E210D4}"/>
    <hyperlink ref="K504" r:id="rId154" location="!/time/116252" display="https://cartola.globo.com/ - !/time/116252" xr:uid="{C78431DD-37AE-44C2-A875-C11747095AC5}"/>
    <hyperlink ref="K511" r:id="rId155" location="!/time/50199672" display="https://cartola.globo.com/ - !/time/50199672" xr:uid="{42A2534A-F7B2-4444-9A2C-4AE0FC8C3224}"/>
    <hyperlink ref="K518" r:id="rId156" location="!/time/44800752" display="https://cartola.globo.com/ - !/time/44800752" xr:uid="{30080A70-59D9-4006-BA93-28AAFD00C26C}"/>
    <hyperlink ref="K525" r:id="rId157" location="!/time/47841592" display="https://cartola.globo.com/ - !/time/47841592" xr:uid="{508C9E52-49ED-4C8F-9848-1153F0ED9AD1}"/>
    <hyperlink ref="K532" r:id="rId158" location="!/time/151281" display="https://cartola.globo.com/ - !/time/151281" xr:uid="{51EFAD7A-A97F-4962-BAD6-95F07EDADF96}"/>
    <hyperlink ref="K539" r:id="rId159" location="!/time/30124251" display="https://cartola.globo.com/ - !/time/30124251" xr:uid="{E7B2DC66-BB69-4281-AE4E-CFC0B4406F50}"/>
    <hyperlink ref="K546" r:id="rId160" location="!/time/8758131" display="https://cartola.globo.com/ - !/time/8758131" xr:uid="{8B835F21-5CCF-4FDF-A56C-46931C621727}"/>
    <hyperlink ref="K553" r:id="rId161" location="!/time/19729190" display="https://cartola.globo.com/ - !/time/19729190" xr:uid="{B998844B-803B-4A06-AA4A-13B40170DA98}"/>
    <hyperlink ref="K560" r:id="rId162" location="!/time/19438559" display="https://cartola.globo.com/ - !/time/19438559" xr:uid="{3BD4D0E2-0E3E-42A1-9EA1-E3CC6D51AF66}"/>
    <hyperlink ref="K567" r:id="rId163" location="!/time/14586362" display="https://cartola.globo.com/ - !/time/14586362" xr:uid="{51302314-6040-41A2-8B59-54D5C035F532}"/>
    <hyperlink ref="K574" r:id="rId164" location="!/time/29949405" display="https://cartola.globo.com/ - !/time/29949405" xr:uid="{6C4C4580-A1D5-4343-97A3-41B2FC2BD184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R582"/>
  <sheetViews>
    <sheetView topLeftCell="A340" zoomScaleNormal="100" workbookViewId="0">
      <selection activeCell="Q4" sqref="Q4:Q578"/>
    </sheetView>
  </sheetViews>
  <sheetFormatPr defaultRowHeight="15"/>
  <cols>
    <col min="1" max="1" width="49.42578125" bestFit="1" customWidth="1"/>
    <col min="2" max="2" width="3" bestFit="1" customWidth="1"/>
    <col min="3" max="3" width="3" customWidth="1"/>
    <col min="5" max="5" width="3" bestFit="1" customWidth="1"/>
    <col min="9" max="9" width="3" bestFit="1" customWidth="1"/>
    <col min="12" max="12" width="3" bestFit="1" customWidth="1"/>
    <col min="15" max="15" width="3" bestFit="1" customWidth="1"/>
    <col min="18" max="18" width="3" bestFit="1" customWidth="1"/>
  </cols>
  <sheetData>
    <row r="1" spans="1:18">
      <c r="B1" t="s">
        <v>1341</v>
      </c>
      <c r="E1" t="s">
        <v>1341</v>
      </c>
      <c r="I1" t="s">
        <v>1341</v>
      </c>
      <c r="L1" t="s">
        <v>1341</v>
      </c>
      <c r="O1" t="s">
        <v>1341</v>
      </c>
      <c r="R1" t="s">
        <v>1341</v>
      </c>
    </row>
    <row r="2" spans="1:18" hidden="1">
      <c r="A2" t="s">
        <v>12</v>
      </c>
      <c r="B2">
        <v>1</v>
      </c>
      <c r="D2" t="s">
        <v>128</v>
      </c>
      <c r="E2">
        <v>1</v>
      </c>
      <c r="H2" t="s">
        <v>8</v>
      </c>
      <c r="I2">
        <v>1</v>
      </c>
      <c r="K2" t="s">
        <v>128</v>
      </c>
      <c r="L2">
        <v>1</v>
      </c>
      <c r="N2" t="s">
        <v>135</v>
      </c>
      <c r="O2">
        <v>1</v>
      </c>
      <c r="Q2" t="s">
        <v>128</v>
      </c>
      <c r="R2">
        <v>1</v>
      </c>
    </row>
    <row r="3" spans="1:18" hidden="1">
      <c r="A3" t="s">
        <v>618</v>
      </c>
      <c r="B3">
        <v>2</v>
      </c>
      <c r="D3" t="s">
        <v>621</v>
      </c>
      <c r="E3">
        <v>2</v>
      </c>
      <c r="H3" t="s">
        <v>704</v>
      </c>
      <c r="I3">
        <v>2</v>
      </c>
      <c r="K3" t="s">
        <v>621</v>
      </c>
      <c r="L3">
        <v>2</v>
      </c>
      <c r="N3" t="s">
        <v>136</v>
      </c>
      <c r="O3">
        <v>2</v>
      </c>
      <c r="Q3" t="s">
        <v>621</v>
      </c>
      <c r="R3">
        <v>2</v>
      </c>
    </row>
    <row r="4" spans="1:18">
      <c r="A4" t="s">
        <v>1890</v>
      </c>
      <c r="B4">
        <v>3</v>
      </c>
      <c r="D4" t="s">
        <v>1969</v>
      </c>
      <c r="E4">
        <v>3</v>
      </c>
      <c r="H4" t="s">
        <v>2064</v>
      </c>
      <c r="I4">
        <v>3</v>
      </c>
      <c r="K4" t="s">
        <v>2140</v>
      </c>
      <c r="L4">
        <v>3</v>
      </c>
      <c r="N4" t="s">
        <v>2229</v>
      </c>
      <c r="O4">
        <v>3</v>
      </c>
      <c r="Q4" t="s">
        <v>2305</v>
      </c>
      <c r="R4">
        <v>3</v>
      </c>
    </row>
    <row r="5" spans="1:18" hidden="1">
      <c r="A5" t="s">
        <v>981</v>
      </c>
      <c r="B5">
        <v>4</v>
      </c>
      <c r="D5" t="s">
        <v>981</v>
      </c>
      <c r="E5">
        <v>4</v>
      </c>
      <c r="H5" t="s">
        <v>981</v>
      </c>
      <c r="I5">
        <v>4</v>
      </c>
      <c r="K5" t="s">
        <v>981</v>
      </c>
      <c r="L5">
        <v>4</v>
      </c>
      <c r="N5" t="s">
        <v>981</v>
      </c>
      <c r="O5">
        <v>4</v>
      </c>
      <c r="Q5" t="s">
        <v>981</v>
      </c>
      <c r="R5">
        <v>4</v>
      </c>
    </row>
    <row r="6" spans="1:18" hidden="1">
      <c r="A6" t="s">
        <v>10</v>
      </c>
      <c r="B6">
        <v>5</v>
      </c>
      <c r="D6" t="s">
        <v>3</v>
      </c>
      <c r="E6">
        <v>5</v>
      </c>
      <c r="H6" t="s">
        <v>3</v>
      </c>
      <c r="I6">
        <v>5</v>
      </c>
      <c r="K6" t="s">
        <v>3</v>
      </c>
      <c r="L6">
        <v>5</v>
      </c>
      <c r="N6" t="s">
        <v>10</v>
      </c>
      <c r="O6">
        <v>5</v>
      </c>
      <c r="Q6" t="s">
        <v>3</v>
      </c>
      <c r="R6">
        <v>5</v>
      </c>
    </row>
    <row r="7" spans="1:18" hidden="1">
      <c r="A7" t="s">
        <v>1764</v>
      </c>
      <c r="B7">
        <v>6</v>
      </c>
      <c r="D7" t="s">
        <v>1774</v>
      </c>
      <c r="E7">
        <v>6</v>
      </c>
      <c r="H7" t="s">
        <v>1732</v>
      </c>
      <c r="I7">
        <v>6</v>
      </c>
      <c r="K7" t="s">
        <v>1773</v>
      </c>
      <c r="L7">
        <v>6</v>
      </c>
      <c r="N7" t="s">
        <v>1758</v>
      </c>
      <c r="O7">
        <v>6</v>
      </c>
      <c r="Q7" t="s">
        <v>1839</v>
      </c>
      <c r="R7">
        <v>6</v>
      </c>
    </row>
    <row r="8" spans="1:18" hidden="1">
      <c r="B8">
        <v>7</v>
      </c>
      <c r="E8">
        <v>7</v>
      </c>
      <c r="I8">
        <v>7</v>
      </c>
      <c r="L8">
        <v>7</v>
      </c>
      <c r="O8">
        <v>7</v>
      </c>
      <c r="R8">
        <v>7</v>
      </c>
    </row>
    <row r="9" spans="1:18" hidden="1">
      <c r="A9" t="s">
        <v>192</v>
      </c>
      <c r="B9">
        <v>1</v>
      </c>
      <c r="D9" t="s">
        <v>198</v>
      </c>
      <c r="E9">
        <v>1</v>
      </c>
      <c r="H9" t="s">
        <v>358</v>
      </c>
      <c r="I9">
        <v>1</v>
      </c>
      <c r="K9" t="s">
        <v>521</v>
      </c>
      <c r="L9">
        <v>1</v>
      </c>
      <c r="N9" t="s">
        <v>144</v>
      </c>
      <c r="O9">
        <v>1</v>
      </c>
      <c r="Q9" t="s">
        <v>177</v>
      </c>
      <c r="R9">
        <v>1</v>
      </c>
    </row>
    <row r="10" spans="1:18" hidden="1">
      <c r="A10" t="s">
        <v>657</v>
      </c>
      <c r="B10">
        <v>2</v>
      </c>
      <c r="D10" t="s">
        <v>770</v>
      </c>
      <c r="E10">
        <v>2</v>
      </c>
      <c r="H10" t="s">
        <v>698</v>
      </c>
      <c r="I10">
        <v>2</v>
      </c>
      <c r="K10" t="s">
        <v>572</v>
      </c>
      <c r="L10">
        <v>2</v>
      </c>
      <c r="N10" t="s">
        <v>684</v>
      </c>
      <c r="O10">
        <v>2</v>
      </c>
      <c r="Q10" t="s">
        <v>783</v>
      </c>
      <c r="R10">
        <v>2</v>
      </c>
    </row>
    <row r="11" spans="1:18">
      <c r="A11" t="s">
        <v>1891</v>
      </c>
      <c r="B11">
        <v>3</v>
      </c>
      <c r="D11" t="s">
        <v>1970</v>
      </c>
      <c r="E11">
        <v>3</v>
      </c>
      <c r="H11" t="s">
        <v>2065</v>
      </c>
      <c r="I11">
        <v>3</v>
      </c>
      <c r="K11" t="s">
        <v>2141</v>
      </c>
      <c r="L11">
        <v>3</v>
      </c>
      <c r="N11" t="s">
        <v>2230</v>
      </c>
      <c r="O11">
        <v>3</v>
      </c>
      <c r="Q11" t="s">
        <v>2306</v>
      </c>
      <c r="R11">
        <v>3</v>
      </c>
    </row>
    <row r="12" spans="1:18" hidden="1">
      <c r="A12" t="s">
        <v>982</v>
      </c>
      <c r="B12">
        <v>4</v>
      </c>
      <c r="D12" t="s">
        <v>982</v>
      </c>
      <c r="E12">
        <v>4</v>
      </c>
      <c r="H12" t="s">
        <v>982</v>
      </c>
      <c r="I12">
        <v>4</v>
      </c>
      <c r="K12" t="s">
        <v>982</v>
      </c>
      <c r="L12">
        <v>4</v>
      </c>
      <c r="N12" t="s">
        <v>982</v>
      </c>
      <c r="O12">
        <v>4</v>
      </c>
      <c r="Q12" t="s">
        <v>982</v>
      </c>
      <c r="R12">
        <v>4</v>
      </c>
    </row>
    <row r="13" spans="1:18" hidden="1">
      <c r="A13" t="s">
        <v>3</v>
      </c>
      <c r="B13">
        <v>5</v>
      </c>
      <c r="D13" t="s">
        <v>3</v>
      </c>
      <c r="E13">
        <v>5</v>
      </c>
      <c r="H13" t="s">
        <v>3</v>
      </c>
      <c r="I13">
        <v>5</v>
      </c>
      <c r="K13" t="s">
        <v>3</v>
      </c>
      <c r="L13">
        <v>5</v>
      </c>
      <c r="N13" t="s">
        <v>3</v>
      </c>
      <c r="O13">
        <v>5</v>
      </c>
      <c r="Q13" t="s">
        <v>3</v>
      </c>
      <c r="R13">
        <v>5</v>
      </c>
    </row>
    <row r="14" spans="1:18" hidden="1">
      <c r="A14" t="s">
        <v>1804</v>
      </c>
      <c r="B14">
        <v>6</v>
      </c>
      <c r="D14" t="s">
        <v>1764</v>
      </c>
      <c r="E14">
        <v>6</v>
      </c>
      <c r="H14" t="s">
        <v>1831</v>
      </c>
      <c r="I14">
        <v>6</v>
      </c>
      <c r="K14" t="s">
        <v>1764</v>
      </c>
      <c r="L14">
        <v>6</v>
      </c>
      <c r="N14" t="s">
        <v>1750</v>
      </c>
      <c r="O14">
        <v>6</v>
      </c>
      <c r="Q14" t="s">
        <v>1741</v>
      </c>
      <c r="R14">
        <v>6</v>
      </c>
    </row>
    <row r="15" spans="1:18" hidden="1">
      <c r="B15">
        <v>7</v>
      </c>
      <c r="E15">
        <v>7</v>
      </c>
      <c r="I15">
        <v>7</v>
      </c>
      <c r="L15">
        <v>7</v>
      </c>
      <c r="O15">
        <v>7</v>
      </c>
      <c r="R15">
        <v>7</v>
      </c>
    </row>
    <row r="16" spans="1:18" hidden="1">
      <c r="A16" t="s">
        <v>63</v>
      </c>
      <c r="B16">
        <v>1</v>
      </c>
      <c r="D16" t="s">
        <v>192</v>
      </c>
      <c r="E16">
        <v>1</v>
      </c>
      <c r="H16" t="s">
        <v>201</v>
      </c>
      <c r="I16">
        <v>1</v>
      </c>
      <c r="K16" t="s">
        <v>192</v>
      </c>
      <c r="L16">
        <v>1</v>
      </c>
      <c r="N16" t="s">
        <v>18</v>
      </c>
      <c r="O16">
        <v>1</v>
      </c>
      <c r="Q16" t="s">
        <v>125</v>
      </c>
      <c r="R16">
        <v>1</v>
      </c>
    </row>
    <row r="17" spans="1:18" hidden="1">
      <c r="A17" t="s">
        <v>755</v>
      </c>
      <c r="B17">
        <v>2</v>
      </c>
      <c r="D17" t="s">
        <v>657</v>
      </c>
      <c r="E17">
        <v>2</v>
      </c>
      <c r="H17" t="s">
        <v>722</v>
      </c>
      <c r="I17">
        <v>2</v>
      </c>
      <c r="K17" t="s">
        <v>657</v>
      </c>
      <c r="L17">
        <v>2</v>
      </c>
      <c r="N17" t="s">
        <v>601</v>
      </c>
      <c r="O17">
        <v>2</v>
      </c>
      <c r="Q17" t="s">
        <v>621</v>
      </c>
      <c r="R17">
        <v>2</v>
      </c>
    </row>
    <row r="18" spans="1:18">
      <c r="A18" t="s">
        <v>1892</v>
      </c>
      <c r="B18">
        <v>3</v>
      </c>
      <c r="D18" t="s">
        <v>1971</v>
      </c>
      <c r="E18">
        <v>3</v>
      </c>
      <c r="H18" t="s">
        <v>2066</v>
      </c>
      <c r="I18">
        <v>3</v>
      </c>
      <c r="K18" t="s">
        <v>2142</v>
      </c>
      <c r="L18">
        <v>3</v>
      </c>
      <c r="N18" t="s">
        <v>1511</v>
      </c>
      <c r="O18">
        <v>3</v>
      </c>
      <c r="Q18" t="s">
        <v>2307</v>
      </c>
      <c r="R18">
        <v>3</v>
      </c>
    </row>
    <row r="19" spans="1:18" hidden="1">
      <c r="A19" t="s">
        <v>983</v>
      </c>
      <c r="B19">
        <v>4</v>
      </c>
      <c r="D19" t="s">
        <v>983</v>
      </c>
      <c r="E19">
        <v>4</v>
      </c>
      <c r="H19" t="s">
        <v>983</v>
      </c>
      <c r="I19">
        <v>4</v>
      </c>
      <c r="K19" t="s">
        <v>983</v>
      </c>
      <c r="L19">
        <v>4</v>
      </c>
      <c r="N19" t="s">
        <v>983</v>
      </c>
      <c r="O19">
        <v>4</v>
      </c>
      <c r="Q19" t="s">
        <v>983</v>
      </c>
      <c r="R19">
        <v>4</v>
      </c>
    </row>
    <row r="20" spans="1:18" hidden="1">
      <c r="A20" t="s">
        <v>10</v>
      </c>
      <c r="B20">
        <v>5</v>
      </c>
      <c r="D20" t="s">
        <v>3</v>
      </c>
      <c r="E20">
        <v>5</v>
      </c>
      <c r="H20" t="s">
        <v>3</v>
      </c>
      <c r="I20">
        <v>5</v>
      </c>
      <c r="K20" t="s">
        <v>3</v>
      </c>
      <c r="L20">
        <v>5</v>
      </c>
      <c r="N20" t="s">
        <v>10</v>
      </c>
      <c r="O20">
        <v>5</v>
      </c>
      <c r="Q20" t="s">
        <v>3</v>
      </c>
      <c r="R20">
        <v>5</v>
      </c>
    </row>
    <row r="21" spans="1:18" hidden="1">
      <c r="A21" t="s">
        <v>1750</v>
      </c>
      <c r="B21">
        <v>6</v>
      </c>
      <c r="D21" t="s">
        <v>1773</v>
      </c>
      <c r="E21">
        <v>6</v>
      </c>
      <c r="H21" t="s">
        <v>1742</v>
      </c>
      <c r="I21">
        <v>6</v>
      </c>
      <c r="K21" t="s">
        <v>1741</v>
      </c>
      <c r="L21">
        <v>6</v>
      </c>
      <c r="N21" t="s">
        <v>1784</v>
      </c>
      <c r="O21">
        <v>6</v>
      </c>
      <c r="Q21" t="s">
        <v>1764</v>
      </c>
      <c r="R21">
        <v>6</v>
      </c>
    </row>
    <row r="22" spans="1:18" hidden="1">
      <c r="B22">
        <v>7</v>
      </c>
      <c r="E22">
        <v>7</v>
      </c>
      <c r="I22">
        <v>7</v>
      </c>
      <c r="L22">
        <v>7</v>
      </c>
      <c r="O22">
        <v>7</v>
      </c>
      <c r="R22">
        <v>7</v>
      </c>
    </row>
    <row r="23" spans="1:18" hidden="1">
      <c r="A23" t="s">
        <v>18</v>
      </c>
      <c r="B23">
        <v>1</v>
      </c>
      <c r="D23" t="s">
        <v>521</v>
      </c>
      <c r="E23">
        <v>1</v>
      </c>
      <c r="H23" t="s">
        <v>81</v>
      </c>
      <c r="I23">
        <v>1</v>
      </c>
      <c r="K23" t="s">
        <v>125</v>
      </c>
      <c r="L23">
        <v>1</v>
      </c>
      <c r="N23" t="s">
        <v>186</v>
      </c>
      <c r="O23">
        <v>1</v>
      </c>
      <c r="Q23" t="s">
        <v>192</v>
      </c>
      <c r="R23">
        <v>1</v>
      </c>
    </row>
    <row r="24" spans="1:18" hidden="1">
      <c r="A24" t="s">
        <v>601</v>
      </c>
      <c r="B24">
        <v>2</v>
      </c>
      <c r="D24" t="s">
        <v>572</v>
      </c>
      <c r="E24">
        <v>2</v>
      </c>
      <c r="H24" t="s">
        <v>585</v>
      </c>
      <c r="I24">
        <v>2</v>
      </c>
      <c r="K24" t="s">
        <v>621</v>
      </c>
      <c r="L24">
        <v>2</v>
      </c>
      <c r="N24" t="s">
        <v>687</v>
      </c>
      <c r="O24">
        <v>2</v>
      </c>
      <c r="Q24" t="s">
        <v>657</v>
      </c>
      <c r="R24">
        <v>2</v>
      </c>
    </row>
    <row r="25" spans="1:18">
      <c r="A25" t="s">
        <v>1893</v>
      </c>
      <c r="B25">
        <v>3</v>
      </c>
      <c r="D25" t="s">
        <v>1972</v>
      </c>
      <c r="E25">
        <v>3</v>
      </c>
      <c r="H25" t="s">
        <v>2067</v>
      </c>
      <c r="I25">
        <v>3</v>
      </c>
      <c r="K25" t="s">
        <v>2143</v>
      </c>
      <c r="L25">
        <v>3</v>
      </c>
      <c r="N25" t="s">
        <v>2231</v>
      </c>
      <c r="O25">
        <v>3</v>
      </c>
      <c r="Q25" t="s">
        <v>2308</v>
      </c>
      <c r="R25">
        <v>3</v>
      </c>
    </row>
    <row r="26" spans="1:18" hidden="1">
      <c r="A26" t="s">
        <v>984</v>
      </c>
      <c r="B26">
        <v>4</v>
      </c>
      <c r="D26" t="s">
        <v>984</v>
      </c>
      <c r="E26">
        <v>4</v>
      </c>
      <c r="H26" t="s">
        <v>984</v>
      </c>
      <c r="I26">
        <v>4</v>
      </c>
      <c r="K26" t="s">
        <v>984</v>
      </c>
      <c r="L26">
        <v>4</v>
      </c>
      <c r="N26" t="s">
        <v>984</v>
      </c>
      <c r="O26">
        <v>4</v>
      </c>
      <c r="Q26" t="s">
        <v>984</v>
      </c>
      <c r="R26">
        <v>4</v>
      </c>
    </row>
    <row r="27" spans="1:18" hidden="1">
      <c r="A27" t="s">
        <v>10</v>
      </c>
      <c r="B27">
        <v>5</v>
      </c>
      <c r="D27" t="s">
        <v>3</v>
      </c>
      <c r="E27">
        <v>5</v>
      </c>
      <c r="H27" t="s">
        <v>3</v>
      </c>
      <c r="I27">
        <v>5</v>
      </c>
      <c r="K27" t="s">
        <v>3</v>
      </c>
      <c r="L27">
        <v>5</v>
      </c>
      <c r="N27" t="s">
        <v>3</v>
      </c>
      <c r="O27">
        <v>5</v>
      </c>
      <c r="Q27" t="s">
        <v>3</v>
      </c>
      <c r="R27">
        <v>5</v>
      </c>
    </row>
    <row r="28" spans="1:18" hidden="1">
      <c r="A28" t="s">
        <v>1772</v>
      </c>
      <c r="B28">
        <v>6</v>
      </c>
      <c r="D28" t="s">
        <v>1839</v>
      </c>
      <c r="E28">
        <v>6</v>
      </c>
      <c r="H28" t="s">
        <v>1750</v>
      </c>
      <c r="I28">
        <v>6</v>
      </c>
      <c r="K28" t="s">
        <v>1839</v>
      </c>
      <c r="L28">
        <v>6</v>
      </c>
      <c r="N28" t="s">
        <v>1787</v>
      </c>
      <c r="O28">
        <v>6</v>
      </c>
      <c r="Q28" t="s">
        <v>1773</v>
      </c>
      <c r="R28">
        <v>6</v>
      </c>
    </row>
    <row r="29" spans="1:18" hidden="1">
      <c r="B29">
        <v>7</v>
      </c>
      <c r="E29">
        <v>7</v>
      </c>
      <c r="I29">
        <v>7</v>
      </c>
      <c r="L29">
        <v>7</v>
      </c>
      <c r="O29">
        <v>7</v>
      </c>
      <c r="R29">
        <v>7</v>
      </c>
    </row>
    <row r="30" spans="1:18" hidden="1">
      <c r="A30" t="s">
        <v>533</v>
      </c>
      <c r="B30">
        <v>1</v>
      </c>
      <c r="D30" t="s">
        <v>177</v>
      </c>
      <c r="E30">
        <v>1</v>
      </c>
      <c r="H30" t="s">
        <v>18</v>
      </c>
      <c r="I30">
        <v>1</v>
      </c>
      <c r="K30" t="s">
        <v>177</v>
      </c>
      <c r="L30">
        <v>1</v>
      </c>
      <c r="N30" t="s">
        <v>210</v>
      </c>
      <c r="O30">
        <v>1</v>
      </c>
      <c r="Q30" t="s">
        <v>521</v>
      </c>
      <c r="R30">
        <v>1</v>
      </c>
    </row>
    <row r="31" spans="1:18" hidden="1">
      <c r="A31" t="s">
        <v>534</v>
      </c>
      <c r="B31">
        <v>2</v>
      </c>
      <c r="D31" t="s">
        <v>783</v>
      </c>
      <c r="E31">
        <v>2</v>
      </c>
      <c r="H31" t="s">
        <v>601</v>
      </c>
      <c r="I31">
        <v>2</v>
      </c>
      <c r="K31" t="s">
        <v>783</v>
      </c>
      <c r="L31">
        <v>2</v>
      </c>
      <c r="N31" t="s">
        <v>626</v>
      </c>
      <c r="O31">
        <v>2</v>
      </c>
      <c r="Q31" t="s">
        <v>572</v>
      </c>
      <c r="R31">
        <v>2</v>
      </c>
    </row>
    <row r="32" spans="1:18">
      <c r="A32" t="s">
        <v>1894</v>
      </c>
      <c r="B32">
        <v>3</v>
      </c>
      <c r="D32" t="s">
        <v>1973</v>
      </c>
      <c r="E32">
        <v>3</v>
      </c>
      <c r="H32" t="s">
        <v>2068</v>
      </c>
      <c r="I32">
        <v>3</v>
      </c>
      <c r="K32" t="s">
        <v>2144</v>
      </c>
      <c r="L32">
        <v>3</v>
      </c>
      <c r="N32" t="s">
        <v>2232</v>
      </c>
      <c r="O32">
        <v>3</v>
      </c>
      <c r="Q32" t="s">
        <v>2309</v>
      </c>
      <c r="R32">
        <v>3</v>
      </c>
    </row>
    <row r="33" spans="1:18" hidden="1">
      <c r="A33" t="s">
        <v>985</v>
      </c>
      <c r="B33">
        <v>4</v>
      </c>
      <c r="D33" t="s">
        <v>985</v>
      </c>
      <c r="E33">
        <v>4</v>
      </c>
      <c r="H33" t="s">
        <v>985</v>
      </c>
      <c r="I33">
        <v>4</v>
      </c>
      <c r="K33" t="s">
        <v>985</v>
      </c>
      <c r="L33">
        <v>4</v>
      </c>
      <c r="N33" t="s">
        <v>985</v>
      </c>
      <c r="O33">
        <v>4</v>
      </c>
      <c r="Q33" t="s">
        <v>985</v>
      </c>
      <c r="R33">
        <v>4</v>
      </c>
    </row>
    <row r="34" spans="1:18" hidden="1">
      <c r="A34" t="s">
        <v>3</v>
      </c>
      <c r="B34">
        <v>5</v>
      </c>
      <c r="D34" t="s">
        <v>3</v>
      </c>
      <c r="E34">
        <v>5</v>
      </c>
      <c r="H34" t="s">
        <v>10</v>
      </c>
      <c r="I34">
        <v>5</v>
      </c>
      <c r="K34" t="s">
        <v>3</v>
      </c>
      <c r="L34">
        <v>5</v>
      </c>
      <c r="N34" t="s">
        <v>3</v>
      </c>
      <c r="O34">
        <v>5</v>
      </c>
      <c r="Q34" t="s">
        <v>3</v>
      </c>
      <c r="R34">
        <v>5</v>
      </c>
    </row>
    <row r="35" spans="1:18" hidden="1">
      <c r="A35" t="s">
        <v>1754</v>
      </c>
      <c r="B35">
        <v>6</v>
      </c>
      <c r="D35" t="s">
        <v>1741</v>
      </c>
      <c r="E35">
        <v>6</v>
      </c>
      <c r="H35" t="s">
        <v>1788</v>
      </c>
      <c r="I35">
        <v>6</v>
      </c>
      <c r="K35" t="s">
        <v>1774</v>
      </c>
      <c r="L35">
        <v>6</v>
      </c>
      <c r="N35" t="s">
        <v>1817</v>
      </c>
      <c r="O35">
        <v>6</v>
      </c>
      <c r="Q35" t="s">
        <v>1774</v>
      </c>
      <c r="R35">
        <v>6</v>
      </c>
    </row>
    <row r="36" spans="1:18" hidden="1">
      <c r="B36">
        <v>7</v>
      </c>
      <c r="E36">
        <v>7</v>
      </c>
      <c r="I36">
        <v>7</v>
      </c>
      <c r="L36">
        <v>7</v>
      </c>
      <c r="O36">
        <v>7</v>
      </c>
      <c r="R36">
        <v>7</v>
      </c>
    </row>
    <row r="37" spans="1:18" hidden="1">
      <c r="A37" t="s">
        <v>30</v>
      </c>
      <c r="B37">
        <v>1</v>
      </c>
      <c r="D37" t="s">
        <v>125</v>
      </c>
      <c r="E37">
        <v>1</v>
      </c>
      <c r="H37" t="s">
        <v>138</v>
      </c>
      <c r="I37">
        <v>1</v>
      </c>
      <c r="K37" t="s">
        <v>198</v>
      </c>
      <c r="L37">
        <v>1</v>
      </c>
      <c r="N37" t="s">
        <v>486</v>
      </c>
      <c r="O37">
        <v>1</v>
      </c>
      <c r="Q37" t="s">
        <v>198</v>
      </c>
      <c r="R37">
        <v>1</v>
      </c>
    </row>
    <row r="38" spans="1:18" hidden="1">
      <c r="A38" t="s">
        <v>701</v>
      </c>
      <c r="B38">
        <v>2</v>
      </c>
      <c r="D38" t="s">
        <v>621</v>
      </c>
      <c r="E38">
        <v>2</v>
      </c>
      <c r="H38" t="s">
        <v>596</v>
      </c>
      <c r="I38">
        <v>2</v>
      </c>
      <c r="K38" t="s">
        <v>770</v>
      </c>
      <c r="L38">
        <v>2</v>
      </c>
      <c r="N38" t="s">
        <v>536</v>
      </c>
      <c r="O38">
        <v>2</v>
      </c>
      <c r="Q38" t="s">
        <v>770</v>
      </c>
      <c r="R38">
        <v>2</v>
      </c>
    </row>
    <row r="39" spans="1:18">
      <c r="A39" t="s">
        <v>1895</v>
      </c>
      <c r="B39">
        <v>3</v>
      </c>
      <c r="D39" t="s">
        <v>1974</v>
      </c>
      <c r="E39">
        <v>3</v>
      </c>
      <c r="H39" t="s">
        <v>2069</v>
      </c>
      <c r="I39">
        <v>3</v>
      </c>
      <c r="K39" t="s">
        <v>2145</v>
      </c>
      <c r="L39">
        <v>3</v>
      </c>
      <c r="N39" t="s">
        <v>2233</v>
      </c>
      <c r="O39">
        <v>3</v>
      </c>
      <c r="Q39" t="s">
        <v>2310</v>
      </c>
      <c r="R39">
        <v>3</v>
      </c>
    </row>
    <row r="40" spans="1:18" hidden="1">
      <c r="A40" t="s">
        <v>986</v>
      </c>
      <c r="B40">
        <v>4</v>
      </c>
      <c r="D40" t="s">
        <v>986</v>
      </c>
      <c r="E40">
        <v>4</v>
      </c>
      <c r="H40" t="s">
        <v>986</v>
      </c>
      <c r="I40">
        <v>4</v>
      </c>
      <c r="K40" t="s">
        <v>986</v>
      </c>
      <c r="L40">
        <v>4</v>
      </c>
      <c r="N40" t="s">
        <v>986</v>
      </c>
      <c r="O40">
        <v>4</v>
      </c>
      <c r="Q40" t="s">
        <v>986</v>
      </c>
      <c r="R40">
        <v>4</v>
      </c>
    </row>
    <row r="41" spans="1:18" hidden="1">
      <c r="A41" t="s">
        <v>3</v>
      </c>
      <c r="B41">
        <v>5</v>
      </c>
      <c r="D41" t="s">
        <v>10</v>
      </c>
      <c r="E41">
        <v>5</v>
      </c>
      <c r="H41" t="s">
        <v>3</v>
      </c>
      <c r="I41">
        <v>5</v>
      </c>
      <c r="K41" t="s">
        <v>3</v>
      </c>
      <c r="L41">
        <v>5</v>
      </c>
      <c r="N41" t="s">
        <v>3</v>
      </c>
      <c r="O41">
        <v>5</v>
      </c>
      <c r="Q41" t="s">
        <v>3</v>
      </c>
      <c r="R41">
        <v>5</v>
      </c>
    </row>
    <row r="42" spans="1:18" hidden="1">
      <c r="A42" t="s">
        <v>1838</v>
      </c>
      <c r="B42">
        <v>6</v>
      </c>
      <c r="D42" t="s">
        <v>1744</v>
      </c>
      <c r="E42">
        <v>6</v>
      </c>
      <c r="H42" t="s">
        <v>1775</v>
      </c>
      <c r="I42">
        <v>6</v>
      </c>
      <c r="K42" t="s">
        <v>1744</v>
      </c>
      <c r="L42">
        <v>6</v>
      </c>
      <c r="N42" t="s">
        <v>1754</v>
      </c>
      <c r="O42">
        <v>6</v>
      </c>
      <c r="Q42" t="s">
        <v>1744</v>
      </c>
      <c r="R42">
        <v>6</v>
      </c>
    </row>
    <row r="43" spans="1:18" hidden="1">
      <c r="B43">
        <v>7</v>
      </c>
      <c r="E43">
        <v>7</v>
      </c>
      <c r="I43">
        <v>7</v>
      </c>
      <c r="L43">
        <v>7</v>
      </c>
      <c r="O43">
        <v>7</v>
      </c>
      <c r="R43">
        <v>7</v>
      </c>
    </row>
    <row r="44" spans="1:18" hidden="1">
      <c r="A44" t="s">
        <v>51</v>
      </c>
      <c r="B44">
        <v>1</v>
      </c>
      <c r="D44" t="s">
        <v>940</v>
      </c>
      <c r="E44">
        <v>1</v>
      </c>
      <c r="H44" t="s">
        <v>12</v>
      </c>
      <c r="I44">
        <v>1</v>
      </c>
      <c r="K44" t="s">
        <v>940</v>
      </c>
      <c r="L44">
        <v>1</v>
      </c>
      <c r="N44" t="s">
        <v>30</v>
      </c>
      <c r="O44">
        <v>1</v>
      </c>
      <c r="Q44" t="s">
        <v>940</v>
      </c>
      <c r="R44">
        <v>1</v>
      </c>
    </row>
    <row r="45" spans="1:18" hidden="1">
      <c r="A45" t="s">
        <v>52</v>
      </c>
      <c r="B45">
        <v>2</v>
      </c>
      <c r="D45" t="s">
        <v>941</v>
      </c>
      <c r="E45">
        <v>2</v>
      </c>
      <c r="H45" t="s">
        <v>618</v>
      </c>
      <c r="I45">
        <v>2</v>
      </c>
      <c r="K45" t="s">
        <v>941</v>
      </c>
      <c r="L45">
        <v>2</v>
      </c>
      <c r="N45" t="s">
        <v>701</v>
      </c>
      <c r="O45">
        <v>2</v>
      </c>
      <c r="Q45" t="s">
        <v>941</v>
      </c>
      <c r="R45">
        <v>2</v>
      </c>
    </row>
    <row r="46" spans="1:18">
      <c r="A46" t="s">
        <v>1896</v>
      </c>
      <c r="B46">
        <v>3</v>
      </c>
      <c r="D46" t="s">
        <v>1975</v>
      </c>
      <c r="E46">
        <v>3</v>
      </c>
      <c r="H46" t="s">
        <v>2070</v>
      </c>
      <c r="I46">
        <v>3</v>
      </c>
      <c r="K46" t="s">
        <v>2146</v>
      </c>
      <c r="L46">
        <v>3</v>
      </c>
      <c r="N46" t="s">
        <v>2234</v>
      </c>
      <c r="O46">
        <v>3</v>
      </c>
      <c r="Q46" t="s">
        <v>2311</v>
      </c>
      <c r="R46">
        <v>3</v>
      </c>
    </row>
    <row r="47" spans="1:18" hidden="1">
      <c r="A47" t="s">
        <v>987</v>
      </c>
      <c r="B47">
        <v>4</v>
      </c>
      <c r="D47" t="s">
        <v>987</v>
      </c>
      <c r="E47">
        <v>4</v>
      </c>
      <c r="H47" t="s">
        <v>987</v>
      </c>
      <c r="I47">
        <v>4</v>
      </c>
      <c r="K47" t="s">
        <v>987</v>
      </c>
      <c r="L47">
        <v>4</v>
      </c>
      <c r="N47" t="s">
        <v>987</v>
      </c>
      <c r="O47">
        <v>4</v>
      </c>
      <c r="Q47" t="s">
        <v>987</v>
      </c>
      <c r="R47">
        <v>4</v>
      </c>
    </row>
    <row r="48" spans="1:18" hidden="1">
      <c r="A48" t="s">
        <v>3</v>
      </c>
      <c r="B48">
        <v>5</v>
      </c>
      <c r="D48" t="s">
        <v>10</v>
      </c>
      <c r="E48">
        <v>5</v>
      </c>
      <c r="H48" t="s">
        <v>3</v>
      </c>
      <c r="I48">
        <v>5</v>
      </c>
      <c r="K48" t="s">
        <v>3</v>
      </c>
      <c r="L48">
        <v>5</v>
      </c>
      <c r="N48" t="s">
        <v>3</v>
      </c>
      <c r="O48">
        <v>5</v>
      </c>
      <c r="Q48" t="s">
        <v>10</v>
      </c>
      <c r="R48">
        <v>5</v>
      </c>
    </row>
    <row r="49" spans="1:18" hidden="1">
      <c r="A49" t="s">
        <v>1739</v>
      </c>
      <c r="B49">
        <v>6</v>
      </c>
      <c r="D49" t="s">
        <v>1748</v>
      </c>
      <c r="E49">
        <v>6</v>
      </c>
      <c r="H49" t="s">
        <v>1773</v>
      </c>
      <c r="I49">
        <v>6</v>
      </c>
      <c r="K49" t="s">
        <v>1748</v>
      </c>
      <c r="L49">
        <v>6</v>
      </c>
      <c r="N49" t="s">
        <v>1832</v>
      </c>
      <c r="O49">
        <v>6</v>
      </c>
      <c r="Q49" t="s">
        <v>1840</v>
      </c>
      <c r="R49">
        <v>6</v>
      </c>
    </row>
    <row r="50" spans="1:18" hidden="1">
      <c r="B50">
        <v>7</v>
      </c>
      <c r="E50">
        <v>7</v>
      </c>
      <c r="I50">
        <v>7</v>
      </c>
      <c r="L50">
        <v>7</v>
      </c>
      <c r="O50">
        <v>7</v>
      </c>
      <c r="R50">
        <v>7</v>
      </c>
    </row>
    <row r="51" spans="1:18" hidden="1">
      <c r="A51" t="s">
        <v>5</v>
      </c>
      <c r="B51">
        <v>1</v>
      </c>
      <c r="D51" t="s">
        <v>39</v>
      </c>
      <c r="E51">
        <v>1</v>
      </c>
      <c r="H51" t="s">
        <v>521</v>
      </c>
      <c r="I51">
        <v>1</v>
      </c>
      <c r="K51" t="s">
        <v>39</v>
      </c>
      <c r="L51">
        <v>1</v>
      </c>
      <c r="N51" t="s">
        <v>66</v>
      </c>
      <c r="O51">
        <v>1</v>
      </c>
      <c r="Q51" t="s">
        <v>207</v>
      </c>
      <c r="R51">
        <v>1</v>
      </c>
    </row>
    <row r="52" spans="1:18" hidden="1">
      <c r="A52" t="s">
        <v>582</v>
      </c>
      <c r="B52">
        <v>2</v>
      </c>
      <c r="D52" t="s">
        <v>758</v>
      </c>
      <c r="E52">
        <v>2</v>
      </c>
      <c r="H52" t="s">
        <v>572</v>
      </c>
      <c r="I52">
        <v>2</v>
      </c>
      <c r="K52" t="s">
        <v>758</v>
      </c>
      <c r="L52">
        <v>2</v>
      </c>
      <c r="N52" t="s">
        <v>138</v>
      </c>
      <c r="O52">
        <v>2</v>
      </c>
      <c r="Q52" t="s">
        <v>654</v>
      </c>
      <c r="R52">
        <v>2</v>
      </c>
    </row>
    <row r="53" spans="1:18">
      <c r="A53" t="s">
        <v>1897</v>
      </c>
      <c r="B53">
        <v>3</v>
      </c>
      <c r="D53" t="s">
        <v>1976</v>
      </c>
      <c r="E53">
        <v>3</v>
      </c>
      <c r="H53" t="s">
        <v>1917</v>
      </c>
      <c r="I53">
        <v>3</v>
      </c>
      <c r="K53" t="s">
        <v>2147</v>
      </c>
      <c r="L53">
        <v>3</v>
      </c>
      <c r="N53" t="s">
        <v>2235</v>
      </c>
      <c r="O53">
        <v>3</v>
      </c>
      <c r="Q53" t="s">
        <v>2312</v>
      </c>
      <c r="R53">
        <v>3</v>
      </c>
    </row>
    <row r="54" spans="1:18" hidden="1">
      <c r="A54" t="s">
        <v>988</v>
      </c>
      <c r="B54">
        <v>4</v>
      </c>
      <c r="D54" t="s">
        <v>988</v>
      </c>
      <c r="E54">
        <v>4</v>
      </c>
      <c r="H54" t="s">
        <v>988</v>
      </c>
      <c r="I54">
        <v>4</v>
      </c>
      <c r="K54" t="s">
        <v>988</v>
      </c>
      <c r="L54">
        <v>4</v>
      </c>
      <c r="N54" t="s">
        <v>988</v>
      </c>
      <c r="O54">
        <v>4</v>
      </c>
      <c r="Q54" t="s">
        <v>988</v>
      </c>
      <c r="R54">
        <v>4</v>
      </c>
    </row>
    <row r="55" spans="1:18" hidden="1">
      <c r="A55" t="s">
        <v>3</v>
      </c>
      <c r="B55">
        <v>5</v>
      </c>
      <c r="D55" t="s">
        <v>3</v>
      </c>
      <c r="E55">
        <v>5</v>
      </c>
      <c r="H55" t="s">
        <v>3</v>
      </c>
      <c r="I55">
        <v>5</v>
      </c>
      <c r="K55" t="s">
        <v>3</v>
      </c>
      <c r="L55">
        <v>5</v>
      </c>
      <c r="N55" t="s">
        <v>10</v>
      </c>
      <c r="O55">
        <v>5</v>
      </c>
      <c r="Q55" t="s">
        <v>10</v>
      </c>
      <c r="R55">
        <v>5</v>
      </c>
    </row>
    <row r="56" spans="1:18" hidden="1">
      <c r="A56" t="s">
        <v>1773</v>
      </c>
      <c r="B56">
        <v>6</v>
      </c>
      <c r="D56" t="s">
        <v>1800</v>
      </c>
      <c r="E56">
        <v>6</v>
      </c>
      <c r="H56" t="s">
        <v>1806</v>
      </c>
      <c r="I56">
        <v>6</v>
      </c>
      <c r="K56" t="s">
        <v>1840</v>
      </c>
      <c r="L56">
        <v>6</v>
      </c>
      <c r="N56" t="s">
        <v>1824</v>
      </c>
      <c r="O56">
        <v>6</v>
      </c>
      <c r="Q56" t="s">
        <v>1748</v>
      </c>
      <c r="R56">
        <v>6</v>
      </c>
    </row>
    <row r="57" spans="1:18" hidden="1">
      <c r="B57">
        <v>7</v>
      </c>
      <c r="E57">
        <v>7</v>
      </c>
      <c r="I57">
        <v>7</v>
      </c>
      <c r="L57">
        <v>7</v>
      </c>
      <c r="O57">
        <v>7</v>
      </c>
      <c r="R57">
        <v>7</v>
      </c>
    </row>
    <row r="58" spans="1:18" hidden="1">
      <c r="A58" t="s">
        <v>521</v>
      </c>
      <c r="B58">
        <v>1</v>
      </c>
      <c r="D58" t="s">
        <v>75</v>
      </c>
      <c r="E58">
        <v>1</v>
      </c>
      <c r="H58" t="s">
        <v>110</v>
      </c>
      <c r="I58">
        <v>1</v>
      </c>
      <c r="K58" t="s">
        <v>207</v>
      </c>
      <c r="L58">
        <v>1</v>
      </c>
      <c r="N58" t="s">
        <v>90</v>
      </c>
      <c r="O58">
        <v>1</v>
      </c>
      <c r="Q58" t="s">
        <v>39</v>
      </c>
      <c r="R58">
        <v>1</v>
      </c>
    </row>
    <row r="59" spans="1:18" hidden="1">
      <c r="A59" t="s">
        <v>572</v>
      </c>
      <c r="B59">
        <v>2</v>
      </c>
      <c r="D59" t="s">
        <v>651</v>
      </c>
      <c r="E59">
        <v>2</v>
      </c>
      <c r="H59" t="s">
        <v>612</v>
      </c>
      <c r="I59">
        <v>2</v>
      </c>
      <c r="K59" t="s">
        <v>654</v>
      </c>
      <c r="L59">
        <v>2</v>
      </c>
      <c r="N59" t="s">
        <v>690</v>
      </c>
      <c r="O59">
        <v>2</v>
      </c>
      <c r="Q59" t="s">
        <v>758</v>
      </c>
      <c r="R59">
        <v>2</v>
      </c>
    </row>
    <row r="60" spans="1:18">
      <c r="A60" t="s">
        <v>1898</v>
      </c>
      <c r="B60">
        <v>3</v>
      </c>
      <c r="D60" t="s">
        <v>1977</v>
      </c>
      <c r="E60">
        <v>3</v>
      </c>
      <c r="H60" t="s">
        <v>2071</v>
      </c>
      <c r="I60">
        <v>3</v>
      </c>
      <c r="K60" t="s">
        <v>2148</v>
      </c>
      <c r="L60">
        <v>3</v>
      </c>
      <c r="N60" t="s">
        <v>2236</v>
      </c>
      <c r="O60">
        <v>3</v>
      </c>
      <c r="Q60" t="s">
        <v>2313</v>
      </c>
      <c r="R60">
        <v>3</v>
      </c>
    </row>
    <row r="61" spans="1:18" hidden="1">
      <c r="A61" t="s">
        <v>989</v>
      </c>
      <c r="B61">
        <v>4</v>
      </c>
      <c r="D61" t="s">
        <v>989</v>
      </c>
      <c r="E61">
        <v>4</v>
      </c>
      <c r="H61" t="s">
        <v>989</v>
      </c>
      <c r="I61">
        <v>4</v>
      </c>
      <c r="K61" t="s">
        <v>989</v>
      </c>
      <c r="L61">
        <v>4</v>
      </c>
      <c r="N61" t="s">
        <v>989</v>
      </c>
      <c r="O61">
        <v>4</v>
      </c>
      <c r="Q61" t="s">
        <v>989</v>
      </c>
      <c r="R61">
        <v>4</v>
      </c>
    </row>
    <row r="62" spans="1:18" hidden="1">
      <c r="A62" t="s">
        <v>3</v>
      </c>
      <c r="B62">
        <v>5</v>
      </c>
      <c r="D62" t="s">
        <v>3</v>
      </c>
      <c r="E62">
        <v>5</v>
      </c>
      <c r="H62" t="s">
        <v>3</v>
      </c>
      <c r="I62">
        <v>5</v>
      </c>
      <c r="K62" t="s">
        <v>3</v>
      </c>
      <c r="L62">
        <v>5</v>
      </c>
      <c r="N62" t="s">
        <v>3</v>
      </c>
      <c r="O62">
        <v>5</v>
      </c>
      <c r="Q62" t="s">
        <v>3</v>
      </c>
      <c r="R62">
        <v>5</v>
      </c>
    </row>
    <row r="63" spans="1:18" hidden="1">
      <c r="A63" t="s">
        <v>1798</v>
      </c>
      <c r="B63">
        <v>6</v>
      </c>
      <c r="D63" t="s">
        <v>1742</v>
      </c>
      <c r="E63">
        <v>6</v>
      </c>
      <c r="H63" t="s">
        <v>1760</v>
      </c>
      <c r="I63">
        <v>6</v>
      </c>
      <c r="K63" t="s">
        <v>1800</v>
      </c>
      <c r="L63">
        <v>6</v>
      </c>
      <c r="N63" t="s">
        <v>1768</v>
      </c>
      <c r="O63">
        <v>6</v>
      </c>
      <c r="Q63" t="s">
        <v>1742</v>
      </c>
      <c r="R63">
        <v>6</v>
      </c>
    </row>
    <row r="64" spans="1:18" hidden="1">
      <c r="B64">
        <v>7</v>
      </c>
      <c r="E64">
        <v>7</v>
      </c>
      <c r="I64">
        <v>7</v>
      </c>
      <c r="L64">
        <v>7</v>
      </c>
      <c r="O64">
        <v>7</v>
      </c>
      <c r="R64">
        <v>7</v>
      </c>
    </row>
    <row r="65" spans="1:18" hidden="1">
      <c r="A65" t="s">
        <v>45</v>
      </c>
      <c r="B65">
        <v>1</v>
      </c>
      <c r="D65" t="s">
        <v>81</v>
      </c>
      <c r="E65">
        <v>1</v>
      </c>
      <c r="H65" t="s">
        <v>204</v>
      </c>
      <c r="I65">
        <v>1</v>
      </c>
      <c r="K65" t="s">
        <v>75</v>
      </c>
      <c r="L65">
        <v>1</v>
      </c>
      <c r="N65" t="s">
        <v>180</v>
      </c>
      <c r="O65">
        <v>1</v>
      </c>
      <c r="Q65" t="s">
        <v>81</v>
      </c>
      <c r="R65">
        <v>1</v>
      </c>
    </row>
    <row r="66" spans="1:18" hidden="1">
      <c r="A66" t="s">
        <v>609</v>
      </c>
      <c r="B66">
        <v>2</v>
      </c>
      <c r="D66" t="s">
        <v>585</v>
      </c>
      <c r="E66">
        <v>2</v>
      </c>
      <c r="H66" t="s">
        <v>632</v>
      </c>
      <c r="I66">
        <v>2</v>
      </c>
      <c r="K66" t="s">
        <v>651</v>
      </c>
      <c r="L66">
        <v>2</v>
      </c>
      <c r="N66" t="s">
        <v>673</v>
      </c>
      <c r="O66">
        <v>2</v>
      </c>
      <c r="Q66" t="s">
        <v>585</v>
      </c>
      <c r="R66">
        <v>2</v>
      </c>
    </row>
    <row r="67" spans="1:18">
      <c r="A67" t="s">
        <v>1899</v>
      </c>
      <c r="B67">
        <v>3</v>
      </c>
      <c r="D67" t="s">
        <v>1978</v>
      </c>
      <c r="E67">
        <v>3</v>
      </c>
      <c r="H67" t="s">
        <v>2072</v>
      </c>
      <c r="I67">
        <v>3</v>
      </c>
      <c r="K67" t="s">
        <v>2149</v>
      </c>
      <c r="L67">
        <v>3</v>
      </c>
      <c r="N67" t="s">
        <v>2236</v>
      </c>
      <c r="O67">
        <v>3</v>
      </c>
      <c r="Q67" t="s">
        <v>2314</v>
      </c>
      <c r="R67">
        <v>3</v>
      </c>
    </row>
    <row r="68" spans="1:18" hidden="1">
      <c r="A68" t="s">
        <v>990</v>
      </c>
      <c r="B68">
        <v>4</v>
      </c>
      <c r="D68" t="s">
        <v>990</v>
      </c>
      <c r="E68">
        <v>4</v>
      </c>
      <c r="H68" t="s">
        <v>990</v>
      </c>
      <c r="I68">
        <v>4</v>
      </c>
      <c r="K68" t="s">
        <v>990</v>
      </c>
      <c r="L68">
        <v>4</v>
      </c>
      <c r="N68" t="s">
        <v>990</v>
      </c>
      <c r="O68">
        <v>4</v>
      </c>
      <c r="Q68" t="s">
        <v>990</v>
      </c>
      <c r="R68">
        <v>4</v>
      </c>
    </row>
    <row r="69" spans="1:18" hidden="1">
      <c r="A69" t="s">
        <v>3</v>
      </c>
      <c r="B69">
        <v>5</v>
      </c>
      <c r="D69" t="s">
        <v>3</v>
      </c>
      <c r="E69">
        <v>5</v>
      </c>
      <c r="H69" t="s">
        <v>3</v>
      </c>
      <c r="I69">
        <v>5</v>
      </c>
      <c r="K69" t="s">
        <v>3</v>
      </c>
      <c r="L69">
        <v>5</v>
      </c>
      <c r="N69" t="s">
        <v>3</v>
      </c>
      <c r="O69">
        <v>5</v>
      </c>
      <c r="Q69" t="s">
        <v>3</v>
      </c>
      <c r="R69">
        <v>5</v>
      </c>
    </row>
    <row r="70" spans="1:18" hidden="1">
      <c r="A70" t="s">
        <v>1824</v>
      </c>
      <c r="B70">
        <v>6</v>
      </c>
      <c r="D70" t="s">
        <v>1757</v>
      </c>
      <c r="E70">
        <v>6</v>
      </c>
      <c r="H70" t="s">
        <v>1787</v>
      </c>
      <c r="I70">
        <v>6</v>
      </c>
      <c r="K70" t="s">
        <v>1757</v>
      </c>
      <c r="L70">
        <v>6</v>
      </c>
      <c r="N70" t="s">
        <v>1735</v>
      </c>
      <c r="O70">
        <v>6</v>
      </c>
      <c r="Q70" t="s">
        <v>1750</v>
      </c>
      <c r="R70">
        <v>6</v>
      </c>
    </row>
    <row r="71" spans="1:18" hidden="1">
      <c r="B71">
        <v>7</v>
      </c>
      <c r="E71">
        <v>7</v>
      </c>
      <c r="I71">
        <v>7</v>
      </c>
      <c r="L71">
        <v>7</v>
      </c>
      <c r="O71">
        <v>7</v>
      </c>
      <c r="R71">
        <v>7</v>
      </c>
    </row>
    <row r="72" spans="1:18" hidden="1">
      <c r="A72" t="s">
        <v>90</v>
      </c>
      <c r="B72">
        <v>1</v>
      </c>
      <c r="D72" t="s">
        <v>116</v>
      </c>
      <c r="E72">
        <v>1</v>
      </c>
      <c r="H72" t="s">
        <v>210</v>
      </c>
      <c r="I72">
        <v>1</v>
      </c>
      <c r="K72" t="s">
        <v>116</v>
      </c>
      <c r="L72">
        <v>1</v>
      </c>
      <c r="N72" t="s">
        <v>42</v>
      </c>
      <c r="O72">
        <v>1</v>
      </c>
      <c r="Q72" t="s">
        <v>18</v>
      </c>
      <c r="R72">
        <v>1</v>
      </c>
    </row>
    <row r="73" spans="1:18" hidden="1">
      <c r="A73" t="s">
        <v>690</v>
      </c>
      <c r="B73">
        <v>2</v>
      </c>
      <c r="D73" t="s">
        <v>660</v>
      </c>
      <c r="E73">
        <v>2</v>
      </c>
      <c r="H73" t="s">
        <v>626</v>
      </c>
      <c r="I73">
        <v>2</v>
      </c>
      <c r="K73" t="s">
        <v>660</v>
      </c>
      <c r="L73">
        <v>2</v>
      </c>
      <c r="N73" t="s">
        <v>728</v>
      </c>
      <c r="O73">
        <v>2</v>
      </c>
      <c r="Q73" t="s">
        <v>601</v>
      </c>
      <c r="R73">
        <v>2</v>
      </c>
    </row>
    <row r="74" spans="1:18">
      <c r="A74" t="s">
        <v>1900</v>
      </c>
      <c r="B74">
        <v>3</v>
      </c>
      <c r="D74" t="s">
        <v>1979</v>
      </c>
      <c r="E74">
        <v>3</v>
      </c>
      <c r="H74" t="s">
        <v>2073</v>
      </c>
      <c r="I74">
        <v>3</v>
      </c>
      <c r="K74" t="s">
        <v>2150</v>
      </c>
      <c r="L74">
        <v>3</v>
      </c>
      <c r="N74" t="s">
        <v>2237</v>
      </c>
      <c r="O74">
        <v>3</v>
      </c>
      <c r="Q74" t="s">
        <v>2315</v>
      </c>
      <c r="R74">
        <v>3</v>
      </c>
    </row>
    <row r="75" spans="1:18" hidden="1">
      <c r="A75" t="s">
        <v>991</v>
      </c>
      <c r="B75">
        <v>4</v>
      </c>
      <c r="D75" t="s">
        <v>991</v>
      </c>
      <c r="E75">
        <v>4</v>
      </c>
      <c r="H75" t="s">
        <v>991</v>
      </c>
      <c r="I75">
        <v>4</v>
      </c>
      <c r="K75" t="s">
        <v>991</v>
      </c>
      <c r="L75">
        <v>4</v>
      </c>
      <c r="N75" t="s">
        <v>991</v>
      </c>
      <c r="O75">
        <v>4</v>
      </c>
      <c r="Q75" t="s">
        <v>991</v>
      </c>
      <c r="R75">
        <v>4</v>
      </c>
    </row>
    <row r="76" spans="1:18" hidden="1">
      <c r="A76" t="s">
        <v>3</v>
      </c>
      <c r="B76">
        <v>5</v>
      </c>
      <c r="D76" t="s">
        <v>10</v>
      </c>
      <c r="E76">
        <v>5</v>
      </c>
      <c r="H76" t="s">
        <v>3</v>
      </c>
      <c r="I76">
        <v>5</v>
      </c>
      <c r="K76" t="s">
        <v>3</v>
      </c>
      <c r="L76">
        <v>5</v>
      </c>
      <c r="N76" t="s">
        <v>3</v>
      </c>
      <c r="O76">
        <v>5</v>
      </c>
      <c r="Q76" t="s">
        <v>10</v>
      </c>
      <c r="R76">
        <v>5</v>
      </c>
    </row>
    <row r="77" spans="1:18" hidden="1">
      <c r="A77" t="s">
        <v>1800</v>
      </c>
      <c r="B77">
        <v>6</v>
      </c>
      <c r="D77" t="s">
        <v>1840</v>
      </c>
      <c r="E77">
        <v>6</v>
      </c>
      <c r="H77" t="s">
        <v>1737</v>
      </c>
      <c r="I77">
        <v>6</v>
      </c>
      <c r="K77" t="s">
        <v>1742</v>
      </c>
      <c r="L77">
        <v>6</v>
      </c>
      <c r="N77" t="s">
        <v>1792</v>
      </c>
      <c r="O77">
        <v>6</v>
      </c>
      <c r="Q77" t="s">
        <v>1794</v>
      </c>
      <c r="R77">
        <v>6</v>
      </c>
    </row>
    <row r="78" spans="1:18" hidden="1">
      <c r="B78">
        <v>7</v>
      </c>
      <c r="E78">
        <v>7</v>
      </c>
      <c r="I78">
        <v>7</v>
      </c>
      <c r="L78">
        <v>7</v>
      </c>
      <c r="O78">
        <v>7</v>
      </c>
      <c r="R78">
        <v>7</v>
      </c>
    </row>
    <row r="79" spans="1:18" hidden="1">
      <c r="A79" t="s">
        <v>75</v>
      </c>
      <c r="B79">
        <v>1</v>
      </c>
      <c r="D79" t="s">
        <v>207</v>
      </c>
      <c r="E79">
        <v>1</v>
      </c>
      <c r="H79" t="s">
        <v>174</v>
      </c>
      <c r="I79">
        <v>1</v>
      </c>
      <c r="K79" t="s">
        <v>81</v>
      </c>
      <c r="L79">
        <v>1</v>
      </c>
      <c r="N79" t="s">
        <v>108</v>
      </c>
      <c r="O79">
        <v>1</v>
      </c>
      <c r="Q79" t="s">
        <v>72</v>
      </c>
      <c r="R79">
        <v>1</v>
      </c>
    </row>
    <row r="80" spans="1:18" hidden="1">
      <c r="A80" t="s">
        <v>651</v>
      </c>
      <c r="B80">
        <v>2</v>
      </c>
      <c r="D80" t="s">
        <v>654</v>
      </c>
      <c r="E80">
        <v>2</v>
      </c>
      <c r="H80" t="s">
        <v>747</v>
      </c>
      <c r="I80">
        <v>2</v>
      </c>
      <c r="K80" t="s">
        <v>585</v>
      </c>
      <c r="L80">
        <v>2</v>
      </c>
      <c r="N80" t="s">
        <v>609</v>
      </c>
      <c r="O80">
        <v>2</v>
      </c>
      <c r="Q80" t="s">
        <v>73</v>
      </c>
      <c r="R80">
        <v>2</v>
      </c>
    </row>
    <row r="81" spans="1:18">
      <c r="A81" t="s">
        <v>1901</v>
      </c>
      <c r="B81">
        <v>3</v>
      </c>
      <c r="D81" t="s">
        <v>1852</v>
      </c>
      <c r="E81">
        <v>3</v>
      </c>
      <c r="H81" t="s">
        <v>2074</v>
      </c>
      <c r="I81">
        <v>3</v>
      </c>
      <c r="K81" t="s">
        <v>2151</v>
      </c>
      <c r="L81">
        <v>3</v>
      </c>
      <c r="N81" t="s">
        <v>2238</v>
      </c>
      <c r="O81">
        <v>3</v>
      </c>
      <c r="Q81" t="s">
        <v>2316</v>
      </c>
      <c r="R81">
        <v>3</v>
      </c>
    </row>
    <row r="82" spans="1:18" hidden="1">
      <c r="A82" t="s">
        <v>992</v>
      </c>
      <c r="B82">
        <v>4</v>
      </c>
      <c r="D82" t="s">
        <v>992</v>
      </c>
      <c r="E82">
        <v>4</v>
      </c>
      <c r="H82" t="s">
        <v>992</v>
      </c>
      <c r="I82">
        <v>4</v>
      </c>
      <c r="K82" t="s">
        <v>992</v>
      </c>
      <c r="L82">
        <v>4</v>
      </c>
      <c r="N82" t="s">
        <v>992</v>
      </c>
      <c r="O82">
        <v>4</v>
      </c>
      <c r="Q82" t="s">
        <v>992</v>
      </c>
      <c r="R82">
        <v>4</v>
      </c>
    </row>
    <row r="83" spans="1:18" hidden="1">
      <c r="A83" t="s">
        <v>3</v>
      </c>
      <c r="B83">
        <v>5</v>
      </c>
      <c r="D83" t="s">
        <v>10</v>
      </c>
      <c r="E83">
        <v>5</v>
      </c>
      <c r="H83" t="s">
        <v>3</v>
      </c>
      <c r="I83">
        <v>5</v>
      </c>
      <c r="K83" t="s">
        <v>3</v>
      </c>
      <c r="L83">
        <v>5</v>
      </c>
      <c r="N83" t="s">
        <v>3</v>
      </c>
      <c r="O83">
        <v>5</v>
      </c>
      <c r="Q83" t="s">
        <v>10</v>
      </c>
      <c r="R83">
        <v>5</v>
      </c>
    </row>
    <row r="84" spans="1:18" hidden="1">
      <c r="A84" t="s">
        <v>1812</v>
      </c>
      <c r="B84">
        <v>6</v>
      </c>
      <c r="D84" t="s">
        <v>1794</v>
      </c>
      <c r="E84">
        <v>6</v>
      </c>
      <c r="H84" t="s">
        <v>1731</v>
      </c>
      <c r="I84">
        <v>6</v>
      </c>
      <c r="K84" t="s">
        <v>1794</v>
      </c>
      <c r="L84">
        <v>6</v>
      </c>
      <c r="N84" t="s">
        <v>1808</v>
      </c>
      <c r="O84">
        <v>6</v>
      </c>
      <c r="Q84" t="s">
        <v>1757</v>
      </c>
      <c r="R84">
        <v>6</v>
      </c>
    </row>
    <row r="85" spans="1:18" hidden="1">
      <c r="B85">
        <v>7</v>
      </c>
      <c r="E85">
        <v>7</v>
      </c>
      <c r="I85">
        <v>7</v>
      </c>
      <c r="L85">
        <v>7</v>
      </c>
      <c r="O85">
        <v>7</v>
      </c>
      <c r="R85">
        <v>7</v>
      </c>
    </row>
    <row r="86" spans="1:18" hidden="1">
      <c r="A86" t="s">
        <v>57</v>
      </c>
      <c r="B86">
        <v>1</v>
      </c>
      <c r="D86" t="s">
        <v>72</v>
      </c>
      <c r="E86">
        <v>1</v>
      </c>
      <c r="H86" t="s">
        <v>102</v>
      </c>
      <c r="I86">
        <v>1</v>
      </c>
      <c r="K86" t="s">
        <v>72</v>
      </c>
      <c r="L86">
        <v>1</v>
      </c>
      <c r="N86" t="s">
        <v>478</v>
      </c>
      <c r="O86">
        <v>1</v>
      </c>
      <c r="Q86" t="s">
        <v>116</v>
      </c>
      <c r="R86">
        <v>1</v>
      </c>
    </row>
    <row r="87" spans="1:18" hidden="1">
      <c r="A87" t="s">
        <v>629</v>
      </c>
      <c r="B87">
        <v>2</v>
      </c>
      <c r="D87" t="s">
        <v>73</v>
      </c>
      <c r="E87">
        <v>2</v>
      </c>
      <c r="H87" t="s">
        <v>604</v>
      </c>
      <c r="I87">
        <v>2</v>
      </c>
      <c r="K87" t="s">
        <v>73</v>
      </c>
      <c r="L87">
        <v>2</v>
      </c>
      <c r="N87" t="s">
        <v>528</v>
      </c>
      <c r="O87">
        <v>2</v>
      </c>
      <c r="Q87" t="s">
        <v>660</v>
      </c>
      <c r="R87">
        <v>2</v>
      </c>
    </row>
    <row r="88" spans="1:18">
      <c r="A88" t="s">
        <v>1902</v>
      </c>
      <c r="B88">
        <v>3</v>
      </c>
      <c r="D88" t="s">
        <v>1980</v>
      </c>
      <c r="E88">
        <v>3</v>
      </c>
      <c r="H88" t="s">
        <v>2075</v>
      </c>
      <c r="I88">
        <v>3</v>
      </c>
      <c r="K88" t="s">
        <v>2152</v>
      </c>
      <c r="L88">
        <v>3</v>
      </c>
      <c r="N88" t="s">
        <v>2239</v>
      </c>
      <c r="O88">
        <v>3</v>
      </c>
      <c r="Q88" t="s">
        <v>2317</v>
      </c>
      <c r="R88">
        <v>3</v>
      </c>
    </row>
    <row r="89" spans="1:18" hidden="1">
      <c r="A89" t="s">
        <v>993</v>
      </c>
      <c r="B89">
        <v>4</v>
      </c>
      <c r="D89" t="s">
        <v>993</v>
      </c>
      <c r="E89">
        <v>4</v>
      </c>
      <c r="H89" t="s">
        <v>993</v>
      </c>
      <c r="I89">
        <v>4</v>
      </c>
      <c r="K89" t="s">
        <v>993</v>
      </c>
      <c r="L89">
        <v>4</v>
      </c>
      <c r="N89" t="s">
        <v>993</v>
      </c>
      <c r="O89">
        <v>4</v>
      </c>
      <c r="Q89" t="s">
        <v>993</v>
      </c>
      <c r="R89">
        <v>4</v>
      </c>
    </row>
    <row r="90" spans="1:18" hidden="1">
      <c r="A90" t="s">
        <v>3</v>
      </c>
      <c r="B90">
        <v>5</v>
      </c>
      <c r="D90" t="s">
        <v>10</v>
      </c>
      <c r="E90">
        <v>5</v>
      </c>
      <c r="H90" t="s">
        <v>3</v>
      </c>
      <c r="I90">
        <v>5</v>
      </c>
      <c r="K90" t="s">
        <v>10</v>
      </c>
      <c r="L90">
        <v>5</v>
      </c>
      <c r="N90" t="s">
        <v>3</v>
      </c>
      <c r="O90">
        <v>5</v>
      </c>
      <c r="Q90" t="s">
        <v>10</v>
      </c>
      <c r="R90">
        <v>5</v>
      </c>
    </row>
    <row r="91" spans="1:18" hidden="1">
      <c r="A91" t="s">
        <v>1752</v>
      </c>
      <c r="B91">
        <v>6</v>
      </c>
      <c r="D91" t="s">
        <v>1820</v>
      </c>
      <c r="E91">
        <v>6</v>
      </c>
      <c r="H91" t="s">
        <v>1782</v>
      </c>
      <c r="I91">
        <v>6</v>
      </c>
      <c r="K91" t="s">
        <v>1826</v>
      </c>
      <c r="L91">
        <v>6</v>
      </c>
      <c r="N91" t="s">
        <v>1770</v>
      </c>
      <c r="O91">
        <v>6</v>
      </c>
      <c r="Q91" t="s">
        <v>1800</v>
      </c>
      <c r="R91">
        <v>6</v>
      </c>
    </row>
    <row r="92" spans="1:18" hidden="1">
      <c r="B92">
        <v>7</v>
      </c>
      <c r="E92">
        <v>7</v>
      </c>
      <c r="I92">
        <v>7</v>
      </c>
      <c r="L92">
        <v>7</v>
      </c>
      <c r="O92">
        <v>7</v>
      </c>
      <c r="R92">
        <v>7</v>
      </c>
    </row>
    <row r="93" spans="1:18" hidden="1">
      <c r="A93" t="s">
        <v>96</v>
      </c>
      <c r="B93">
        <v>1</v>
      </c>
      <c r="D93" t="s">
        <v>93</v>
      </c>
      <c r="E93">
        <v>1</v>
      </c>
      <c r="H93" t="s">
        <v>15</v>
      </c>
      <c r="I93">
        <v>1</v>
      </c>
      <c r="K93" t="s">
        <v>60</v>
      </c>
      <c r="L93">
        <v>1</v>
      </c>
      <c r="N93" t="s">
        <v>84</v>
      </c>
      <c r="O93">
        <v>1</v>
      </c>
      <c r="Q93" t="s">
        <v>75</v>
      </c>
      <c r="R93">
        <v>1</v>
      </c>
    </row>
    <row r="94" spans="1:18" hidden="1">
      <c r="A94" t="s">
        <v>341</v>
      </c>
      <c r="B94">
        <v>2</v>
      </c>
      <c r="D94" t="s">
        <v>646</v>
      </c>
      <c r="E94">
        <v>2</v>
      </c>
      <c r="H94" t="s">
        <v>590</v>
      </c>
      <c r="I94">
        <v>2</v>
      </c>
      <c r="K94" t="s">
        <v>732</v>
      </c>
      <c r="L94">
        <v>2</v>
      </c>
      <c r="N94" t="s">
        <v>639</v>
      </c>
      <c r="O94">
        <v>2</v>
      </c>
      <c r="Q94" t="s">
        <v>651</v>
      </c>
      <c r="R94">
        <v>2</v>
      </c>
    </row>
    <row r="95" spans="1:18">
      <c r="A95" t="s">
        <v>1903</v>
      </c>
      <c r="B95">
        <v>3</v>
      </c>
      <c r="D95" t="s">
        <v>1981</v>
      </c>
      <c r="E95">
        <v>3</v>
      </c>
      <c r="H95" t="s">
        <v>2076</v>
      </c>
      <c r="I95">
        <v>3</v>
      </c>
      <c r="K95" t="s">
        <v>2153</v>
      </c>
      <c r="L95">
        <v>3</v>
      </c>
      <c r="N95" t="s">
        <v>1469</v>
      </c>
      <c r="O95">
        <v>3</v>
      </c>
      <c r="Q95" t="s">
        <v>2318</v>
      </c>
      <c r="R95">
        <v>3</v>
      </c>
    </row>
    <row r="96" spans="1:18" hidden="1">
      <c r="A96" t="s">
        <v>994</v>
      </c>
      <c r="B96">
        <v>4</v>
      </c>
      <c r="D96" t="s">
        <v>994</v>
      </c>
      <c r="E96">
        <v>4</v>
      </c>
      <c r="H96" t="s">
        <v>994</v>
      </c>
      <c r="I96">
        <v>4</v>
      </c>
      <c r="K96" t="s">
        <v>994</v>
      </c>
      <c r="L96">
        <v>4</v>
      </c>
      <c r="N96" t="s">
        <v>994</v>
      </c>
      <c r="O96">
        <v>4</v>
      </c>
      <c r="Q96" t="s">
        <v>994</v>
      </c>
      <c r="R96">
        <v>4</v>
      </c>
    </row>
    <row r="97" spans="1:18" hidden="1">
      <c r="A97" t="s">
        <v>3</v>
      </c>
      <c r="B97">
        <v>5</v>
      </c>
      <c r="D97" t="s">
        <v>3</v>
      </c>
      <c r="E97">
        <v>5</v>
      </c>
      <c r="H97" t="s">
        <v>3</v>
      </c>
      <c r="I97">
        <v>5</v>
      </c>
      <c r="K97" t="s">
        <v>3</v>
      </c>
      <c r="L97">
        <v>5</v>
      </c>
      <c r="N97" t="s">
        <v>3</v>
      </c>
      <c r="O97">
        <v>5</v>
      </c>
      <c r="Q97" t="s">
        <v>10</v>
      </c>
      <c r="R97">
        <v>5</v>
      </c>
    </row>
    <row r="98" spans="1:18" hidden="1">
      <c r="A98" t="s">
        <v>1742</v>
      </c>
      <c r="B98">
        <v>6</v>
      </c>
      <c r="D98" t="s">
        <v>1750</v>
      </c>
      <c r="E98">
        <v>6</v>
      </c>
      <c r="H98" t="s">
        <v>1825</v>
      </c>
      <c r="I98">
        <v>6</v>
      </c>
      <c r="K98" t="s">
        <v>1760</v>
      </c>
      <c r="L98">
        <v>6</v>
      </c>
      <c r="N98" t="s">
        <v>1834</v>
      </c>
      <c r="O98">
        <v>6</v>
      </c>
      <c r="Q98" t="s">
        <v>1826</v>
      </c>
      <c r="R98">
        <v>6</v>
      </c>
    </row>
    <row r="99" spans="1:18" hidden="1">
      <c r="B99">
        <v>7</v>
      </c>
      <c r="E99">
        <v>7</v>
      </c>
      <c r="I99">
        <v>7</v>
      </c>
      <c r="L99">
        <v>7</v>
      </c>
      <c r="O99">
        <v>7</v>
      </c>
      <c r="R99">
        <v>7</v>
      </c>
    </row>
    <row r="100" spans="1:18" hidden="1">
      <c r="A100" t="s">
        <v>81</v>
      </c>
      <c r="B100">
        <v>1</v>
      </c>
      <c r="D100" t="s">
        <v>18</v>
      </c>
      <c r="E100">
        <v>1</v>
      </c>
      <c r="H100" t="s">
        <v>159</v>
      </c>
      <c r="I100">
        <v>1</v>
      </c>
      <c r="K100" t="s">
        <v>204</v>
      </c>
      <c r="L100">
        <v>1</v>
      </c>
      <c r="N100" t="s">
        <v>419</v>
      </c>
      <c r="O100">
        <v>1</v>
      </c>
      <c r="Q100" t="s">
        <v>60</v>
      </c>
      <c r="R100">
        <v>1</v>
      </c>
    </row>
    <row r="101" spans="1:18" hidden="1">
      <c r="A101" t="s">
        <v>585</v>
      </c>
      <c r="B101">
        <v>2</v>
      </c>
      <c r="D101" t="s">
        <v>601</v>
      </c>
      <c r="E101">
        <v>2</v>
      </c>
      <c r="H101" t="s">
        <v>642</v>
      </c>
      <c r="I101">
        <v>2</v>
      </c>
      <c r="K101" t="s">
        <v>632</v>
      </c>
      <c r="L101">
        <v>2</v>
      </c>
      <c r="N101" t="s">
        <v>549</v>
      </c>
      <c r="O101">
        <v>2</v>
      </c>
      <c r="Q101" t="s">
        <v>732</v>
      </c>
      <c r="R101">
        <v>2</v>
      </c>
    </row>
    <row r="102" spans="1:18">
      <c r="A102" t="s">
        <v>1904</v>
      </c>
      <c r="B102">
        <v>3</v>
      </c>
      <c r="D102" t="s">
        <v>1982</v>
      </c>
      <c r="E102">
        <v>3</v>
      </c>
      <c r="H102" t="s">
        <v>2077</v>
      </c>
      <c r="I102">
        <v>3</v>
      </c>
      <c r="K102" t="s">
        <v>2154</v>
      </c>
      <c r="L102">
        <v>3</v>
      </c>
      <c r="N102" t="s">
        <v>2240</v>
      </c>
      <c r="O102">
        <v>3</v>
      </c>
      <c r="Q102" t="s">
        <v>2319</v>
      </c>
      <c r="R102">
        <v>3</v>
      </c>
    </row>
    <row r="103" spans="1:18" hidden="1">
      <c r="A103" t="s">
        <v>995</v>
      </c>
      <c r="B103">
        <v>4</v>
      </c>
      <c r="D103" t="s">
        <v>995</v>
      </c>
      <c r="E103">
        <v>4</v>
      </c>
      <c r="H103" t="s">
        <v>995</v>
      </c>
      <c r="I103">
        <v>4</v>
      </c>
      <c r="K103" t="s">
        <v>995</v>
      </c>
      <c r="L103">
        <v>4</v>
      </c>
      <c r="N103" t="s">
        <v>995</v>
      </c>
      <c r="O103">
        <v>4</v>
      </c>
      <c r="Q103" t="s">
        <v>995</v>
      </c>
      <c r="R103">
        <v>4</v>
      </c>
    </row>
    <row r="104" spans="1:18" hidden="1">
      <c r="A104" t="s">
        <v>3</v>
      </c>
      <c r="B104">
        <v>5</v>
      </c>
      <c r="D104" t="s">
        <v>10</v>
      </c>
      <c r="E104">
        <v>5</v>
      </c>
      <c r="H104" t="s">
        <v>3</v>
      </c>
      <c r="I104">
        <v>5</v>
      </c>
      <c r="K104" t="s">
        <v>3</v>
      </c>
      <c r="L104">
        <v>5</v>
      </c>
      <c r="N104" t="s">
        <v>3</v>
      </c>
      <c r="O104">
        <v>5</v>
      </c>
      <c r="Q104" t="s">
        <v>3</v>
      </c>
      <c r="R104">
        <v>5</v>
      </c>
    </row>
    <row r="105" spans="1:18" hidden="1">
      <c r="A105" t="s">
        <v>1760</v>
      </c>
      <c r="B105">
        <v>6</v>
      </c>
      <c r="D105" t="s">
        <v>1760</v>
      </c>
      <c r="E105">
        <v>6</v>
      </c>
      <c r="H105" t="s">
        <v>1826</v>
      </c>
      <c r="I105">
        <v>6</v>
      </c>
      <c r="K105" t="s">
        <v>1750</v>
      </c>
      <c r="L105">
        <v>6</v>
      </c>
      <c r="N105" t="s">
        <v>1814</v>
      </c>
      <c r="O105">
        <v>6</v>
      </c>
      <c r="Q105" t="s">
        <v>1760</v>
      </c>
      <c r="R105">
        <v>6</v>
      </c>
    </row>
    <row r="106" spans="1:18" hidden="1">
      <c r="B106">
        <v>7</v>
      </c>
      <c r="E106">
        <v>7</v>
      </c>
      <c r="I106">
        <v>7</v>
      </c>
      <c r="L106">
        <v>7</v>
      </c>
      <c r="O106">
        <v>7</v>
      </c>
      <c r="R106">
        <v>7</v>
      </c>
    </row>
    <row r="107" spans="1:18" hidden="1">
      <c r="A107" t="s">
        <v>204</v>
      </c>
      <c r="B107">
        <v>1</v>
      </c>
      <c r="D107" t="s">
        <v>204</v>
      </c>
      <c r="E107">
        <v>1</v>
      </c>
      <c r="H107" t="s">
        <v>60</v>
      </c>
      <c r="I107">
        <v>1</v>
      </c>
      <c r="K107" t="s">
        <v>18</v>
      </c>
      <c r="L107">
        <v>1</v>
      </c>
      <c r="N107" t="s">
        <v>27</v>
      </c>
      <c r="O107">
        <v>1</v>
      </c>
      <c r="Q107" t="s">
        <v>204</v>
      </c>
      <c r="R107">
        <v>1</v>
      </c>
    </row>
    <row r="108" spans="1:18" hidden="1">
      <c r="A108" t="s">
        <v>632</v>
      </c>
      <c r="B108">
        <v>2</v>
      </c>
      <c r="D108" t="s">
        <v>632</v>
      </c>
      <c r="E108">
        <v>2</v>
      </c>
      <c r="H108" t="s">
        <v>732</v>
      </c>
      <c r="I108">
        <v>2</v>
      </c>
      <c r="K108" t="s">
        <v>601</v>
      </c>
      <c r="L108">
        <v>2</v>
      </c>
      <c r="N108" t="s">
        <v>725</v>
      </c>
      <c r="O108">
        <v>2</v>
      </c>
      <c r="Q108" t="s">
        <v>632</v>
      </c>
      <c r="R108">
        <v>2</v>
      </c>
    </row>
    <row r="109" spans="1:18">
      <c r="A109" t="s">
        <v>1904</v>
      </c>
      <c r="B109">
        <v>3</v>
      </c>
      <c r="D109" t="s">
        <v>1983</v>
      </c>
      <c r="E109">
        <v>3</v>
      </c>
      <c r="H109" t="s">
        <v>2078</v>
      </c>
      <c r="I109">
        <v>3</v>
      </c>
      <c r="K109" t="s">
        <v>2155</v>
      </c>
      <c r="L109">
        <v>3</v>
      </c>
      <c r="N109" t="s">
        <v>2241</v>
      </c>
      <c r="O109">
        <v>3</v>
      </c>
      <c r="Q109" t="s">
        <v>2320</v>
      </c>
      <c r="R109">
        <v>3</v>
      </c>
    </row>
    <row r="110" spans="1:18" hidden="1">
      <c r="A110" t="s">
        <v>996</v>
      </c>
      <c r="B110">
        <v>4</v>
      </c>
      <c r="D110" t="s">
        <v>996</v>
      </c>
      <c r="E110">
        <v>4</v>
      </c>
      <c r="H110" t="s">
        <v>996</v>
      </c>
      <c r="I110">
        <v>4</v>
      </c>
      <c r="K110" t="s">
        <v>996</v>
      </c>
      <c r="L110">
        <v>4</v>
      </c>
      <c r="N110" t="s">
        <v>996</v>
      </c>
      <c r="O110">
        <v>4</v>
      </c>
      <c r="Q110" t="s">
        <v>996</v>
      </c>
      <c r="R110">
        <v>4</v>
      </c>
    </row>
    <row r="111" spans="1:18" hidden="1">
      <c r="A111" t="s">
        <v>10</v>
      </c>
      <c r="B111">
        <v>5</v>
      </c>
      <c r="D111" t="s">
        <v>10</v>
      </c>
      <c r="E111">
        <v>5</v>
      </c>
      <c r="H111" t="s">
        <v>3</v>
      </c>
      <c r="I111">
        <v>5</v>
      </c>
      <c r="K111" t="s">
        <v>10</v>
      </c>
      <c r="L111">
        <v>5</v>
      </c>
      <c r="N111" t="s">
        <v>10</v>
      </c>
      <c r="O111">
        <v>5</v>
      </c>
      <c r="Q111" t="s">
        <v>3</v>
      </c>
      <c r="R111">
        <v>5</v>
      </c>
    </row>
    <row r="112" spans="1:18" hidden="1">
      <c r="A112" t="s">
        <v>1836</v>
      </c>
      <c r="B112">
        <v>6</v>
      </c>
      <c r="D112" t="s">
        <v>1792</v>
      </c>
      <c r="E112">
        <v>6</v>
      </c>
      <c r="H112" t="s">
        <v>1739</v>
      </c>
      <c r="I112">
        <v>6</v>
      </c>
      <c r="K112" t="s">
        <v>1819</v>
      </c>
      <c r="L112">
        <v>6</v>
      </c>
      <c r="N112" t="s">
        <v>1797</v>
      </c>
      <c r="O112">
        <v>6</v>
      </c>
      <c r="Q112" t="s">
        <v>1791</v>
      </c>
      <c r="R112">
        <v>6</v>
      </c>
    </row>
    <row r="113" spans="1:18" hidden="1">
      <c r="B113">
        <v>7</v>
      </c>
      <c r="E113">
        <v>7</v>
      </c>
      <c r="I113">
        <v>7</v>
      </c>
      <c r="L113">
        <v>7</v>
      </c>
      <c r="O113">
        <v>7</v>
      </c>
      <c r="R113">
        <v>7</v>
      </c>
    </row>
    <row r="114" spans="1:18" hidden="1">
      <c r="A114" t="s">
        <v>69</v>
      </c>
      <c r="B114">
        <v>1</v>
      </c>
      <c r="D114" t="s">
        <v>108</v>
      </c>
      <c r="E114">
        <v>1</v>
      </c>
      <c r="H114" t="s">
        <v>5</v>
      </c>
      <c r="I114">
        <v>1</v>
      </c>
      <c r="K114" t="s">
        <v>113</v>
      </c>
      <c r="L114">
        <v>1</v>
      </c>
      <c r="N114" t="s">
        <v>183</v>
      </c>
      <c r="O114">
        <v>1</v>
      </c>
      <c r="Q114" t="s">
        <v>135</v>
      </c>
      <c r="R114">
        <v>1</v>
      </c>
    </row>
    <row r="115" spans="1:18" hidden="1">
      <c r="A115" t="s">
        <v>665</v>
      </c>
      <c r="B115">
        <v>2</v>
      </c>
      <c r="D115" t="s">
        <v>609</v>
      </c>
      <c r="E115">
        <v>2</v>
      </c>
      <c r="H115" t="s">
        <v>582</v>
      </c>
      <c r="I115">
        <v>2</v>
      </c>
      <c r="K115" t="s">
        <v>114</v>
      </c>
      <c r="L115">
        <v>2</v>
      </c>
      <c r="N115" t="s">
        <v>184</v>
      </c>
      <c r="O115">
        <v>2</v>
      </c>
      <c r="Q115" t="s">
        <v>136</v>
      </c>
      <c r="R115">
        <v>2</v>
      </c>
    </row>
    <row r="116" spans="1:18">
      <c r="A116" t="s">
        <v>1905</v>
      </c>
      <c r="B116">
        <v>3</v>
      </c>
      <c r="D116" t="s">
        <v>1984</v>
      </c>
      <c r="E116">
        <v>3</v>
      </c>
      <c r="H116" t="s">
        <v>2079</v>
      </c>
      <c r="I116">
        <v>3</v>
      </c>
      <c r="K116" t="s">
        <v>2156</v>
      </c>
      <c r="L116">
        <v>3</v>
      </c>
      <c r="N116" t="s">
        <v>2242</v>
      </c>
      <c r="O116">
        <v>3</v>
      </c>
      <c r="Q116" t="s">
        <v>2321</v>
      </c>
      <c r="R116">
        <v>3</v>
      </c>
    </row>
    <row r="117" spans="1:18" hidden="1">
      <c r="A117" t="s">
        <v>997</v>
      </c>
      <c r="B117">
        <v>4</v>
      </c>
      <c r="D117" t="s">
        <v>997</v>
      </c>
      <c r="E117">
        <v>4</v>
      </c>
      <c r="H117" t="s">
        <v>997</v>
      </c>
      <c r="I117">
        <v>4</v>
      </c>
      <c r="K117" t="s">
        <v>997</v>
      </c>
      <c r="L117">
        <v>4</v>
      </c>
      <c r="N117" t="s">
        <v>997</v>
      </c>
      <c r="O117">
        <v>4</v>
      </c>
      <c r="Q117" t="s">
        <v>997</v>
      </c>
      <c r="R117">
        <v>4</v>
      </c>
    </row>
    <row r="118" spans="1:18" hidden="1">
      <c r="A118" t="s">
        <v>3</v>
      </c>
      <c r="B118">
        <v>5</v>
      </c>
      <c r="D118" t="s">
        <v>3</v>
      </c>
      <c r="E118">
        <v>5</v>
      </c>
      <c r="H118" t="s">
        <v>3</v>
      </c>
      <c r="I118">
        <v>5</v>
      </c>
      <c r="K118" t="s">
        <v>3</v>
      </c>
      <c r="L118">
        <v>5</v>
      </c>
      <c r="N118" t="s">
        <v>10</v>
      </c>
      <c r="O118">
        <v>5</v>
      </c>
      <c r="Q118" t="s">
        <v>10</v>
      </c>
      <c r="R118">
        <v>5</v>
      </c>
    </row>
    <row r="119" spans="1:18" hidden="1">
      <c r="A119" t="s">
        <v>1840</v>
      </c>
      <c r="B119">
        <v>6</v>
      </c>
      <c r="D119" t="s">
        <v>1819</v>
      </c>
      <c r="E119">
        <v>6</v>
      </c>
      <c r="H119" t="s">
        <v>1836</v>
      </c>
      <c r="I119">
        <v>6</v>
      </c>
      <c r="K119" t="s">
        <v>1812</v>
      </c>
      <c r="L119">
        <v>6</v>
      </c>
      <c r="N119" t="s">
        <v>1742</v>
      </c>
      <c r="O119">
        <v>6</v>
      </c>
      <c r="Q119" t="s">
        <v>1825</v>
      </c>
      <c r="R119">
        <v>6</v>
      </c>
    </row>
    <row r="120" spans="1:18" hidden="1">
      <c r="B120">
        <v>7</v>
      </c>
      <c r="E120">
        <v>7</v>
      </c>
      <c r="I120">
        <v>7</v>
      </c>
      <c r="L120">
        <v>7</v>
      </c>
      <c r="O120">
        <v>7</v>
      </c>
      <c r="R120">
        <v>7</v>
      </c>
    </row>
    <row r="121" spans="1:18" hidden="1">
      <c r="A121" t="s">
        <v>207</v>
      </c>
      <c r="B121">
        <v>1</v>
      </c>
      <c r="D121" t="s">
        <v>113</v>
      </c>
      <c r="E121">
        <v>1</v>
      </c>
      <c r="H121" t="s">
        <v>69</v>
      </c>
      <c r="I121">
        <v>1</v>
      </c>
      <c r="K121" t="s">
        <v>57</v>
      </c>
      <c r="L121">
        <v>1</v>
      </c>
      <c r="N121" t="s">
        <v>81</v>
      </c>
      <c r="O121">
        <v>1</v>
      </c>
      <c r="Q121" t="s">
        <v>159</v>
      </c>
      <c r="R121">
        <v>1</v>
      </c>
    </row>
    <row r="122" spans="1:18" hidden="1">
      <c r="A122" t="s">
        <v>654</v>
      </c>
      <c r="B122">
        <v>2</v>
      </c>
      <c r="D122" t="s">
        <v>114</v>
      </c>
      <c r="E122">
        <v>2</v>
      </c>
      <c r="H122" t="s">
        <v>665</v>
      </c>
      <c r="I122">
        <v>2</v>
      </c>
      <c r="K122" t="s">
        <v>629</v>
      </c>
      <c r="L122">
        <v>2</v>
      </c>
      <c r="N122" t="s">
        <v>585</v>
      </c>
      <c r="O122">
        <v>2</v>
      </c>
      <c r="Q122" t="s">
        <v>642</v>
      </c>
      <c r="R122">
        <v>2</v>
      </c>
    </row>
    <row r="123" spans="1:18">
      <c r="A123" t="s">
        <v>1461</v>
      </c>
      <c r="B123">
        <v>3</v>
      </c>
      <c r="D123" t="s">
        <v>1985</v>
      </c>
      <c r="E123">
        <v>3</v>
      </c>
      <c r="H123" t="s">
        <v>2080</v>
      </c>
      <c r="I123">
        <v>3</v>
      </c>
      <c r="K123" t="s">
        <v>1853</v>
      </c>
      <c r="L123">
        <v>3</v>
      </c>
      <c r="N123" t="s">
        <v>2243</v>
      </c>
      <c r="O123">
        <v>3</v>
      </c>
      <c r="Q123" t="s">
        <v>2322</v>
      </c>
      <c r="R123">
        <v>3</v>
      </c>
    </row>
    <row r="124" spans="1:18" hidden="1">
      <c r="A124" t="s">
        <v>998</v>
      </c>
      <c r="B124">
        <v>4</v>
      </c>
      <c r="D124" t="s">
        <v>998</v>
      </c>
      <c r="E124">
        <v>4</v>
      </c>
      <c r="H124" t="s">
        <v>998</v>
      </c>
      <c r="I124">
        <v>4</v>
      </c>
      <c r="K124" t="s">
        <v>998</v>
      </c>
      <c r="L124">
        <v>4</v>
      </c>
      <c r="N124" t="s">
        <v>998</v>
      </c>
      <c r="O124">
        <v>4</v>
      </c>
      <c r="Q124" t="s">
        <v>998</v>
      </c>
      <c r="R124">
        <v>4</v>
      </c>
    </row>
    <row r="125" spans="1:18" hidden="1">
      <c r="A125" t="s">
        <v>10</v>
      </c>
      <c r="B125">
        <v>5</v>
      </c>
      <c r="D125" t="s">
        <v>3</v>
      </c>
      <c r="E125">
        <v>5</v>
      </c>
      <c r="H125" t="s">
        <v>3</v>
      </c>
      <c r="I125">
        <v>5</v>
      </c>
      <c r="K125" t="s">
        <v>3</v>
      </c>
      <c r="L125">
        <v>5</v>
      </c>
      <c r="N125" t="s">
        <v>3</v>
      </c>
      <c r="O125">
        <v>5</v>
      </c>
      <c r="Q125" t="s">
        <v>10</v>
      </c>
      <c r="R125">
        <v>5</v>
      </c>
    </row>
    <row r="126" spans="1:18" hidden="1">
      <c r="A126" t="s">
        <v>1748</v>
      </c>
      <c r="B126">
        <v>6</v>
      </c>
      <c r="D126" t="s">
        <v>1825</v>
      </c>
      <c r="E126">
        <v>6</v>
      </c>
      <c r="H126" t="s">
        <v>1804</v>
      </c>
      <c r="I126">
        <v>6</v>
      </c>
      <c r="K126" t="s">
        <v>1820</v>
      </c>
      <c r="L126">
        <v>6</v>
      </c>
      <c r="N126" t="s">
        <v>1772</v>
      </c>
      <c r="O126">
        <v>6</v>
      </c>
      <c r="Q126" t="s">
        <v>1832</v>
      </c>
      <c r="R126">
        <v>6</v>
      </c>
    </row>
    <row r="127" spans="1:18" hidden="1">
      <c r="B127">
        <v>7</v>
      </c>
      <c r="E127">
        <v>7</v>
      </c>
      <c r="I127">
        <v>7</v>
      </c>
      <c r="L127">
        <v>7</v>
      </c>
      <c r="O127">
        <v>7</v>
      </c>
      <c r="R127">
        <v>7</v>
      </c>
    </row>
    <row r="128" spans="1:18" hidden="1">
      <c r="A128" t="s">
        <v>39</v>
      </c>
      <c r="B128">
        <v>1</v>
      </c>
      <c r="D128" t="s">
        <v>159</v>
      </c>
      <c r="E128">
        <v>1</v>
      </c>
      <c r="H128" t="s">
        <v>63</v>
      </c>
      <c r="I128">
        <v>1</v>
      </c>
      <c r="K128" t="s">
        <v>93</v>
      </c>
      <c r="L128">
        <v>1</v>
      </c>
      <c r="N128" t="s">
        <v>533</v>
      </c>
      <c r="O128">
        <v>1</v>
      </c>
      <c r="Q128" t="s">
        <v>66</v>
      </c>
      <c r="R128">
        <v>1</v>
      </c>
    </row>
    <row r="129" spans="1:18" hidden="1">
      <c r="A129" t="s">
        <v>758</v>
      </c>
      <c r="B129">
        <v>2</v>
      </c>
      <c r="D129" t="s">
        <v>642</v>
      </c>
      <c r="E129">
        <v>2</v>
      </c>
      <c r="H129" t="s">
        <v>755</v>
      </c>
      <c r="I129">
        <v>2</v>
      </c>
      <c r="K129" t="s">
        <v>646</v>
      </c>
      <c r="L129">
        <v>2</v>
      </c>
      <c r="N129" t="s">
        <v>534</v>
      </c>
      <c r="O129">
        <v>2</v>
      </c>
      <c r="Q129" t="s">
        <v>138</v>
      </c>
      <c r="R129">
        <v>2</v>
      </c>
    </row>
    <row r="130" spans="1:18">
      <c r="A130" t="s">
        <v>1906</v>
      </c>
      <c r="B130">
        <v>3</v>
      </c>
      <c r="D130" t="s">
        <v>1986</v>
      </c>
      <c r="E130">
        <v>3</v>
      </c>
      <c r="H130" t="s">
        <v>2081</v>
      </c>
      <c r="I130">
        <v>3</v>
      </c>
      <c r="K130" t="s">
        <v>2157</v>
      </c>
      <c r="L130">
        <v>3</v>
      </c>
      <c r="N130" t="s">
        <v>2244</v>
      </c>
      <c r="O130">
        <v>3</v>
      </c>
      <c r="Q130" t="s">
        <v>2323</v>
      </c>
      <c r="R130">
        <v>3</v>
      </c>
    </row>
    <row r="131" spans="1:18" hidden="1">
      <c r="A131" t="s">
        <v>999</v>
      </c>
      <c r="B131">
        <v>4</v>
      </c>
      <c r="D131" t="s">
        <v>999</v>
      </c>
      <c r="E131">
        <v>4</v>
      </c>
      <c r="H131" t="s">
        <v>999</v>
      </c>
      <c r="I131">
        <v>4</v>
      </c>
      <c r="K131" t="s">
        <v>999</v>
      </c>
      <c r="L131">
        <v>4</v>
      </c>
      <c r="N131" t="s">
        <v>999</v>
      </c>
      <c r="O131">
        <v>4</v>
      </c>
      <c r="Q131" t="s">
        <v>999</v>
      </c>
      <c r="R131">
        <v>4</v>
      </c>
    </row>
    <row r="132" spans="1:18" hidden="1">
      <c r="A132" t="s">
        <v>3</v>
      </c>
      <c r="B132">
        <v>5</v>
      </c>
      <c r="D132" t="s">
        <v>3</v>
      </c>
      <c r="E132">
        <v>5</v>
      </c>
      <c r="H132" t="s">
        <v>3</v>
      </c>
      <c r="I132">
        <v>5</v>
      </c>
      <c r="K132" t="s">
        <v>3</v>
      </c>
      <c r="L132">
        <v>5</v>
      </c>
      <c r="N132" t="s">
        <v>3</v>
      </c>
      <c r="O132">
        <v>5</v>
      </c>
      <c r="Q132" t="s">
        <v>10</v>
      </c>
      <c r="R132">
        <v>5</v>
      </c>
    </row>
    <row r="133" spans="1:18" hidden="1">
      <c r="A133" t="s">
        <v>1756</v>
      </c>
      <c r="B133">
        <v>6</v>
      </c>
      <c r="D133" t="s">
        <v>1790</v>
      </c>
      <c r="E133">
        <v>6</v>
      </c>
      <c r="H133" t="s">
        <v>1814</v>
      </c>
      <c r="I133">
        <v>6</v>
      </c>
      <c r="K133" t="s">
        <v>1825</v>
      </c>
      <c r="L133">
        <v>6</v>
      </c>
      <c r="N133" t="s">
        <v>1854</v>
      </c>
      <c r="O133">
        <v>6</v>
      </c>
      <c r="Q133" t="s">
        <v>1792</v>
      </c>
      <c r="R133">
        <v>6</v>
      </c>
    </row>
    <row r="134" spans="1:18" hidden="1">
      <c r="B134">
        <v>7</v>
      </c>
      <c r="E134">
        <v>7</v>
      </c>
      <c r="I134">
        <v>7</v>
      </c>
      <c r="L134">
        <v>7</v>
      </c>
      <c r="O134">
        <v>7</v>
      </c>
      <c r="R134">
        <v>7</v>
      </c>
    </row>
    <row r="135" spans="1:18" hidden="1">
      <c r="A135" t="s">
        <v>565</v>
      </c>
      <c r="B135">
        <v>1</v>
      </c>
      <c r="D135" t="s">
        <v>171</v>
      </c>
      <c r="E135">
        <v>1</v>
      </c>
      <c r="H135" t="s">
        <v>27</v>
      </c>
      <c r="I135">
        <v>1</v>
      </c>
      <c r="K135" t="s">
        <v>159</v>
      </c>
      <c r="L135">
        <v>1</v>
      </c>
      <c r="N135" t="s">
        <v>132</v>
      </c>
      <c r="O135">
        <v>1</v>
      </c>
      <c r="Q135" t="s">
        <v>108</v>
      </c>
      <c r="R135">
        <v>1</v>
      </c>
    </row>
    <row r="136" spans="1:18" hidden="1">
      <c r="A136" t="s">
        <v>737</v>
      </c>
      <c r="B136">
        <v>2</v>
      </c>
      <c r="D136" t="s">
        <v>676</v>
      </c>
      <c r="E136">
        <v>2</v>
      </c>
      <c r="H136" t="s">
        <v>725</v>
      </c>
      <c r="I136">
        <v>2</v>
      </c>
      <c r="K136" t="s">
        <v>642</v>
      </c>
      <c r="L136">
        <v>2</v>
      </c>
      <c r="N136" t="s">
        <v>133</v>
      </c>
      <c r="O136">
        <v>2</v>
      </c>
      <c r="Q136" t="s">
        <v>609</v>
      </c>
      <c r="R136">
        <v>2</v>
      </c>
    </row>
    <row r="137" spans="1:18">
      <c r="A137" t="s">
        <v>1907</v>
      </c>
      <c r="B137">
        <v>3</v>
      </c>
      <c r="D137" t="s">
        <v>1987</v>
      </c>
      <c r="E137">
        <v>3</v>
      </c>
      <c r="H137" t="s">
        <v>2082</v>
      </c>
      <c r="I137">
        <v>3</v>
      </c>
      <c r="K137" t="s">
        <v>2158</v>
      </c>
      <c r="L137">
        <v>3</v>
      </c>
      <c r="N137" t="s">
        <v>2245</v>
      </c>
      <c r="O137">
        <v>3</v>
      </c>
      <c r="Q137" t="s">
        <v>2324</v>
      </c>
      <c r="R137">
        <v>3</v>
      </c>
    </row>
    <row r="138" spans="1:18" hidden="1">
      <c r="A138" t="s">
        <v>1000</v>
      </c>
      <c r="B138">
        <v>4</v>
      </c>
      <c r="D138" t="s">
        <v>1000</v>
      </c>
      <c r="E138">
        <v>4</v>
      </c>
      <c r="H138" t="s">
        <v>1000</v>
      </c>
      <c r="I138">
        <v>4</v>
      </c>
      <c r="K138" t="s">
        <v>1000</v>
      </c>
      <c r="L138">
        <v>4</v>
      </c>
      <c r="N138" t="s">
        <v>1000</v>
      </c>
      <c r="O138">
        <v>4</v>
      </c>
      <c r="Q138" t="s">
        <v>1000</v>
      </c>
      <c r="R138">
        <v>4</v>
      </c>
    </row>
    <row r="139" spans="1:18" hidden="1">
      <c r="A139" t="s">
        <v>3</v>
      </c>
      <c r="B139">
        <v>5</v>
      </c>
      <c r="D139" t="s">
        <v>3</v>
      </c>
      <c r="E139">
        <v>5</v>
      </c>
      <c r="H139" t="s">
        <v>3</v>
      </c>
      <c r="I139">
        <v>5</v>
      </c>
      <c r="K139" t="s">
        <v>3</v>
      </c>
      <c r="L139">
        <v>5</v>
      </c>
      <c r="N139" t="s">
        <v>10</v>
      </c>
      <c r="O139">
        <v>5</v>
      </c>
      <c r="Q139" t="s">
        <v>3</v>
      </c>
      <c r="R139">
        <v>5</v>
      </c>
    </row>
    <row r="140" spans="1:18" hidden="1">
      <c r="A140" t="s">
        <v>1832</v>
      </c>
      <c r="B140">
        <v>6</v>
      </c>
      <c r="D140" t="s">
        <v>1826</v>
      </c>
      <c r="E140">
        <v>6</v>
      </c>
      <c r="H140" t="s">
        <v>1790</v>
      </c>
      <c r="I140">
        <v>6</v>
      </c>
      <c r="K140" t="s">
        <v>1790</v>
      </c>
      <c r="L140">
        <v>6</v>
      </c>
      <c r="N140" t="s">
        <v>1766</v>
      </c>
      <c r="O140">
        <v>6</v>
      </c>
      <c r="Q140" t="s">
        <v>1731</v>
      </c>
      <c r="R140">
        <v>6</v>
      </c>
    </row>
    <row r="141" spans="1:18" hidden="1">
      <c r="B141">
        <v>7</v>
      </c>
      <c r="E141">
        <v>7</v>
      </c>
      <c r="I141">
        <v>7</v>
      </c>
      <c r="L141">
        <v>7</v>
      </c>
      <c r="O141">
        <v>7</v>
      </c>
      <c r="R141">
        <v>7</v>
      </c>
    </row>
    <row r="142" spans="1:18" hidden="1">
      <c r="A142" t="s">
        <v>66</v>
      </c>
      <c r="B142">
        <v>1</v>
      </c>
      <c r="D142" t="s">
        <v>60</v>
      </c>
      <c r="E142">
        <v>1</v>
      </c>
      <c r="H142" t="s">
        <v>171</v>
      </c>
      <c r="I142">
        <v>1</v>
      </c>
      <c r="K142" t="s">
        <v>171</v>
      </c>
      <c r="L142">
        <v>1</v>
      </c>
      <c r="N142" t="s">
        <v>54</v>
      </c>
      <c r="O142">
        <v>1</v>
      </c>
      <c r="Q142" t="s">
        <v>102</v>
      </c>
      <c r="R142">
        <v>1</v>
      </c>
    </row>
    <row r="143" spans="1:18" hidden="1">
      <c r="A143" t="s">
        <v>138</v>
      </c>
      <c r="B143">
        <v>2</v>
      </c>
      <c r="D143" t="s">
        <v>732</v>
      </c>
      <c r="E143">
        <v>2</v>
      </c>
      <c r="H143" t="s">
        <v>676</v>
      </c>
      <c r="I143">
        <v>2</v>
      </c>
      <c r="K143" t="s">
        <v>676</v>
      </c>
      <c r="L143">
        <v>2</v>
      </c>
      <c r="N143" t="s">
        <v>634</v>
      </c>
      <c r="O143">
        <v>2</v>
      </c>
      <c r="Q143" t="s">
        <v>604</v>
      </c>
      <c r="R143">
        <v>2</v>
      </c>
    </row>
    <row r="144" spans="1:18">
      <c r="A144" t="s">
        <v>1908</v>
      </c>
      <c r="B144">
        <v>3</v>
      </c>
      <c r="D144" t="s">
        <v>1988</v>
      </c>
      <c r="E144">
        <v>3</v>
      </c>
      <c r="H144" t="s">
        <v>2083</v>
      </c>
      <c r="I144">
        <v>3</v>
      </c>
      <c r="K144" t="s">
        <v>2159</v>
      </c>
      <c r="L144">
        <v>3</v>
      </c>
      <c r="N144" t="s">
        <v>2246</v>
      </c>
      <c r="O144">
        <v>3</v>
      </c>
      <c r="Q144" t="s">
        <v>2325</v>
      </c>
      <c r="R144">
        <v>3</v>
      </c>
    </row>
    <row r="145" spans="1:18" hidden="1">
      <c r="A145" t="s">
        <v>1001</v>
      </c>
      <c r="B145">
        <v>4</v>
      </c>
      <c r="D145" t="s">
        <v>1001</v>
      </c>
      <c r="E145">
        <v>4</v>
      </c>
      <c r="H145" t="s">
        <v>1001</v>
      </c>
      <c r="I145">
        <v>4</v>
      </c>
      <c r="K145" t="s">
        <v>1001</v>
      </c>
      <c r="L145">
        <v>4</v>
      </c>
      <c r="N145" t="s">
        <v>1001</v>
      </c>
      <c r="O145">
        <v>4</v>
      </c>
      <c r="Q145" t="s">
        <v>1001</v>
      </c>
      <c r="R145">
        <v>4</v>
      </c>
    </row>
    <row r="146" spans="1:18" hidden="1">
      <c r="A146" t="s">
        <v>3</v>
      </c>
      <c r="B146">
        <v>5</v>
      </c>
      <c r="D146" t="s">
        <v>3</v>
      </c>
      <c r="E146">
        <v>5</v>
      </c>
      <c r="H146" t="s">
        <v>3</v>
      </c>
      <c r="I146">
        <v>5</v>
      </c>
      <c r="K146" t="s">
        <v>3</v>
      </c>
      <c r="L146">
        <v>5</v>
      </c>
      <c r="N146" t="s">
        <v>10</v>
      </c>
      <c r="O146">
        <v>5</v>
      </c>
      <c r="Q146" t="s">
        <v>3</v>
      </c>
      <c r="R146">
        <v>5</v>
      </c>
    </row>
    <row r="147" spans="1:18" hidden="1">
      <c r="A147" t="s">
        <v>1733</v>
      </c>
      <c r="B147">
        <v>6</v>
      </c>
      <c r="D147" t="s">
        <v>1804</v>
      </c>
      <c r="E147">
        <v>6</v>
      </c>
      <c r="H147" t="s">
        <v>1812</v>
      </c>
      <c r="I147">
        <v>6</v>
      </c>
      <c r="K147" t="s">
        <v>1731</v>
      </c>
      <c r="L147">
        <v>6</v>
      </c>
      <c r="N147" t="s">
        <v>1782</v>
      </c>
      <c r="O147">
        <v>6</v>
      </c>
      <c r="Q147" t="s">
        <v>1819</v>
      </c>
      <c r="R147">
        <v>6</v>
      </c>
    </row>
    <row r="148" spans="1:18" hidden="1">
      <c r="B148">
        <v>7</v>
      </c>
      <c r="E148">
        <v>7</v>
      </c>
      <c r="I148">
        <v>7</v>
      </c>
      <c r="L148">
        <v>7</v>
      </c>
      <c r="O148">
        <v>7</v>
      </c>
      <c r="R148">
        <v>7</v>
      </c>
    </row>
    <row r="149" spans="1:18" hidden="1">
      <c r="A149" t="s">
        <v>216</v>
      </c>
      <c r="B149">
        <v>1</v>
      </c>
      <c r="D149" t="s">
        <v>63</v>
      </c>
      <c r="E149">
        <v>1</v>
      </c>
      <c r="H149" t="s">
        <v>57</v>
      </c>
      <c r="I149">
        <v>1</v>
      </c>
      <c r="K149" t="s">
        <v>102</v>
      </c>
      <c r="L149">
        <v>1</v>
      </c>
      <c r="N149" t="s">
        <v>15</v>
      </c>
      <c r="O149">
        <v>1</v>
      </c>
      <c r="Q149" t="s">
        <v>113</v>
      </c>
      <c r="R149">
        <v>1</v>
      </c>
    </row>
    <row r="150" spans="1:18" hidden="1">
      <c r="A150" t="s">
        <v>750</v>
      </c>
      <c r="B150">
        <v>2</v>
      </c>
      <c r="D150" t="s">
        <v>755</v>
      </c>
      <c r="E150">
        <v>2</v>
      </c>
      <c r="H150" t="s">
        <v>629</v>
      </c>
      <c r="I150">
        <v>2</v>
      </c>
      <c r="K150" t="s">
        <v>604</v>
      </c>
      <c r="L150">
        <v>2</v>
      </c>
      <c r="N150" t="s">
        <v>590</v>
      </c>
      <c r="O150">
        <v>2</v>
      </c>
      <c r="Q150" t="s">
        <v>114</v>
      </c>
      <c r="R150">
        <v>2</v>
      </c>
    </row>
    <row r="151" spans="1:18">
      <c r="A151" t="s">
        <v>1909</v>
      </c>
      <c r="B151">
        <v>3</v>
      </c>
      <c r="D151" t="s">
        <v>1989</v>
      </c>
      <c r="E151">
        <v>3</v>
      </c>
      <c r="H151" t="s">
        <v>2084</v>
      </c>
      <c r="I151">
        <v>3</v>
      </c>
      <c r="K151" t="s">
        <v>1984</v>
      </c>
      <c r="L151">
        <v>3</v>
      </c>
      <c r="N151" t="s">
        <v>2247</v>
      </c>
      <c r="O151">
        <v>3</v>
      </c>
      <c r="Q151" t="s">
        <v>2326</v>
      </c>
      <c r="R151">
        <v>3</v>
      </c>
    </row>
    <row r="152" spans="1:18" hidden="1">
      <c r="A152" t="s">
        <v>1002</v>
      </c>
      <c r="B152">
        <v>4</v>
      </c>
      <c r="D152" t="s">
        <v>1002</v>
      </c>
      <c r="E152">
        <v>4</v>
      </c>
      <c r="H152" t="s">
        <v>1002</v>
      </c>
      <c r="I152">
        <v>4</v>
      </c>
      <c r="K152" t="s">
        <v>1002</v>
      </c>
      <c r="L152">
        <v>4</v>
      </c>
      <c r="N152" t="s">
        <v>1002</v>
      </c>
      <c r="O152">
        <v>4</v>
      </c>
      <c r="Q152" t="s">
        <v>1002</v>
      </c>
      <c r="R152">
        <v>4</v>
      </c>
    </row>
    <row r="153" spans="1:18" hidden="1">
      <c r="A153" t="s">
        <v>3</v>
      </c>
      <c r="B153">
        <v>5</v>
      </c>
      <c r="D153" t="s">
        <v>10</v>
      </c>
      <c r="E153">
        <v>5</v>
      </c>
      <c r="H153" t="s">
        <v>3</v>
      </c>
      <c r="I153">
        <v>5</v>
      </c>
      <c r="K153" t="s">
        <v>3</v>
      </c>
      <c r="L153">
        <v>5</v>
      </c>
      <c r="N153" t="s">
        <v>3</v>
      </c>
      <c r="O153">
        <v>5</v>
      </c>
      <c r="Q153" t="s">
        <v>3</v>
      </c>
      <c r="R153">
        <v>5</v>
      </c>
    </row>
    <row r="154" spans="1:18" hidden="1">
      <c r="A154" t="s">
        <v>1784</v>
      </c>
      <c r="B154">
        <v>6</v>
      </c>
      <c r="D154" t="s">
        <v>1812</v>
      </c>
      <c r="E154">
        <v>6</v>
      </c>
      <c r="H154" t="s">
        <v>1752</v>
      </c>
      <c r="I154">
        <v>6</v>
      </c>
      <c r="K154" t="s">
        <v>1766</v>
      </c>
      <c r="L154">
        <v>6</v>
      </c>
      <c r="N154" t="s">
        <v>1760</v>
      </c>
      <c r="O154">
        <v>6</v>
      </c>
      <c r="Q154" t="s">
        <v>1766</v>
      </c>
      <c r="R154">
        <v>6</v>
      </c>
    </row>
    <row r="155" spans="1:18" hidden="1">
      <c r="B155">
        <v>7</v>
      </c>
      <c r="E155">
        <v>7</v>
      </c>
      <c r="I155">
        <v>7</v>
      </c>
      <c r="L155">
        <v>7</v>
      </c>
      <c r="O155">
        <v>7</v>
      </c>
      <c r="R155">
        <v>7</v>
      </c>
    </row>
    <row r="156" spans="1:18" hidden="1">
      <c r="A156" t="s">
        <v>186</v>
      </c>
      <c r="B156">
        <v>1</v>
      </c>
      <c r="D156" t="s">
        <v>57</v>
      </c>
      <c r="E156">
        <v>1</v>
      </c>
      <c r="H156" t="s">
        <v>96</v>
      </c>
      <c r="I156">
        <v>1</v>
      </c>
      <c r="K156" t="s">
        <v>54</v>
      </c>
      <c r="L156">
        <v>1</v>
      </c>
      <c r="N156" t="s">
        <v>204</v>
      </c>
      <c r="O156">
        <v>1</v>
      </c>
      <c r="Q156" t="s">
        <v>54</v>
      </c>
      <c r="R156">
        <v>1</v>
      </c>
    </row>
    <row r="157" spans="1:18" hidden="1">
      <c r="A157" t="s">
        <v>687</v>
      </c>
      <c r="B157">
        <v>2</v>
      </c>
      <c r="D157" t="s">
        <v>629</v>
      </c>
      <c r="E157">
        <v>2</v>
      </c>
      <c r="H157" t="s">
        <v>341</v>
      </c>
      <c r="I157">
        <v>2</v>
      </c>
      <c r="K157" t="s">
        <v>634</v>
      </c>
      <c r="L157">
        <v>2</v>
      </c>
      <c r="N157" t="s">
        <v>632</v>
      </c>
      <c r="O157">
        <v>2</v>
      </c>
      <c r="Q157" t="s">
        <v>634</v>
      </c>
      <c r="R157">
        <v>2</v>
      </c>
    </row>
    <row r="158" spans="1:18">
      <c r="A158" t="s">
        <v>1910</v>
      </c>
      <c r="B158">
        <v>3</v>
      </c>
      <c r="D158" t="s">
        <v>1990</v>
      </c>
      <c r="E158">
        <v>3</v>
      </c>
      <c r="H158" t="s">
        <v>2085</v>
      </c>
      <c r="I158">
        <v>3</v>
      </c>
      <c r="K158" t="s">
        <v>2160</v>
      </c>
      <c r="L158">
        <v>3</v>
      </c>
      <c r="N158" t="s">
        <v>2248</v>
      </c>
      <c r="O158">
        <v>3</v>
      </c>
      <c r="Q158" t="s">
        <v>2327</v>
      </c>
      <c r="R158">
        <v>3</v>
      </c>
    </row>
    <row r="159" spans="1:18" hidden="1">
      <c r="A159" t="s">
        <v>1003</v>
      </c>
      <c r="B159">
        <v>4</v>
      </c>
      <c r="D159" t="s">
        <v>1003</v>
      </c>
      <c r="E159">
        <v>4</v>
      </c>
      <c r="H159" t="s">
        <v>1003</v>
      </c>
      <c r="I159">
        <v>4</v>
      </c>
      <c r="K159" t="s">
        <v>1003</v>
      </c>
      <c r="L159">
        <v>4</v>
      </c>
      <c r="N159" t="s">
        <v>1003</v>
      </c>
      <c r="O159">
        <v>4</v>
      </c>
      <c r="Q159" t="s">
        <v>1003</v>
      </c>
      <c r="R159">
        <v>4</v>
      </c>
    </row>
    <row r="160" spans="1:18" hidden="1">
      <c r="A160" t="s">
        <v>10</v>
      </c>
      <c r="B160">
        <v>5</v>
      </c>
      <c r="D160" t="s">
        <v>3</v>
      </c>
      <c r="E160">
        <v>5</v>
      </c>
      <c r="H160" t="s">
        <v>3</v>
      </c>
      <c r="I160">
        <v>5</v>
      </c>
      <c r="K160" t="s">
        <v>10</v>
      </c>
      <c r="L160">
        <v>5</v>
      </c>
      <c r="N160" t="s">
        <v>3</v>
      </c>
      <c r="O160">
        <v>5</v>
      </c>
      <c r="Q160" t="s">
        <v>10</v>
      </c>
      <c r="R160">
        <v>5</v>
      </c>
    </row>
    <row r="161" spans="1:18" hidden="1">
      <c r="A161" t="s">
        <v>1854</v>
      </c>
      <c r="B161">
        <v>6</v>
      </c>
      <c r="D161" t="s">
        <v>1731</v>
      </c>
      <c r="E161">
        <v>6</v>
      </c>
      <c r="H161" t="s">
        <v>1735</v>
      </c>
      <c r="I161">
        <v>6</v>
      </c>
      <c r="K161" t="s">
        <v>1832</v>
      </c>
      <c r="L161">
        <v>6</v>
      </c>
      <c r="N161" t="s">
        <v>1825</v>
      </c>
      <c r="O161">
        <v>6</v>
      </c>
      <c r="Q161" t="s">
        <v>1820</v>
      </c>
      <c r="R161">
        <v>6</v>
      </c>
    </row>
    <row r="162" spans="1:18" hidden="1">
      <c r="B162">
        <v>7</v>
      </c>
      <c r="E162">
        <v>7</v>
      </c>
      <c r="I162">
        <v>7</v>
      </c>
      <c r="L162">
        <v>7</v>
      </c>
      <c r="O162">
        <v>7</v>
      </c>
      <c r="R162">
        <v>7</v>
      </c>
    </row>
    <row r="163" spans="1:18" hidden="1">
      <c r="A163" t="s">
        <v>132</v>
      </c>
      <c r="B163">
        <v>1</v>
      </c>
      <c r="D163" t="s">
        <v>102</v>
      </c>
      <c r="E163">
        <v>1</v>
      </c>
      <c r="H163" t="s">
        <v>42</v>
      </c>
      <c r="I163">
        <v>1</v>
      </c>
      <c r="K163" t="s">
        <v>66</v>
      </c>
      <c r="L163">
        <v>1</v>
      </c>
      <c r="N163" t="s">
        <v>159</v>
      </c>
      <c r="O163">
        <v>1</v>
      </c>
      <c r="Q163" t="s">
        <v>93</v>
      </c>
      <c r="R163">
        <v>1</v>
      </c>
    </row>
    <row r="164" spans="1:18" hidden="1">
      <c r="A164" t="s">
        <v>133</v>
      </c>
      <c r="B164">
        <v>2</v>
      </c>
      <c r="D164" t="s">
        <v>604</v>
      </c>
      <c r="E164">
        <v>2</v>
      </c>
      <c r="H164" t="s">
        <v>728</v>
      </c>
      <c r="I164">
        <v>2</v>
      </c>
      <c r="K164" t="s">
        <v>138</v>
      </c>
      <c r="L164">
        <v>2</v>
      </c>
      <c r="N164" t="s">
        <v>642</v>
      </c>
      <c r="O164">
        <v>2</v>
      </c>
      <c r="Q164" t="s">
        <v>646</v>
      </c>
      <c r="R164">
        <v>2</v>
      </c>
    </row>
    <row r="165" spans="1:18">
      <c r="A165" t="s">
        <v>1911</v>
      </c>
      <c r="B165">
        <v>3</v>
      </c>
      <c r="D165" t="s">
        <v>1991</v>
      </c>
      <c r="E165">
        <v>3</v>
      </c>
      <c r="H165" t="s">
        <v>2085</v>
      </c>
      <c r="I165">
        <v>3</v>
      </c>
      <c r="K165" t="s">
        <v>2161</v>
      </c>
      <c r="L165">
        <v>3</v>
      </c>
      <c r="N165" t="s">
        <v>2249</v>
      </c>
      <c r="O165">
        <v>3</v>
      </c>
      <c r="Q165" t="s">
        <v>2328</v>
      </c>
      <c r="R165">
        <v>3</v>
      </c>
    </row>
    <row r="166" spans="1:18" hidden="1">
      <c r="A166" t="s">
        <v>1004</v>
      </c>
      <c r="B166">
        <v>4</v>
      </c>
      <c r="D166" t="s">
        <v>1004</v>
      </c>
      <c r="E166">
        <v>4</v>
      </c>
      <c r="H166" t="s">
        <v>1004</v>
      </c>
      <c r="I166">
        <v>4</v>
      </c>
      <c r="K166" t="s">
        <v>1004</v>
      </c>
      <c r="L166">
        <v>4</v>
      </c>
      <c r="N166" t="s">
        <v>1004</v>
      </c>
      <c r="O166">
        <v>4</v>
      </c>
      <c r="Q166" t="s">
        <v>1004</v>
      </c>
      <c r="R166">
        <v>4</v>
      </c>
    </row>
    <row r="167" spans="1:18" hidden="1">
      <c r="A167" t="s">
        <v>10</v>
      </c>
      <c r="B167">
        <v>5</v>
      </c>
      <c r="D167" t="s">
        <v>3</v>
      </c>
      <c r="E167">
        <v>5</v>
      </c>
      <c r="H167" t="s">
        <v>3</v>
      </c>
      <c r="I167">
        <v>5</v>
      </c>
      <c r="K167" t="s">
        <v>3</v>
      </c>
      <c r="L167">
        <v>5</v>
      </c>
      <c r="N167" t="s">
        <v>10</v>
      </c>
      <c r="O167">
        <v>5</v>
      </c>
      <c r="Q167" t="s">
        <v>3</v>
      </c>
      <c r="R167">
        <v>5</v>
      </c>
    </row>
    <row r="168" spans="1:18" hidden="1">
      <c r="A168" t="s">
        <v>1825</v>
      </c>
      <c r="B168">
        <v>6</v>
      </c>
      <c r="D168" t="s">
        <v>1854</v>
      </c>
      <c r="E168">
        <v>6</v>
      </c>
      <c r="H168" t="s">
        <v>1847</v>
      </c>
      <c r="I168">
        <v>6</v>
      </c>
      <c r="K168" t="s">
        <v>1752</v>
      </c>
      <c r="L168">
        <v>6</v>
      </c>
      <c r="N168" t="s">
        <v>1775</v>
      </c>
      <c r="O168">
        <v>6</v>
      </c>
      <c r="Q168" t="s">
        <v>1812</v>
      </c>
      <c r="R168">
        <v>6</v>
      </c>
    </row>
    <row r="169" spans="1:18" hidden="1">
      <c r="B169">
        <v>7</v>
      </c>
      <c r="E169">
        <v>7</v>
      </c>
      <c r="I169">
        <v>7</v>
      </c>
      <c r="L169">
        <v>7</v>
      </c>
      <c r="O169">
        <v>7</v>
      </c>
      <c r="R169">
        <v>7</v>
      </c>
    </row>
    <row r="170" spans="1:18" hidden="1">
      <c r="A170" t="s">
        <v>159</v>
      </c>
      <c r="B170">
        <v>1</v>
      </c>
      <c r="D170" t="s">
        <v>132</v>
      </c>
      <c r="E170">
        <v>1</v>
      </c>
      <c r="H170" t="s">
        <v>150</v>
      </c>
      <c r="I170">
        <v>1</v>
      </c>
      <c r="K170" t="s">
        <v>96</v>
      </c>
      <c r="L170">
        <v>1</v>
      </c>
      <c r="N170" t="s">
        <v>12</v>
      </c>
      <c r="O170">
        <v>1</v>
      </c>
      <c r="Q170" t="s">
        <v>57</v>
      </c>
      <c r="R170">
        <v>1</v>
      </c>
    </row>
    <row r="171" spans="1:18" hidden="1">
      <c r="A171" t="s">
        <v>642</v>
      </c>
      <c r="B171">
        <v>2</v>
      </c>
      <c r="D171" t="s">
        <v>133</v>
      </c>
      <c r="E171">
        <v>2</v>
      </c>
      <c r="H171" t="s">
        <v>151</v>
      </c>
      <c r="I171">
        <v>2</v>
      </c>
      <c r="K171" t="s">
        <v>341</v>
      </c>
      <c r="L171">
        <v>2</v>
      </c>
      <c r="N171" t="s">
        <v>618</v>
      </c>
      <c r="O171">
        <v>2</v>
      </c>
      <c r="Q171" t="s">
        <v>629</v>
      </c>
      <c r="R171">
        <v>2</v>
      </c>
    </row>
    <row r="172" spans="1:18">
      <c r="A172" t="s">
        <v>1912</v>
      </c>
      <c r="B172">
        <v>3</v>
      </c>
      <c r="D172" t="s">
        <v>1992</v>
      </c>
      <c r="E172">
        <v>3</v>
      </c>
      <c r="H172" t="s">
        <v>2086</v>
      </c>
      <c r="I172">
        <v>3</v>
      </c>
      <c r="K172" t="s">
        <v>2162</v>
      </c>
      <c r="L172">
        <v>3</v>
      </c>
      <c r="N172" t="s">
        <v>2250</v>
      </c>
      <c r="O172">
        <v>3</v>
      </c>
      <c r="Q172" t="s">
        <v>2329</v>
      </c>
      <c r="R172">
        <v>3</v>
      </c>
    </row>
    <row r="173" spans="1:18" hidden="1">
      <c r="A173" t="s">
        <v>1005</v>
      </c>
      <c r="B173">
        <v>4</v>
      </c>
      <c r="D173" t="s">
        <v>1005</v>
      </c>
      <c r="E173">
        <v>4</v>
      </c>
      <c r="H173" t="s">
        <v>1005</v>
      </c>
      <c r="I173">
        <v>4</v>
      </c>
      <c r="K173" t="s">
        <v>1005</v>
      </c>
      <c r="L173">
        <v>4</v>
      </c>
      <c r="N173" t="s">
        <v>1005</v>
      </c>
      <c r="O173">
        <v>4</v>
      </c>
      <c r="Q173" t="s">
        <v>1005</v>
      </c>
      <c r="R173">
        <v>4</v>
      </c>
    </row>
    <row r="174" spans="1:18" hidden="1">
      <c r="A174" t="s">
        <v>3</v>
      </c>
      <c r="B174">
        <v>5</v>
      </c>
      <c r="D174" t="s">
        <v>10</v>
      </c>
      <c r="E174">
        <v>5</v>
      </c>
      <c r="H174" t="s">
        <v>3</v>
      </c>
      <c r="I174">
        <v>5</v>
      </c>
      <c r="K174" t="s">
        <v>3</v>
      </c>
      <c r="L174">
        <v>5</v>
      </c>
      <c r="N174" t="s">
        <v>3</v>
      </c>
      <c r="O174">
        <v>5</v>
      </c>
      <c r="Q174" t="s">
        <v>3</v>
      </c>
      <c r="R174">
        <v>5</v>
      </c>
    </row>
    <row r="175" spans="1:18" hidden="1">
      <c r="A175" t="s">
        <v>1768</v>
      </c>
      <c r="B175">
        <v>6</v>
      </c>
      <c r="D175" t="s">
        <v>1766</v>
      </c>
      <c r="E175">
        <v>6</v>
      </c>
      <c r="H175" t="s">
        <v>1757</v>
      </c>
      <c r="I175">
        <v>6</v>
      </c>
      <c r="K175" t="s">
        <v>1804</v>
      </c>
      <c r="L175">
        <v>6</v>
      </c>
      <c r="N175" t="s">
        <v>1762</v>
      </c>
      <c r="O175">
        <v>6</v>
      </c>
      <c r="Q175" t="s">
        <v>1782</v>
      </c>
      <c r="R175">
        <v>6</v>
      </c>
    </row>
    <row r="176" spans="1:18" hidden="1">
      <c r="B176">
        <v>7</v>
      </c>
      <c r="E176">
        <v>7</v>
      </c>
      <c r="I176">
        <v>7</v>
      </c>
      <c r="L176">
        <v>7</v>
      </c>
      <c r="O176">
        <v>7</v>
      </c>
      <c r="R176">
        <v>7</v>
      </c>
    </row>
    <row r="177" spans="1:18" hidden="1">
      <c r="A177" t="s">
        <v>180</v>
      </c>
      <c r="B177">
        <v>1</v>
      </c>
      <c r="D177" t="s">
        <v>54</v>
      </c>
      <c r="E177">
        <v>1</v>
      </c>
      <c r="H177" t="s">
        <v>116</v>
      </c>
      <c r="I177">
        <v>1</v>
      </c>
      <c r="K177" t="s">
        <v>63</v>
      </c>
      <c r="L177">
        <v>1</v>
      </c>
      <c r="N177" t="s">
        <v>130</v>
      </c>
      <c r="O177">
        <v>1</v>
      </c>
      <c r="Q177" t="s">
        <v>15</v>
      </c>
      <c r="R177">
        <v>1</v>
      </c>
    </row>
    <row r="178" spans="1:18" hidden="1">
      <c r="A178" t="s">
        <v>673</v>
      </c>
      <c r="B178">
        <v>2</v>
      </c>
      <c r="D178" t="s">
        <v>634</v>
      </c>
      <c r="E178">
        <v>2</v>
      </c>
      <c r="H178" t="s">
        <v>660</v>
      </c>
      <c r="I178">
        <v>2</v>
      </c>
      <c r="K178" t="s">
        <v>755</v>
      </c>
      <c r="L178">
        <v>2</v>
      </c>
      <c r="N178" t="s">
        <v>665</v>
      </c>
      <c r="O178">
        <v>2</v>
      </c>
      <c r="Q178" t="s">
        <v>590</v>
      </c>
      <c r="R178">
        <v>2</v>
      </c>
    </row>
    <row r="179" spans="1:18">
      <c r="A179" t="s">
        <v>1913</v>
      </c>
      <c r="B179">
        <v>3</v>
      </c>
      <c r="D179" t="s">
        <v>1993</v>
      </c>
      <c r="E179">
        <v>3</v>
      </c>
      <c r="H179" t="s">
        <v>2087</v>
      </c>
      <c r="I179">
        <v>3</v>
      </c>
      <c r="K179" t="s">
        <v>2163</v>
      </c>
      <c r="L179">
        <v>3</v>
      </c>
      <c r="N179" t="s">
        <v>2251</v>
      </c>
      <c r="O179">
        <v>3</v>
      </c>
      <c r="Q179" t="s">
        <v>2330</v>
      </c>
      <c r="R179">
        <v>3</v>
      </c>
    </row>
    <row r="180" spans="1:18" hidden="1">
      <c r="A180" t="s">
        <v>1006</v>
      </c>
      <c r="B180">
        <v>4</v>
      </c>
      <c r="D180" t="s">
        <v>1006</v>
      </c>
      <c r="E180">
        <v>4</v>
      </c>
      <c r="H180" t="s">
        <v>1006</v>
      </c>
      <c r="I180">
        <v>4</v>
      </c>
      <c r="K180" t="s">
        <v>1006</v>
      </c>
      <c r="L180">
        <v>4</v>
      </c>
      <c r="N180" t="s">
        <v>1006</v>
      </c>
      <c r="O180">
        <v>4</v>
      </c>
      <c r="Q180" t="s">
        <v>1006</v>
      </c>
      <c r="R180">
        <v>4</v>
      </c>
    </row>
    <row r="181" spans="1:18" hidden="1">
      <c r="A181" t="s">
        <v>3</v>
      </c>
      <c r="B181">
        <v>5</v>
      </c>
      <c r="D181" t="s">
        <v>10</v>
      </c>
      <c r="E181">
        <v>5</v>
      </c>
      <c r="H181" t="s">
        <v>3</v>
      </c>
      <c r="I181">
        <v>5</v>
      </c>
      <c r="K181" t="s">
        <v>3</v>
      </c>
      <c r="L181">
        <v>5</v>
      </c>
      <c r="N181" t="s">
        <v>3</v>
      </c>
      <c r="O181">
        <v>5</v>
      </c>
      <c r="Q181" t="s">
        <v>3</v>
      </c>
      <c r="R181">
        <v>5</v>
      </c>
    </row>
    <row r="182" spans="1:18" hidden="1">
      <c r="A182" t="s">
        <v>1787</v>
      </c>
      <c r="B182">
        <v>6</v>
      </c>
      <c r="D182" t="s">
        <v>1752</v>
      </c>
      <c r="E182">
        <v>6</v>
      </c>
      <c r="H182" t="s">
        <v>1819</v>
      </c>
      <c r="I182">
        <v>6</v>
      </c>
      <c r="K182" t="s">
        <v>1831</v>
      </c>
      <c r="L182">
        <v>6</v>
      </c>
      <c r="N182" t="s">
        <v>1757</v>
      </c>
      <c r="O182">
        <v>6</v>
      </c>
      <c r="Q182" t="s">
        <v>1817</v>
      </c>
      <c r="R182">
        <v>6</v>
      </c>
    </row>
    <row r="183" spans="1:18" hidden="1">
      <c r="B183">
        <v>7</v>
      </c>
      <c r="E183">
        <v>7</v>
      </c>
      <c r="I183">
        <v>7</v>
      </c>
      <c r="L183">
        <v>7</v>
      </c>
      <c r="O183">
        <v>7</v>
      </c>
      <c r="R183">
        <v>7</v>
      </c>
    </row>
    <row r="184" spans="1:18" hidden="1">
      <c r="A184" t="s">
        <v>210</v>
      </c>
      <c r="B184">
        <v>1</v>
      </c>
      <c r="D184" t="s">
        <v>96</v>
      </c>
      <c r="E184">
        <v>1</v>
      </c>
      <c r="H184" t="s">
        <v>113</v>
      </c>
      <c r="I184">
        <v>1</v>
      </c>
      <c r="K184" t="s">
        <v>201</v>
      </c>
      <c r="L184">
        <v>1</v>
      </c>
      <c r="N184" t="s">
        <v>116</v>
      </c>
      <c r="O184">
        <v>1</v>
      </c>
      <c r="Q184" t="s">
        <v>486</v>
      </c>
      <c r="R184">
        <v>1</v>
      </c>
    </row>
    <row r="185" spans="1:18" hidden="1">
      <c r="A185" t="s">
        <v>626</v>
      </c>
      <c r="B185">
        <v>2</v>
      </c>
      <c r="D185" t="s">
        <v>341</v>
      </c>
      <c r="E185">
        <v>2</v>
      </c>
      <c r="H185" t="s">
        <v>114</v>
      </c>
      <c r="I185">
        <v>2</v>
      </c>
      <c r="K185" t="s">
        <v>722</v>
      </c>
      <c r="L185">
        <v>2</v>
      </c>
      <c r="N185" t="s">
        <v>660</v>
      </c>
      <c r="O185">
        <v>2</v>
      </c>
      <c r="Q185" t="s">
        <v>536</v>
      </c>
      <c r="R185">
        <v>2</v>
      </c>
    </row>
    <row r="186" spans="1:18">
      <c r="A186" t="s">
        <v>1914</v>
      </c>
      <c r="B186">
        <v>3</v>
      </c>
      <c r="D186" t="s">
        <v>1994</v>
      </c>
      <c r="E186">
        <v>3</v>
      </c>
      <c r="H186" t="s">
        <v>2087</v>
      </c>
      <c r="I186">
        <v>3</v>
      </c>
      <c r="K186" t="s">
        <v>2164</v>
      </c>
      <c r="L186">
        <v>3</v>
      </c>
      <c r="N186" t="s">
        <v>2252</v>
      </c>
      <c r="O186">
        <v>3</v>
      </c>
      <c r="Q186" t="s">
        <v>2331</v>
      </c>
      <c r="R186">
        <v>3</v>
      </c>
    </row>
    <row r="187" spans="1:18" hidden="1">
      <c r="A187" t="s">
        <v>1007</v>
      </c>
      <c r="B187">
        <v>4</v>
      </c>
      <c r="D187" t="s">
        <v>1007</v>
      </c>
      <c r="E187">
        <v>4</v>
      </c>
      <c r="H187" t="s">
        <v>1007</v>
      </c>
      <c r="I187">
        <v>4</v>
      </c>
      <c r="K187" t="s">
        <v>1007</v>
      </c>
      <c r="L187">
        <v>4</v>
      </c>
      <c r="N187" t="s">
        <v>1007</v>
      </c>
      <c r="O187">
        <v>4</v>
      </c>
      <c r="Q187" t="s">
        <v>1007</v>
      </c>
      <c r="R187">
        <v>4</v>
      </c>
    </row>
    <row r="188" spans="1:18" hidden="1">
      <c r="A188" t="s">
        <v>3</v>
      </c>
      <c r="B188">
        <v>5</v>
      </c>
      <c r="D188" t="s">
        <v>3</v>
      </c>
      <c r="E188">
        <v>5</v>
      </c>
      <c r="H188" t="s">
        <v>3</v>
      </c>
      <c r="I188">
        <v>5</v>
      </c>
      <c r="K188" t="s">
        <v>3</v>
      </c>
      <c r="L188">
        <v>5</v>
      </c>
      <c r="N188" t="s">
        <v>10</v>
      </c>
      <c r="O188">
        <v>5</v>
      </c>
      <c r="Q188" t="s">
        <v>3</v>
      </c>
      <c r="R188">
        <v>5</v>
      </c>
    </row>
    <row r="189" spans="1:18" hidden="1">
      <c r="A189" t="s">
        <v>1729</v>
      </c>
      <c r="B189">
        <v>6</v>
      </c>
      <c r="D189" t="s">
        <v>1832</v>
      </c>
      <c r="E189">
        <v>6</v>
      </c>
      <c r="H189" t="s">
        <v>1791</v>
      </c>
      <c r="I189">
        <v>6</v>
      </c>
      <c r="K189" t="s">
        <v>1802</v>
      </c>
      <c r="L189">
        <v>6</v>
      </c>
      <c r="N189" t="s">
        <v>1752</v>
      </c>
      <c r="O189">
        <v>6</v>
      </c>
      <c r="Q189" t="s">
        <v>1804</v>
      </c>
      <c r="R189">
        <v>6</v>
      </c>
    </row>
    <row r="190" spans="1:18" hidden="1">
      <c r="B190">
        <v>7</v>
      </c>
      <c r="E190">
        <v>7</v>
      </c>
      <c r="I190">
        <v>7</v>
      </c>
      <c r="L190">
        <v>7</v>
      </c>
      <c r="O190">
        <v>7</v>
      </c>
      <c r="R190">
        <v>7</v>
      </c>
    </row>
    <row r="191" spans="1:18" hidden="1">
      <c r="A191" t="s">
        <v>78</v>
      </c>
      <c r="B191">
        <v>1</v>
      </c>
      <c r="D191" t="s">
        <v>66</v>
      </c>
      <c r="E191">
        <v>1</v>
      </c>
      <c r="H191" t="s">
        <v>135</v>
      </c>
      <c r="I191">
        <v>1</v>
      </c>
      <c r="K191" t="s">
        <v>105</v>
      </c>
      <c r="L191">
        <v>1</v>
      </c>
      <c r="N191" t="s">
        <v>96</v>
      </c>
      <c r="O191">
        <v>1</v>
      </c>
      <c r="Q191" t="s">
        <v>63</v>
      </c>
      <c r="R191">
        <v>1</v>
      </c>
    </row>
    <row r="192" spans="1:18" hidden="1">
      <c r="A192" t="s">
        <v>761</v>
      </c>
      <c r="B192">
        <v>2</v>
      </c>
      <c r="D192" t="s">
        <v>138</v>
      </c>
      <c r="E192">
        <v>2</v>
      </c>
      <c r="H192" t="s">
        <v>136</v>
      </c>
      <c r="I192">
        <v>2</v>
      </c>
      <c r="K192" t="s">
        <v>593</v>
      </c>
      <c r="L192">
        <v>2</v>
      </c>
      <c r="N192" t="s">
        <v>341</v>
      </c>
      <c r="O192">
        <v>2</v>
      </c>
      <c r="Q192" t="s">
        <v>755</v>
      </c>
      <c r="R192">
        <v>2</v>
      </c>
    </row>
    <row r="193" spans="1:18">
      <c r="A193" t="s">
        <v>1915</v>
      </c>
      <c r="B193">
        <v>3</v>
      </c>
      <c r="D193" t="s">
        <v>1995</v>
      </c>
      <c r="E193">
        <v>3</v>
      </c>
      <c r="H193" t="s">
        <v>2088</v>
      </c>
      <c r="I193">
        <v>3</v>
      </c>
      <c r="K193" t="s">
        <v>2165</v>
      </c>
      <c r="L193">
        <v>3</v>
      </c>
      <c r="N193" t="s">
        <v>2253</v>
      </c>
      <c r="O193">
        <v>3</v>
      </c>
      <c r="Q193" t="s">
        <v>2332</v>
      </c>
      <c r="R193">
        <v>3</v>
      </c>
    </row>
    <row r="194" spans="1:18" hidden="1">
      <c r="A194" t="s">
        <v>1008</v>
      </c>
      <c r="B194">
        <v>4</v>
      </c>
      <c r="D194" t="s">
        <v>1008</v>
      </c>
      <c r="E194">
        <v>4</v>
      </c>
      <c r="H194" t="s">
        <v>1008</v>
      </c>
      <c r="I194">
        <v>4</v>
      </c>
      <c r="K194" t="s">
        <v>1008</v>
      </c>
      <c r="L194">
        <v>4</v>
      </c>
      <c r="N194" t="s">
        <v>1008</v>
      </c>
      <c r="O194">
        <v>4</v>
      </c>
      <c r="Q194" t="s">
        <v>1008</v>
      </c>
      <c r="R194">
        <v>4</v>
      </c>
    </row>
    <row r="195" spans="1:18" hidden="1">
      <c r="A195" t="s">
        <v>10</v>
      </c>
      <c r="B195">
        <v>5</v>
      </c>
      <c r="D195" t="s">
        <v>3</v>
      </c>
      <c r="E195">
        <v>5</v>
      </c>
      <c r="H195" t="s">
        <v>3</v>
      </c>
      <c r="I195">
        <v>5</v>
      </c>
      <c r="K195" t="s">
        <v>3</v>
      </c>
      <c r="L195">
        <v>5</v>
      </c>
      <c r="N195" t="s">
        <v>3</v>
      </c>
      <c r="O195">
        <v>5</v>
      </c>
      <c r="Q195" t="s">
        <v>3</v>
      </c>
      <c r="R195">
        <v>5</v>
      </c>
    </row>
    <row r="196" spans="1:18" hidden="1">
      <c r="A196" t="s">
        <v>1747</v>
      </c>
      <c r="B196">
        <v>6</v>
      </c>
      <c r="D196" t="s">
        <v>1831</v>
      </c>
      <c r="E196">
        <v>6</v>
      </c>
      <c r="H196" t="s">
        <v>1796</v>
      </c>
      <c r="I196">
        <v>6</v>
      </c>
      <c r="K196" t="s">
        <v>1782</v>
      </c>
      <c r="L196">
        <v>6</v>
      </c>
      <c r="N196" t="s">
        <v>1779</v>
      </c>
      <c r="O196">
        <v>6</v>
      </c>
      <c r="Q196" t="s">
        <v>1752</v>
      </c>
      <c r="R196">
        <v>6</v>
      </c>
    </row>
    <row r="197" spans="1:18" hidden="1">
      <c r="B197">
        <v>7</v>
      </c>
      <c r="E197">
        <v>7</v>
      </c>
      <c r="I197">
        <v>7</v>
      </c>
      <c r="L197">
        <v>7</v>
      </c>
      <c r="O197">
        <v>7</v>
      </c>
      <c r="R197">
        <v>7</v>
      </c>
    </row>
    <row r="198" spans="1:18" hidden="1">
      <c r="A198" t="s">
        <v>156</v>
      </c>
      <c r="B198">
        <v>1</v>
      </c>
      <c r="D198" t="s">
        <v>201</v>
      </c>
      <c r="E198">
        <v>1</v>
      </c>
      <c r="H198" t="s">
        <v>99</v>
      </c>
      <c r="I198">
        <v>1</v>
      </c>
      <c r="K198" t="s">
        <v>15</v>
      </c>
      <c r="L198">
        <v>1</v>
      </c>
      <c r="N198" t="s">
        <v>36</v>
      </c>
      <c r="O198">
        <v>1</v>
      </c>
      <c r="Q198" t="s">
        <v>96</v>
      </c>
      <c r="R198">
        <v>1</v>
      </c>
    </row>
    <row r="199" spans="1:18" hidden="1">
      <c r="A199" t="s">
        <v>714</v>
      </c>
      <c r="B199">
        <v>2</v>
      </c>
      <c r="D199" t="s">
        <v>722</v>
      </c>
      <c r="E199">
        <v>2</v>
      </c>
      <c r="H199" t="s">
        <v>719</v>
      </c>
      <c r="I199">
        <v>2</v>
      </c>
      <c r="K199" t="s">
        <v>590</v>
      </c>
      <c r="L199">
        <v>2</v>
      </c>
      <c r="N199" t="s">
        <v>575</v>
      </c>
      <c r="O199">
        <v>2</v>
      </c>
      <c r="Q199" t="s">
        <v>341</v>
      </c>
      <c r="R199">
        <v>2</v>
      </c>
    </row>
    <row r="200" spans="1:18">
      <c r="A200" t="s">
        <v>1916</v>
      </c>
      <c r="B200">
        <v>3</v>
      </c>
      <c r="D200" t="s">
        <v>1996</v>
      </c>
      <c r="E200">
        <v>3</v>
      </c>
      <c r="H200" t="s">
        <v>2089</v>
      </c>
      <c r="I200">
        <v>3</v>
      </c>
      <c r="K200" t="s">
        <v>2166</v>
      </c>
      <c r="L200">
        <v>3</v>
      </c>
      <c r="N200" t="s">
        <v>2254</v>
      </c>
      <c r="O200">
        <v>3</v>
      </c>
      <c r="Q200" t="s">
        <v>2333</v>
      </c>
      <c r="R200">
        <v>3</v>
      </c>
    </row>
    <row r="201" spans="1:18" hidden="1">
      <c r="A201" t="s">
        <v>1009</v>
      </c>
      <c r="B201">
        <v>4</v>
      </c>
      <c r="D201" t="s">
        <v>1009</v>
      </c>
      <c r="E201">
        <v>4</v>
      </c>
      <c r="H201" t="s">
        <v>1009</v>
      </c>
      <c r="I201">
        <v>4</v>
      </c>
      <c r="K201" t="s">
        <v>1009</v>
      </c>
      <c r="L201">
        <v>4</v>
      </c>
      <c r="N201" t="s">
        <v>1009</v>
      </c>
      <c r="O201">
        <v>4</v>
      </c>
      <c r="Q201" t="s">
        <v>1009</v>
      </c>
      <c r="R201">
        <v>4</v>
      </c>
    </row>
    <row r="202" spans="1:18" hidden="1">
      <c r="A202" t="s">
        <v>3</v>
      </c>
      <c r="B202">
        <v>5</v>
      </c>
      <c r="D202" t="s">
        <v>3</v>
      </c>
      <c r="E202">
        <v>5</v>
      </c>
      <c r="H202" t="s">
        <v>3</v>
      </c>
      <c r="I202">
        <v>5</v>
      </c>
      <c r="K202" t="s">
        <v>3</v>
      </c>
      <c r="L202">
        <v>5</v>
      </c>
      <c r="N202" t="s">
        <v>3</v>
      </c>
      <c r="O202">
        <v>5</v>
      </c>
      <c r="Q202" t="s">
        <v>3</v>
      </c>
      <c r="R202">
        <v>5</v>
      </c>
    </row>
    <row r="203" spans="1:18" hidden="1">
      <c r="A203" t="s">
        <v>1779</v>
      </c>
      <c r="B203">
        <v>6</v>
      </c>
      <c r="D203" t="s">
        <v>1802</v>
      </c>
      <c r="E203">
        <v>6</v>
      </c>
      <c r="H203" t="s">
        <v>1747</v>
      </c>
      <c r="I203">
        <v>6</v>
      </c>
      <c r="K203" t="s">
        <v>1817</v>
      </c>
      <c r="L203">
        <v>6</v>
      </c>
      <c r="N203" t="s">
        <v>1796</v>
      </c>
      <c r="O203">
        <v>6</v>
      </c>
      <c r="Q203" t="s">
        <v>1790</v>
      </c>
      <c r="R203">
        <v>6</v>
      </c>
    </row>
    <row r="204" spans="1:18" hidden="1">
      <c r="B204">
        <v>7</v>
      </c>
      <c r="E204">
        <v>7</v>
      </c>
      <c r="I204">
        <v>7</v>
      </c>
      <c r="L204">
        <v>7</v>
      </c>
      <c r="O204">
        <v>7</v>
      </c>
      <c r="R204">
        <v>7</v>
      </c>
    </row>
    <row r="205" spans="1:18" hidden="1">
      <c r="A205" t="s">
        <v>36</v>
      </c>
      <c r="B205">
        <v>1</v>
      </c>
      <c r="D205" t="s">
        <v>105</v>
      </c>
      <c r="E205">
        <v>1</v>
      </c>
      <c r="H205" t="s">
        <v>156</v>
      </c>
      <c r="I205">
        <v>1</v>
      </c>
      <c r="K205" t="s">
        <v>486</v>
      </c>
      <c r="L205">
        <v>1</v>
      </c>
      <c r="N205" t="s">
        <v>99</v>
      </c>
      <c r="O205">
        <v>1</v>
      </c>
      <c r="Q205" t="s">
        <v>171</v>
      </c>
      <c r="R205">
        <v>1</v>
      </c>
    </row>
    <row r="206" spans="1:18" hidden="1">
      <c r="A206" t="s">
        <v>575</v>
      </c>
      <c r="B206">
        <v>2</v>
      </c>
      <c r="D206" t="s">
        <v>593</v>
      </c>
      <c r="E206">
        <v>2</v>
      </c>
      <c r="H206" t="s">
        <v>714</v>
      </c>
      <c r="I206">
        <v>2</v>
      </c>
      <c r="K206" t="s">
        <v>536</v>
      </c>
      <c r="L206">
        <v>2</v>
      </c>
      <c r="N206" t="s">
        <v>719</v>
      </c>
      <c r="O206">
        <v>2</v>
      </c>
      <c r="Q206" t="s">
        <v>676</v>
      </c>
      <c r="R206">
        <v>2</v>
      </c>
    </row>
    <row r="207" spans="1:18">
      <c r="A207" t="s">
        <v>1917</v>
      </c>
      <c r="B207">
        <v>3</v>
      </c>
      <c r="D207" t="s">
        <v>1997</v>
      </c>
      <c r="E207">
        <v>3</v>
      </c>
      <c r="H207" t="s">
        <v>2090</v>
      </c>
      <c r="I207">
        <v>3</v>
      </c>
      <c r="K207" t="s">
        <v>2167</v>
      </c>
      <c r="L207">
        <v>3</v>
      </c>
      <c r="N207" t="s">
        <v>2255</v>
      </c>
      <c r="O207">
        <v>3</v>
      </c>
      <c r="Q207" t="s">
        <v>2334</v>
      </c>
      <c r="R207">
        <v>3</v>
      </c>
    </row>
    <row r="208" spans="1:18" hidden="1">
      <c r="A208" t="s">
        <v>1010</v>
      </c>
      <c r="B208">
        <v>4</v>
      </c>
      <c r="D208" t="s">
        <v>1010</v>
      </c>
      <c r="E208">
        <v>4</v>
      </c>
      <c r="H208" t="s">
        <v>1010</v>
      </c>
      <c r="I208">
        <v>4</v>
      </c>
      <c r="K208" t="s">
        <v>1010</v>
      </c>
      <c r="L208">
        <v>4</v>
      </c>
      <c r="N208" t="s">
        <v>1010</v>
      </c>
      <c r="O208">
        <v>4</v>
      </c>
      <c r="Q208" t="s">
        <v>1010</v>
      </c>
      <c r="R208">
        <v>4</v>
      </c>
    </row>
    <row r="209" spans="1:18" hidden="1">
      <c r="A209" t="s">
        <v>3</v>
      </c>
      <c r="B209">
        <v>5</v>
      </c>
      <c r="D209" t="s">
        <v>3</v>
      </c>
      <c r="E209">
        <v>5</v>
      </c>
      <c r="H209" t="s">
        <v>3</v>
      </c>
      <c r="I209">
        <v>5</v>
      </c>
      <c r="K209" t="s">
        <v>3</v>
      </c>
      <c r="L209">
        <v>5</v>
      </c>
      <c r="N209" t="s">
        <v>3</v>
      </c>
      <c r="O209">
        <v>5</v>
      </c>
      <c r="Q209" t="s">
        <v>10</v>
      </c>
      <c r="R209">
        <v>5</v>
      </c>
    </row>
    <row r="210" spans="1:18" hidden="1">
      <c r="A210" t="s">
        <v>1797</v>
      </c>
      <c r="B210">
        <v>6</v>
      </c>
      <c r="D210" t="s">
        <v>1817</v>
      </c>
      <c r="E210">
        <v>6</v>
      </c>
      <c r="H210" t="s">
        <v>1844</v>
      </c>
      <c r="I210">
        <v>6</v>
      </c>
      <c r="K210" t="s">
        <v>1854</v>
      </c>
      <c r="L210">
        <v>6</v>
      </c>
      <c r="N210" t="s">
        <v>1826</v>
      </c>
      <c r="O210">
        <v>6</v>
      </c>
      <c r="Q210" t="s">
        <v>1854</v>
      </c>
      <c r="R210">
        <v>6</v>
      </c>
    </row>
    <row r="211" spans="1:18" hidden="1">
      <c r="B211">
        <v>7</v>
      </c>
      <c r="E211">
        <v>7</v>
      </c>
      <c r="I211">
        <v>7</v>
      </c>
      <c r="L211">
        <v>7</v>
      </c>
      <c r="O211">
        <v>7</v>
      </c>
      <c r="R211">
        <v>7</v>
      </c>
    </row>
    <row r="212" spans="1:18" hidden="1">
      <c r="A212" t="s">
        <v>183</v>
      </c>
      <c r="B212">
        <v>1</v>
      </c>
      <c r="D212" t="s">
        <v>486</v>
      </c>
      <c r="E212">
        <v>1</v>
      </c>
      <c r="H212" t="s">
        <v>87</v>
      </c>
      <c r="I212">
        <v>1</v>
      </c>
      <c r="K212" t="s">
        <v>132</v>
      </c>
      <c r="L212">
        <v>1</v>
      </c>
      <c r="N212" t="s">
        <v>60</v>
      </c>
      <c r="O212">
        <v>1</v>
      </c>
      <c r="Q212" t="s">
        <v>132</v>
      </c>
      <c r="R212">
        <v>1</v>
      </c>
    </row>
    <row r="213" spans="1:18" hidden="1">
      <c r="A213" t="s">
        <v>184</v>
      </c>
      <c r="B213">
        <v>2</v>
      </c>
      <c r="D213" t="s">
        <v>536</v>
      </c>
      <c r="E213">
        <v>2</v>
      </c>
      <c r="H213" t="s">
        <v>707</v>
      </c>
      <c r="I213">
        <v>2</v>
      </c>
      <c r="K213" t="s">
        <v>133</v>
      </c>
      <c r="L213">
        <v>2</v>
      </c>
      <c r="N213" t="s">
        <v>732</v>
      </c>
      <c r="O213">
        <v>2</v>
      </c>
      <c r="Q213" t="s">
        <v>133</v>
      </c>
      <c r="R213">
        <v>2</v>
      </c>
    </row>
    <row r="214" spans="1:18">
      <c r="A214" t="s">
        <v>1918</v>
      </c>
      <c r="B214">
        <v>3</v>
      </c>
      <c r="D214" t="s">
        <v>1998</v>
      </c>
      <c r="E214">
        <v>3</v>
      </c>
      <c r="H214" t="s">
        <v>1929</v>
      </c>
      <c r="I214">
        <v>3</v>
      </c>
      <c r="K214" t="s">
        <v>2168</v>
      </c>
      <c r="L214">
        <v>3</v>
      </c>
      <c r="N214" t="s">
        <v>2256</v>
      </c>
      <c r="O214">
        <v>3</v>
      </c>
      <c r="Q214" t="s">
        <v>2335</v>
      </c>
      <c r="R214">
        <v>3</v>
      </c>
    </row>
    <row r="215" spans="1:18" hidden="1">
      <c r="A215" t="s">
        <v>1011</v>
      </c>
      <c r="B215">
        <v>4</v>
      </c>
      <c r="D215" t="s">
        <v>1011</v>
      </c>
      <c r="E215">
        <v>4</v>
      </c>
      <c r="H215" t="s">
        <v>1011</v>
      </c>
      <c r="I215">
        <v>4</v>
      </c>
      <c r="K215" t="s">
        <v>1011</v>
      </c>
      <c r="L215">
        <v>4</v>
      </c>
      <c r="N215" t="s">
        <v>1011</v>
      </c>
      <c r="O215">
        <v>4</v>
      </c>
      <c r="Q215" t="s">
        <v>1011</v>
      </c>
      <c r="R215">
        <v>4</v>
      </c>
    </row>
    <row r="216" spans="1:18" hidden="1">
      <c r="A216" t="s">
        <v>10</v>
      </c>
      <c r="B216">
        <v>5</v>
      </c>
      <c r="D216" t="s">
        <v>3</v>
      </c>
      <c r="E216">
        <v>5</v>
      </c>
      <c r="H216" t="s">
        <v>3</v>
      </c>
      <c r="I216">
        <v>5</v>
      </c>
      <c r="K216" t="s">
        <v>10</v>
      </c>
      <c r="L216">
        <v>5</v>
      </c>
      <c r="N216" t="s">
        <v>3</v>
      </c>
      <c r="O216">
        <v>5</v>
      </c>
      <c r="Q216" t="s">
        <v>10</v>
      </c>
      <c r="R216">
        <v>5</v>
      </c>
    </row>
    <row r="217" spans="1:18" hidden="1">
      <c r="A217" t="s">
        <v>1847</v>
      </c>
      <c r="B217">
        <v>6</v>
      </c>
      <c r="D217" t="s">
        <v>1782</v>
      </c>
      <c r="E217">
        <v>6</v>
      </c>
      <c r="H217" t="s">
        <v>1832</v>
      </c>
      <c r="I217">
        <v>6</v>
      </c>
      <c r="K217" t="s">
        <v>1791</v>
      </c>
      <c r="L217">
        <v>6</v>
      </c>
      <c r="N217" t="s">
        <v>1798</v>
      </c>
      <c r="O217">
        <v>6</v>
      </c>
      <c r="Q217" t="s">
        <v>1831</v>
      </c>
      <c r="R217">
        <v>6</v>
      </c>
    </row>
    <row r="218" spans="1:18" hidden="1">
      <c r="B218">
        <v>7</v>
      </c>
      <c r="E218">
        <v>7</v>
      </c>
      <c r="I218">
        <v>7</v>
      </c>
      <c r="L218">
        <v>7</v>
      </c>
      <c r="O218">
        <v>7</v>
      </c>
      <c r="R218">
        <v>7</v>
      </c>
    </row>
    <row r="219" spans="1:18" hidden="1">
      <c r="A219" t="s">
        <v>150</v>
      </c>
      <c r="B219">
        <v>1</v>
      </c>
      <c r="D219" t="s">
        <v>15</v>
      </c>
      <c r="E219">
        <v>1</v>
      </c>
      <c r="H219" t="s">
        <v>66</v>
      </c>
      <c r="I219">
        <v>1</v>
      </c>
      <c r="K219" t="s">
        <v>135</v>
      </c>
      <c r="L219">
        <v>1</v>
      </c>
      <c r="N219" t="s">
        <v>45</v>
      </c>
      <c r="O219">
        <v>1</v>
      </c>
      <c r="Q219" t="s">
        <v>201</v>
      </c>
      <c r="R219">
        <v>1</v>
      </c>
    </row>
    <row r="220" spans="1:18" hidden="1">
      <c r="A220" t="s">
        <v>151</v>
      </c>
      <c r="B220">
        <v>2</v>
      </c>
      <c r="D220" t="s">
        <v>590</v>
      </c>
      <c r="E220">
        <v>2</v>
      </c>
      <c r="H220" t="s">
        <v>138</v>
      </c>
      <c r="I220">
        <v>2</v>
      </c>
      <c r="K220" t="s">
        <v>136</v>
      </c>
      <c r="L220">
        <v>2</v>
      </c>
      <c r="N220" t="s">
        <v>609</v>
      </c>
      <c r="O220">
        <v>2</v>
      </c>
      <c r="Q220" t="s">
        <v>722</v>
      </c>
      <c r="R220">
        <v>2</v>
      </c>
    </row>
    <row r="221" spans="1:18">
      <c r="A221" t="s">
        <v>1919</v>
      </c>
      <c r="B221">
        <v>3</v>
      </c>
      <c r="D221" t="s">
        <v>1999</v>
      </c>
      <c r="E221">
        <v>3</v>
      </c>
      <c r="H221" t="s">
        <v>2091</v>
      </c>
      <c r="I221">
        <v>3</v>
      </c>
      <c r="K221" t="s">
        <v>2169</v>
      </c>
      <c r="L221">
        <v>3</v>
      </c>
      <c r="N221" t="s">
        <v>2257</v>
      </c>
      <c r="O221">
        <v>3</v>
      </c>
      <c r="Q221" t="s">
        <v>2336</v>
      </c>
      <c r="R221">
        <v>3</v>
      </c>
    </row>
    <row r="222" spans="1:18" hidden="1">
      <c r="A222" t="s">
        <v>1012</v>
      </c>
      <c r="B222">
        <v>4</v>
      </c>
      <c r="D222" t="s">
        <v>1012</v>
      </c>
      <c r="E222">
        <v>4</v>
      </c>
      <c r="H222" t="s">
        <v>1012</v>
      </c>
      <c r="I222">
        <v>4</v>
      </c>
      <c r="K222" t="s">
        <v>1012</v>
      </c>
      <c r="L222">
        <v>4</v>
      </c>
      <c r="N222" t="s">
        <v>1012</v>
      </c>
      <c r="O222">
        <v>4</v>
      </c>
      <c r="Q222" t="s">
        <v>1012</v>
      </c>
      <c r="R222">
        <v>4</v>
      </c>
    </row>
    <row r="223" spans="1:18" hidden="1">
      <c r="A223" t="s">
        <v>3</v>
      </c>
      <c r="B223">
        <v>5</v>
      </c>
      <c r="D223" t="s">
        <v>3</v>
      </c>
      <c r="E223">
        <v>5</v>
      </c>
      <c r="H223" t="s">
        <v>3</v>
      </c>
      <c r="I223">
        <v>5</v>
      </c>
      <c r="K223" t="s">
        <v>3</v>
      </c>
      <c r="L223">
        <v>5</v>
      </c>
      <c r="N223" t="s">
        <v>3</v>
      </c>
      <c r="O223">
        <v>5</v>
      </c>
      <c r="Q223" t="s">
        <v>10</v>
      </c>
      <c r="R223">
        <v>5</v>
      </c>
    </row>
    <row r="224" spans="1:18" hidden="1">
      <c r="A224" t="s">
        <v>1731</v>
      </c>
      <c r="B224">
        <v>6</v>
      </c>
      <c r="D224" t="s">
        <v>1739</v>
      </c>
      <c r="E224">
        <v>6</v>
      </c>
      <c r="H224" t="s">
        <v>1772</v>
      </c>
      <c r="I224">
        <v>6</v>
      </c>
      <c r="K224" t="s">
        <v>1792</v>
      </c>
      <c r="L224">
        <v>6</v>
      </c>
      <c r="N224" t="s">
        <v>1794</v>
      </c>
      <c r="O224">
        <v>6</v>
      </c>
      <c r="Q224" t="s">
        <v>1802</v>
      </c>
      <c r="R224">
        <v>6</v>
      </c>
    </row>
    <row r="225" spans="1:18" hidden="1">
      <c r="B225">
        <v>7</v>
      </c>
      <c r="E225">
        <v>7</v>
      </c>
      <c r="I225">
        <v>7</v>
      </c>
      <c r="L225">
        <v>7</v>
      </c>
      <c r="O225">
        <v>7</v>
      </c>
      <c r="R225">
        <v>7</v>
      </c>
    </row>
    <row r="226" spans="1:18" hidden="1">
      <c r="A226" t="s">
        <v>102</v>
      </c>
      <c r="B226">
        <v>1</v>
      </c>
      <c r="D226" t="s">
        <v>5</v>
      </c>
      <c r="E226">
        <v>1</v>
      </c>
      <c r="H226" t="s">
        <v>533</v>
      </c>
      <c r="I226">
        <v>1</v>
      </c>
      <c r="K226" t="s">
        <v>108</v>
      </c>
      <c r="L226">
        <v>1</v>
      </c>
      <c r="N226" t="s">
        <v>72</v>
      </c>
      <c r="O226">
        <v>1</v>
      </c>
      <c r="Q226" t="s">
        <v>105</v>
      </c>
      <c r="R226">
        <v>1</v>
      </c>
    </row>
    <row r="227" spans="1:18" hidden="1">
      <c r="A227" t="s">
        <v>604</v>
      </c>
      <c r="B227">
        <v>2</v>
      </c>
      <c r="D227" t="s">
        <v>582</v>
      </c>
      <c r="E227">
        <v>2</v>
      </c>
      <c r="H227" t="s">
        <v>534</v>
      </c>
      <c r="I227">
        <v>2</v>
      </c>
      <c r="K227" t="s">
        <v>609</v>
      </c>
      <c r="L227">
        <v>2</v>
      </c>
      <c r="N227" t="s">
        <v>73</v>
      </c>
      <c r="O227">
        <v>2</v>
      </c>
      <c r="Q227" t="s">
        <v>593</v>
      </c>
      <c r="R227">
        <v>2</v>
      </c>
    </row>
    <row r="228" spans="1:18">
      <c r="A228" t="s">
        <v>1920</v>
      </c>
      <c r="B228">
        <v>3</v>
      </c>
      <c r="D228" t="s">
        <v>2000</v>
      </c>
      <c r="E228">
        <v>3</v>
      </c>
      <c r="H228" t="s">
        <v>2092</v>
      </c>
      <c r="I228">
        <v>3</v>
      </c>
      <c r="K228" t="s">
        <v>2170</v>
      </c>
      <c r="L228">
        <v>3</v>
      </c>
      <c r="N228" t="s">
        <v>2258</v>
      </c>
      <c r="O228">
        <v>3</v>
      </c>
      <c r="Q228" t="s">
        <v>2337</v>
      </c>
      <c r="R228">
        <v>3</v>
      </c>
    </row>
    <row r="229" spans="1:18" hidden="1">
      <c r="A229" t="s">
        <v>1013</v>
      </c>
      <c r="B229">
        <v>4</v>
      </c>
      <c r="D229" t="s">
        <v>1013</v>
      </c>
      <c r="E229">
        <v>4</v>
      </c>
      <c r="H229" t="s">
        <v>1013</v>
      </c>
      <c r="I229">
        <v>4</v>
      </c>
      <c r="K229" t="s">
        <v>1013</v>
      </c>
      <c r="L229">
        <v>4</v>
      </c>
      <c r="N229" t="s">
        <v>1013</v>
      </c>
      <c r="O229">
        <v>4</v>
      </c>
      <c r="Q229" t="s">
        <v>1013</v>
      </c>
      <c r="R229">
        <v>4</v>
      </c>
    </row>
    <row r="230" spans="1:18" hidden="1">
      <c r="A230" t="s">
        <v>3</v>
      </c>
      <c r="B230">
        <v>5</v>
      </c>
      <c r="D230" t="s">
        <v>3</v>
      </c>
      <c r="E230">
        <v>5</v>
      </c>
      <c r="H230" t="s">
        <v>3</v>
      </c>
      <c r="I230">
        <v>5</v>
      </c>
      <c r="K230" t="s">
        <v>3</v>
      </c>
      <c r="L230">
        <v>5</v>
      </c>
      <c r="N230" t="s">
        <v>10</v>
      </c>
      <c r="O230">
        <v>5</v>
      </c>
      <c r="Q230" t="s">
        <v>3</v>
      </c>
      <c r="R230">
        <v>5</v>
      </c>
    </row>
    <row r="231" spans="1:18" hidden="1">
      <c r="A231" t="s">
        <v>1782</v>
      </c>
      <c r="B231">
        <v>6</v>
      </c>
      <c r="D231" t="s">
        <v>1791</v>
      </c>
      <c r="E231">
        <v>6</v>
      </c>
      <c r="H231" t="s">
        <v>1854</v>
      </c>
      <c r="I231">
        <v>6</v>
      </c>
      <c r="K231" t="s">
        <v>1777</v>
      </c>
      <c r="L231">
        <v>6</v>
      </c>
      <c r="N231" t="s">
        <v>1756</v>
      </c>
      <c r="O231">
        <v>6</v>
      </c>
      <c r="Q231" t="s">
        <v>1808</v>
      </c>
      <c r="R231">
        <v>6</v>
      </c>
    </row>
    <row r="232" spans="1:18" hidden="1">
      <c r="B232">
        <v>7</v>
      </c>
      <c r="E232">
        <v>7</v>
      </c>
      <c r="I232">
        <v>7</v>
      </c>
      <c r="L232">
        <v>7</v>
      </c>
      <c r="O232">
        <v>7</v>
      </c>
      <c r="R232">
        <v>7</v>
      </c>
    </row>
    <row r="233" spans="1:18" hidden="1">
      <c r="A233" t="s">
        <v>15</v>
      </c>
      <c r="B233">
        <v>1</v>
      </c>
      <c r="D233" t="s">
        <v>135</v>
      </c>
      <c r="E233">
        <v>1</v>
      </c>
      <c r="H233" t="s">
        <v>132</v>
      </c>
      <c r="I233">
        <v>1</v>
      </c>
      <c r="K233" t="s">
        <v>147</v>
      </c>
      <c r="L233">
        <v>1</v>
      </c>
      <c r="N233" t="s">
        <v>565</v>
      </c>
      <c r="O233">
        <v>1</v>
      </c>
      <c r="Q233" t="s">
        <v>478</v>
      </c>
      <c r="R233">
        <v>1</v>
      </c>
    </row>
    <row r="234" spans="1:18" hidden="1">
      <c r="A234" t="s">
        <v>590</v>
      </c>
      <c r="B234">
        <v>2</v>
      </c>
      <c r="D234" t="s">
        <v>136</v>
      </c>
      <c r="E234">
        <v>2</v>
      </c>
      <c r="H234" t="s">
        <v>133</v>
      </c>
      <c r="I234">
        <v>2</v>
      </c>
      <c r="K234" t="s">
        <v>773</v>
      </c>
      <c r="L234">
        <v>2</v>
      </c>
      <c r="N234" t="s">
        <v>737</v>
      </c>
      <c r="O234">
        <v>2</v>
      </c>
      <c r="Q234" t="s">
        <v>528</v>
      </c>
      <c r="R234">
        <v>2</v>
      </c>
    </row>
    <row r="235" spans="1:18">
      <c r="A235" t="s">
        <v>1921</v>
      </c>
      <c r="B235">
        <v>3</v>
      </c>
      <c r="D235" t="s">
        <v>2001</v>
      </c>
      <c r="E235">
        <v>3</v>
      </c>
      <c r="H235" t="s">
        <v>2093</v>
      </c>
      <c r="I235">
        <v>3</v>
      </c>
      <c r="K235" t="s">
        <v>2171</v>
      </c>
      <c r="L235">
        <v>3</v>
      </c>
      <c r="N235" t="s">
        <v>2259</v>
      </c>
      <c r="O235">
        <v>3</v>
      </c>
      <c r="Q235" t="s">
        <v>2338</v>
      </c>
      <c r="R235">
        <v>3</v>
      </c>
    </row>
    <row r="236" spans="1:18" hidden="1">
      <c r="A236" t="s">
        <v>1014</v>
      </c>
      <c r="B236">
        <v>4</v>
      </c>
      <c r="D236" t="s">
        <v>1014</v>
      </c>
      <c r="E236">
        <v>4</v>
      </c>
      <c r="H236" t="s">
        <v>1014</v>
      </c>
      <c r="I236">
        <v>4</v>
      </c>
      <c r="K236" t="s">
        <v>1014</v>
      </c>
      <c r="L236">
        <v>4</v>
      </c>
      <c r="N236" t="s">
        <v>1014</v>
      </c>
      <c r="O236">
        <v>4</v>
      </c>
      <c r="Q236" t="s">
        <v>1014</v>
      </c>
      <c r="R236">
        <v>4</v>
      </c>
    </row>
    <row r="237" spans="1:18" hidden="1">
      <c r="A237" t="s">
        <v>3</v>
      </c>
      <c r="B237">
        <v>5</v>
      </c>
      <c r="D237" t="s">
        <v>3</v>
      </c>
      <c r="E237">
        <v>5</v>
      </c>
      <c r="H237" t="s">
        <v>10</v>
      </c>
      <c r="I237">
        <v>5</v>
      </c>
      <c r="K237" t="s">
        <v>3</v>
      </c>
      <c r="L237">
        <v>5</v>
      </c>
      <c r="N237" t="s">
        <v>3</v>
      </c>
      <c r="O237">
        <v>5</v>
      </c>
      <c r="Q237" t="s">
        <v>3</v>
      </c>
      <c r="R237">
        <v>5</v>
      </c>
    </row>
    <row r="238" spans="1:18" hidden="1">
      <c r="A238" t="s">
        <v>1788</v>
      </c>
      <c r="B238">
        <v>6</v>
      </c>
      <c r="D238" t="s">
        <v>1777</v>
      </c>
      <c r="E238">
        <v>6</v>
      </c>
      <c r="H238" t="s">
        <v>1730</v>
      </c>
      <c r="I238">
        <v>6</v>
      </c>
      <c r="K238" t="s">
        <v>1739</v>
      </c>
      <c r="L238">
        <v>6</v>
      </c>
      <c r="N238" t="s">
        <v>1741</v>
      </c>
      <c r="O238">
        <v>6</v>
      </c>
      <c r="Q238" t="s">
        <v>1777</v>
      </c>
      <c r="R238">
        <v>6</v>
      </c>
    </row>
    <row r="239" spans="1:18" hidden="1">
      <c r="B239">
        <v>7</v>
      </c>
      <c r="E239">
        <v>7</v>
      </c>
      <c r="I239">
        <v>7</v>
      </c>
      <c r="L239">
        <v>7</v>
      </c>
      <c r="O239">
        <v>7</v>
      </c>
      <c r="R239">
        <v>7</v>
      </c>
    </row>
    <row r="240" spans="1:18" hidden="1">
      <c r="A240" t="s">
        <v>138</v>
      </c>
      <c r="B240">
        <v>1</v>
      </c>
      <c r="D240" t="s">
        <v>147</v>
      </c>
      <c r="E240">
        <v>1</v>
      </c>
      <c r="H240" t="s">
        <v>141</v>
      </c>
      <c r="I240">
        <v>1</v>
      </c>
      <c r="K240" t="s">
        <v>5</v>
      </c>
      <c r="L240">
        <v>1</v>
      </c>
      <c r="N240" t="s">
        <v>125</v>
      </c>
      <c r="O240">
        <v>1</v>
      </c>
      <c r="Q240" t="s">
        <v>147</v>
      </c>
      <c r="R240">
        <v>1</v>
      </c>
    </row>
    <row r="241" spans="1:18" hidden="1">
      <c r="A241" t="s">
        <v>596</v>
      </c>
      <c r="B241">
        <v>2</v>
      </c>
      <c r="D241" t="s">
        <v>773</v>
      </c>
      <c r="E241">
        <v>2</v>
      </c>
      <c r="H241" t="s">
        <v>142</v>
      </c>
      <c r="I241">
        <v>2</v>
      </c>
      <c r="K241" t="s">
        <v>582</v>
      </c>
      <c r="L241">
        <v>2</v>
      </c>
      <c r="N241" t="s">
        <v>621</v>
      </c>
      <c r="O241">
        <v>2</v>
      </c>
      <c r="Q241" t="s">
        <v>773</v>
      </c>
      <c r="R241">
        <v>2</v>
      </c>
    </row>
    <row r="242" spans="1:18">
      <c r="A242" t="s">
        <v>1922</v>
      </c>
      <c r="B242">
        <v>3</v>
      </c>
      <c r="D242" t="s">
        <v>2002</v>
      </c>
      <c r="E242">
        <v>3</v>
      </c>
      <c r="H242" t="s">
        <v>2094</v>
      </c>
      <c r="I242">
        <v>3</v>
      </c>
      <c r="K242" t="s">
        <v>1855</v>
      </c>
      <c r="L242">
        <v>3</v>
      </c>
      <c r="N242" t="s">
        <v>2260</v>
      </c>
      <c r="O242">
        <v>3</v>
      </c>
      <c r="Q242" t="s">
        <v>2339</v>
      </c>
      <c r="R242">
        <v>3</v>
      </c>
    </row>
    <row r="243" spans="1:18" hidden="1">
      <c r="A243" t="s">
        <v>1015</v>
      </c>
      <c r="B243">
        <v>4</v>
      </c>
      <c r="D243" t="s">
        <v>1015</v>
      </c>
      <c r="E243">
        <v>4</v>
      </c>
      <c r="H243" t="s">
        <v>1015</v>
      </c>
      <c r="I243">
        <v>4</v>
      </c>
      <c r="K243" t="s">
        <v>1015</v>
      </c>
      <c r="L243">
        <v>4</v>
      </c>
      <c r="N243" t="s">
        <v>1015</v>
      </c>
      <c r="O243">
        <v>4</v>
      </c>
      <c r="Q243" t="s">
        <v>1015</v>
      </c>
      <c r="R243">
        <v>4</v>
      </c>
    </row>
    <row r="244" spans="1:18" hidden="1">
      <c r="A244" t="s">
        <v>3</v>
      </c>
      <c r="B244">
        <v>5</v>
      </c>
      <c r="D244" t="s">
        <v>10</v>
      </c>
      <c r="E244">
        <v>5</v>
      </c>
      <c r="H244" t="s">
        <v>3</v>
      </c>
      <c r="I244">
        <v>5</v>
      </c>
      <c r="K244" t="s">
        <v>3</v>
      </c>
      <c r="L244">
        <v>5</v>
      </c>
      <c r="N244" t="s">
        <v>3</v>
      </c>
      <c r="O244">
        <v>5</v>
      </c>
      <c r="Q244" t="s">
        <v>10</v>
      </c>
      <c r="R244">
        <v>5</v>
      </c>
    </row>
    <row r="245" spans="1:18" hidden="1">
      <c r="A245" t="s">
        <v>1796</v>
      </c>
      <c r="B245">
        <v>6</v>
      </c>
      <c r="D245" t="s">
        <v>1796</v>
      </c>
      <c r="E245">
        <v>6</v>
      </c>
      <c r="H245" t="s">
        <v>1766</v>
      </c>
      <c r="I245">
        <v>6</v>
      </c>
      <c r="K245" t="s">
        <v>1796</v>
      </c>
      <c r="L245">
        <v>6</v>
      </c>
      <c r="N245" t="s">
        <v>1806</v>
      </c>
      <c r="O245">
        <v>6</v>
      </c>
      <c r="Q245" t="s">
        <v>1829</v>
      </c>
      <c r="R245">
        <v>6</v>
      </c>
    </row>
    <row r="246" spans="1:18" hidden="1">
      <c r="B246">
        <v>7</v>
      </c>
      <c r="E246">
        <v>7</v>
      </c>
      <c r="I246">
        <v>7</v>
      </c>
      <c r="L246">
        <v>7</v>
      </c>
      <c r="O246">
        <v>7</v>
      </c>
      <c r="R246">
        <v>7</v>
      </c>
    </row>
    <row r="247" spans="1:18" hidden="1">
      <c r="A247" t="s">
        <v>99</v>
      </c>
      <c r="B247">
        <v>1</v>
      </c>
      <c r="D247" t="s">
        <v>99</v>
      </c>
      <c r="E247">
        <v>1</v>
      </c>
      <c r="H247" t="s">
        <v>54</v>
      </c>
      <c r="I247">
        <v>1</v>
      </c>
      <c r="K247" t="s">
        <v>99</v>
      </c>
      <c r="L247">
        <v>1</v>
      </c>
      <c r="N247" t="s">
        <v>110</v>
      </c>
      <c r="O247">
        <v>1</v>
      </c>
      <c r="Q247" t="s">
        <v>8</v>
      </c>
      <c r="R247">
        <v>1</v>
      </c>
    </row>
    <row r="248" spans="1:18" hidden="1">
      <c r="A248" t="s">
        <v>719</v>
      </c>
      <c r="B248">
        <v>2</v>
      </c>
      <c r="D248" t="s">
        <v>719</v>
      </c>
      <c r="E248">
        <v>2</v>
      </c>
      <c r="H248" t="s">
        <v>634</v>
      </c>
      <c r="I248">
        <v>2</v>
      </c>
      <c r="K248" t="s">
        <v>719</v>
      </c>
      <c r="L248">
        <v>2</v>
      </c>
      <c r="N248" t="s">
        <v>612</v>
      </c>
      <c r="O248">
        <v>2</v>
      </c>
      <c r="Q248" t="s">
        <v>704</v>
      </c>
      <c r="R248">
        <v>2</v>
      </c>
    </row>
    <row r="249" spans="1:18">
      <c r="A249" t="s">
        <v>1923</v>
      </c>
      <c r="B249">
        <v>3</v>
      </c>
      <c r="D249" t="s">
        <v>2003</v>
      </c>
      <c r="E249">
        <v>3</v>
      </c>
      <c r="H249" t="s">
        <v>2095</v>
      </c>
      <c r="I249">
        <v>3</v>
      </c>
      <c r="K249" t="s">
        <v>2172</v>
      </c>
      <c r="L249">
        <v>3</v>
      </c>
      <c r="N249" t="s">
        <v>2260</v>
      </c>
      <c r="O249">
        <v>3</v>
      </c>
      <c r="Q249" t="s">
        <v>2340</v>
      </c>
      <c r="R249">
        <v>3</v>
      </c>
    </row>
    <row r="250" spans="1:18" hidden="1">
      <c r="A250" t="s">
        <v>1016</v>
      </c>
      <c r="B250">
        <v>4</v>
      </c>
      <c r="D250" t="s">
        <v>1016</v>
      </c>
      <c r="E250">
        <v>4</v>
      </c>
      <c r="H250" t="s">
        <v>1016</v>
      </c>
      <c r="I250">
        <v>4</v>
      </c>
      <c r="K250" t="s">
        <v>1016</v>
      </c>
      <c r="L250">
        <v>4</v>
      </c>
      <c r="N250" t="s">
        <v>1016</v>
      </c>
      <c r="O250">
        <v>4</v>
      </c>
      <c r="Q250" t="s">
        <v>1016</v>
      </c>
      <c r="R250">
        <v>4</v>
      </c>
    </row>
    <row r="251" spans="1:18" hidden="1">
      <c r="A251" t="s">
        <v>3</v>
      </c>
      <c r="B251">
        <v>5</v>
      </c>
      <c r="D251" t="s">
        <v>3</v>
      </c>
      <c r="E251">
        <v>5</v>
      </c>
      <c r="H251" t="s">
        <v>10</v>
      </c>
      <c r="I251">
        <v>5</v>
      </c>
      <c r="K251" t="s">
        <v>3</v>
      </c>
      <c r="L251">
        <v>5</v>
      </c>
      <c r="N251" t="s">
        <v>3</v>
      </c>
      <c r="O251">
        <v>5</v>
      </c>
      <c r="Q251" t="s">
        <v>10</v>
      </c>
      <c r="R251">
        <v>5</v>
      </c>
    </row>
    <row r="252" spans="1:18" hidden="1">
      <c r="A252" t="s">
        <v>1834</v>
      </c>
      <c r="B252">
        <v>6</v>
      </c>
      <c r="D252" t="s">
        <v>1768</v>
      </c>
      <c r="E252">
        <v>6</v>
      </c>
      <c r="H252" t="s">
        <v>1795</v>
      </c>
      <c r="I252">
        <v>6</v>
      </c>
      <c r="K252" t="s">
        <v>1824</v>
      </c>
      <c r="L252">
        <v>6</v>
      </c>
      <c r="N252" t="s">
        <v>1823</v>
      </c>
      <c r="O252">
        <v>6</v>
      </c>
      <c r="Q252" t="s">
        <v>1824</v>
      </c>
      <c r="R252">
        <v>6</v>
      </c>
    </row>
    <row r="253" spans="1:18" hidden="1">
      <c r="B253">
        <v>7</v>
      </c>
      <c r="E253">
        <v>7</v>
      </c>
      <c r="I253">
        <v>7</v>
      </c>
      <c r="L253">
        <v>7</v>
      </c>
      <c r="O253">
        <v>7</v>
      </c>
      <c r="R253">
        <v>7</v>
      </c>
    </row>
    <row r="254" spans="1:18" hidden="1">
      <c r="A254" t="s">
        <v>419</v>
      </c>
      <c r="B254">
        <v>1</v>
      </c>
      <c r="D254" t="s">
        <v>180</v>
      </c>
      <c r="E254">
        <v>1</v>
      </c>
      <c r="H254" t="s">
        <v>530</v>
      </c>
      <c r="I254">
        <v>1</v>
      </c>
      <c r="K254" t="s">
        <v>90</v>
      </c>
      <c r="L254">
        <v>1</v>
      </c>
      <c r="N254" t="s">
        <v>128</v>
      </c>
      <c r="O254">
        <v>1</v>
      </c>
      <c r="Q254" t="s">
        <v>90</v>
      </c>
      <c r="R254">
        <v>1</v>
      </c>
    </row>
    <row r="255" spans="1:18" hidden="1">
      <c r="A255" t="s">
        <v>549</v>
      </c>
      <c r="B255">
        <v>2</v>
      </c>
      <c r="D255" t="s">
        <v>673</v>
      </c>
      <c r="E255">
        <v>2</v>
      </c>
      <c r="H255" t="s">
        <v>531</v>
      </c>
      <c r="I255">
        <v>2</v>
      </c>
      <c r="K255" t="s">
        <v>690</v>
      </c>
      <c r="L255">
        <v>2</v>
      </c>
      <c r="N255" t="s">
        <v>621</v>
      </c>
      <c r="O255">
        <v>2</v>
      </c>
      <c r="Q255" t="s">
        <v>690</v>
      </c>
      <c r="R255">
        <v>2</v>
      </c>
    </row>
    <row r="256" spans="1:18">
      <c r="A256" t="s">
        <v>1924</v>
      </c>
      <c r="B256">
        <v>3</v>
      </c>
      <c r="D256" t="s">
        <v>2004</v>
      </c>
      <c r="E256">
        <v>3</v>
      </c>
      <c r="H256" t="s">
        <v>2096</v>
      </c>
      <c r="I256">
        <v>3</v>
      </c>
      <c r="K256" t="s">
        <v>1856</v>
      </c>
      <c r="L256">
        <v>3</v>
      </c>
      <c r="N256" t="s">
        <v>2261</v>
      </c>
      <c r="O256">
        <v>3</v>
      </c>
      <c r="Q256" t="s">
        <v>2341</v>
      </c>
      <c r="R256">
        <v>3</v>
      </c>
    </row>
    <row r="257" spans="1:18" hidden="1">
      <c r="A257" t="s">
        <v>1017</v>
      </c>
      <c r="B257">
        <v>4</v>
      </c>
      <c r="D257" t="s">
        <v>1017</v>
      </c>
      <c r="E257">
        <v>4</v>
      </c>
      <c r="H257" t="s">
        <v>1017</v>
      </c>
      <c r="I257">
        <v>4</v>
      </c>
      <c r="K257" t="s">
        <v>1017</v>
      </c>
      <c r="L257">
        <v>4</v>
      </c>
      <c r="N257" t="s">
        <v>1017</v>
      </c>
      <c r="O257">
        <v>4</v>
      </c>
      <c r="Q257" t="s">
        <v>1017</v>
      </c>
      <c r="R257">
        <v>4</v>
      </c>
    </row>
    <row r="258" spans="1:18" hidden="1">
      <c r="A258" t="s">
        <v>3</v>
      </c>
      <c r="B258">
        <v>5</v>
      </c>
      <c r="D258" t="s">
        <v>3</v>
      </c>
      <c r="E258">
        <v>5</v>
      </c>
      <c r="H258" t="s">
        <v>3</v>
      </c>
      <c r="I258">
        <v>5</v>
      </c>
      <c r="K258" t="s">
        <v>3</v>
      </c>
      <c r="L258">
        <v>5</v>
      </c>
      <c r="N258" t="s">
        <v>3</v>
      </c>
      <c r="O258">
        <v>5</v>
      </c>
      <c r="Q258" t="s">
        <v>3</v>
      </c>
      <c r="R258">
        <v>5</v>
      </c>
    </row>
    <row r="259" spans="1:18" hidden="1">
      <c r="A259" t="s">
        <v>1744</v>
      </c>
      <c r="B259">
        <v>6</v>
      </c>
      <c r="D259" t="s">
        <v>1824</v>
      </c>
      <c r="E259">
        <v>6</v>
      </c>
      <c r="H259" t="s">
        <v>1785</v>
      </c>
      <c r="I259">
        <v>6</v>
      </c>
      <c r="K259" t="s">
        <v>1808</v>
      </c>
      <c r="L259">
        <v>6</v>
      </c>
      <c r="N259" t="s">
        <v>1729</v>
      </c>
      <c r="O259">
        <v>6</v>
      </c>
      <c r="Q259" t="s">
        <v>1796</v>
      </c>
      <c r="R259">
        <v>6</v>
      </c>
    </row>
    <row r="260" spans="1:18" hidden="1">
      <c r="B260">
        <v>7</v>
      </c>
      <c r="E260">
        <v>7</v>
      </c>
      <c r="I260">
        <v>7</v>
      </c>
      <c r="L260">
        <v>7</v>
      </c>
      <c r="O260">
        <v>7</v>
      </c>
      <c r="R260">
        <v>7</v>
      </c>
    </row>
    <row r="261" spans="1:18" hidden="1">
      <c r="A261" t="s">
        <v>940</v>
      </c>
      <c r="B261">
        <v>1</v>
      </c>
      <c r="D261" t="s">
        <v>90</v>
      </c>
      <c r="E261">
        <v>1</v>
      </c>
      <c r="H261" t="s">
        <v>21</v>
      </c>
      <c r="I261">
        <v>1</v>
      </c>
      <c r="K261" t="s">
        <v>478</v>
      </c>
      <c r="L261">
        <v>1</v>
      </c>
      <c r="N261" t="s">
        <v>78</v>
      </c>
      <c r="O261">
        <v>1</v>
      </c>
      <c r="Q261" t="s">
        <v>99</v>
      </c>
      <c r="R261">
        <v>1</v>
      </c>
    </row>
    <row r="262" spans="1:18" hidden="1">
      <c r="A262" t="s">
        <v>941</v>
      </c>
      <c r="B262">
        <v>2</v>
      </c>
      <c r="D262" t="s">
        <v>690</v>
      </c>
      <c r="E262">
        <v>2</v>
      </c>
      <c r="H262" t="s">
        <v>695</v>
      </c>
      <c r="I262">
        <v>2</v>
      </c>
      <c r="K262" t="s">
        <v>528</v>
      </c>
      <c r="L262">
        <v>2</v>
      </c>
      <c r="N262" t="s">
        <v>761</v>
      </c>
      <c r="O262">
        <v>2</v>
      </c>
      <c r="Q262" t="s">
        <v>719</v>
      </c>
      <c r="R262">
        <v>2</v>
      </c>
    </row>
    <row r="263" spans="1:18">
      <c r="A263" t="s">
        <v>1925</v>
      </c>
      <c r="B263">
        <v>3</v>
      </c>
      <c r="D263" t="s">
        <v>2005</v>
      </c>
      <c r="E263">
        <v>3</v>
      </c>
      <c r="H263" t="s">
        <v>2097</v>
      </c>
      <c r="I263">
        <v>3</v>
      </c>
      <c r="K263" t="s">
        <v>2173</v>
      </c>
      <c r="L263">
        <v>3</v>
      </c>
      <c r="N263" t="s">
        <v>2262</v>
      </c>
      <c r="O263">
        <v>3</v>
      </c>
      <c r="Q263" t="s">
        <v>2342</v>
      </c>
      <c r="R263">
        <v>3</v>
      </c>
    </row>
    <row r="264" spans="1:18" hidden="1">
      <c r="A264" t="s">
        <v>1018</v>
      </c>
      <c r="B264">
        <v>4</v>
      </c>
      <c r="D264" t="s">
        <v>1018</v>
      </c>
      <c r="E264">
        <v>4</v>
      </c>
      <c r="H264" t="s">
        <v>1018</v>
      </c>
      <c r="I264">
        <v>4</v>
      </c>
      <c r="K264" t="s">
        <v>1018</v>
      </c>
      <c r="L264">
        <v>4</v>
      </c>
      <c r="N264" t="s">
        <v>1018</v>
      </c>
      <c r="O264">
        <v>4</v>
      </c>
      <c r="Q264" t="s">
        <v>1018</v>
      </c>
      <c r="R264">
        <v>4</v>
      </c>
    </row>
    <row r="265" spans="1:18" hidden="1">
      <c r="A265" t="s">
        <v>10</v>
      </c>
      <c r="B265">
        <v>5</v>
      </c>
      <c r="D265" t="s">
        <v>3</v>
      </c>
      <c r="E265">
        <v>5</v>
      </c>
      <c r="H265" t="s">
        <v>3</v>
      </c>
      <c r="I265">
        <v>5</v>
      </c>
      <c r="K265" t="s">
        <v>3</v>
      </c>
      <c r="L265">
        <v>5</v>
      </c>
      <c r="N265" t="s">
        <v>10</v>
      </c>
      <c r="O265">
        <v>5</v>
      </c>
      <c r="Q265" t="s">
        <v>3</v>
      </c>
      <c r="R265">
        <v>5</v>
      </c>
    </row>
    <row r="266" spans="1:18" hidden="1">
      <c r="A266" t="s">
        <v>1829</v>
      </c>
      <c r="B266">
        <v>6</v>
      </c>
      <c r="D266" t="s">
        <v>1841</v>
      </c>
      <c r="E266">
        <v>6</v>
      </c>
      <c r="H266" t="s">
        <v>1824</v>
      </c>
      <c r="I266">
        <v>6</v>
      </c>
      <c r="K266" t="s">
        <v>1747</v>
      </c>
      <c r="L266">
        <v>6</v>
      </c>
      <c r="N266" t="s">
        <v>1829</v>
      </c>
      <c r="O266">
        <v>6</v>
      </c>
      <c r="Q266" t="s">
        <v>1768</v>
      </c>
      <c r="R266">
        <v>6</v>
      </c>
    </row>
    <row r="267" spans="1:18" hidden="1">
      <c r="B267">
        <v>7</v>
      </c>
      <c r="E267">
        <v>7</v>
      </c>
      <c r="I267">
        <v>7</v>
      </c>
      <c r="L267">
        <v>7</v>
      </c>
      <c r="O267">
        <v>7</v>
      </c>
      <c r="R267">
        <v>7</v>
      </c>
    </row>
    <row r="268" spans="1:18" hidden="1">
      <c r="A268" t="s">
        <v>8</v>
      </c>
      <c r="B268">
        <v>1</v>
      </c>
      <c r="D268" t="s">
        <v>564</v>
      </c>
      <c r="E268">
        <v>1</v>
      </c>
      <c r="H268" t="s">
        <v>90</v>
      </c>
      <c r="I268">
        <v>1</v>
      </c>
      <c r="K268" t="s">
        <v>156</v>
      </c>
      <c r="L268">
        <v>1</v>
      </c>
      <c r="N268" t="s">
        <v>8</v>
      </c>
      <c r="O268">
        <v>1</v>
      </c>
      <c r="Q268" t="s">
        <v>180</v>
      </c>
      <c r="R268">
        <v>1</v>
      </c>
    </row>
    <row r="269" spans="1:18" hidden="1">
      <c r="A269" t="s">
        <v>704</v>
      </c>
      <c r="B269">
        <v>2</v>
      </c>
      <c r="D269" t="s">
        <v>679</v>
      </c>
      <c r="E269">
        <v>2</v>
      </c>
      <c r="H269" t="s">
        <v>690</v>
      </c>
      <c r="I269">
        <v>2</v>
      </c>
      <c r="K269" t="s">
        <v>714</v>
      </c>
      <c r="L269">
        <v>2</v>
      </c>
      <c r="N269" t="s">
        <v>704</v>
      </c>
      <c r="O269">
        <v>2</v>
      </c>
      <c r="Q269" t="s">
        <v>673</v>
      </c>
      <c r="R269">
        <v>2</v>
      </c>
    </row>
    <row r="270" spans="1:18">
      <c r="A270" t="s">
        <v>1926</v>
      </c>
      <c r="B270">
        <v>3</v>
      </c>
      <c r="D270" t="s">
        <v>2006</v>
      </c>
      <c r="E270">
        <v>3</v>
      </c>
      <c r="H270" t="s">
        <v>2098</v>
      </c>
      <c r="I270">
        <v>3</v>
      </c>
      <c r="K270" t="s">
        <v>2174</v>
      </c>
      <c r="L270">
        <v>3</v>
      </c>
      <c r="N270" t="s">
        <v>2263</v>
      </c>
      <c r="O270">
        <v>3</v>
      </c>
      <c r="Q270" t="s">
        <v>2343</v>
      </c>
      <c r="R270">
        <v>3</v>
      </c>
    </row>
    <row r="271" spans="1:18" hidden="1">
      <c r="A271" t="s">
        <v>1019</v>
      </c>
      <c r="B271">
        <v>4</v>
      </c>
      <c r="D271" t="s">
        <v>1019</v>
      </c>
      <c r="E271">
        <v>4</v>
      </c>
      <c r="H271" t="s">
        <v>1019</v>
      </c>
      <c r="I271">
        <v>4</v>
      </c>
      <c r="K271" t="s">
        <v>1019</v>
      </c>
      <c r="L271">
        <v>4</v>
      </c>
      <c r="N271" t="s">
        <v>1019</v>
      </c>
      <c r="O271">
        <v>4</v>
      </c>
      <c r="Q271" t="s">
        <v>1019</v>
      </c>
      <c r="R271">
        <v>4</v>
      </c>
    </row>
    <row r="272" spans="1:18" hidden="1">
      <c r="A272" t="s">
        <v>3</v>
      </c>
      <c r="B272">
        <v>5</v>
      </c>
      <c r="D272" t="s">
        <v>3</v>
      </c>
      <c r="E272">
        <v>5</v>
      </c>
      <c r="H272" t="s">
        <v>3</v>
      </c>
      <c r="I272">
        <v>5</v>
      </c>
      <c r="K272" t="s">
        <v>3</v>
      </c>
      <c r="L272">
        <v>5</v>
      </c>
      <c r="N272" t="s">
        <v>10</v>
      </c>
      <c r="O272">
        <v>5</v>
      </c>
      <c r="Q272" t="s">
        <v>3</v>
      </c>
      <c r="R272">
        <v>5</v>
      </c>
    </row>
    <row r="273" spans="1:18" hidden="1">
      <c r="A273" t="s">
        <v>1785</v>
      </c>
      <c r="B273">
        <v>6</v>
      </c>
      <c r="D273" t="s">
        <v>1808</v>
      </c>
      <c r="E273">
        <v>6</v>
      </c>
      <c r="H273" t="s">
        <v>1784</v>
      </c>
      <c r="I273">
        <v>6</v>
      </c>
      <c r="K273" t="s">
        <v>1829</v>
      </c>
      <c r="L273">
        <v>6</v>
      </c>
      <c r="N273" t="s">
        <v>1748</v>
      </c>
      <c r="O273">
        <v>6</v>
      </c>
      <c r="Q273" t="s">
        <v>1758</v>
      </c>
      <c r="R273">
        <v>6</v>
      </c>
    </row>
    <row r="274" spans="1:18" hidden="1">
      <c r="B274">
        <v>7</v>
      </c>
      <c r="E274">
        <v>7</v>
      </c>
      <c r="I274">
        <v>7</v>
      </c>
      <c r="L274">
        <v>7</v>
      </c>
      <c r="O274">
        <v>7</v>
      </c>
      <c r="R274">
        <v>7</v>
      </c>
    </row>
    <row r="275" spans="1:18" hidden="1">
      <c r="A275" t="s">
        <v>21</v>
      </c>
      <c r="B275">
        <v>1</v>
      </c>
      <c r="D275" t="s">
        <v>478</v>
      </c>
      <c r="E275">
        <v>1</v>
      </c>
      <c r="H275" t="s">
        <v>186</v>
      </c>
      <c r="I275">
        <v>1</v>
      </c>
      <c r="K275" t="s">
        <v>8</v>
      </c>
      <c r="L275">
        <v>1</v>
      </c>
      <c r="N275" t="s">
        <v>39</v>
      </c>
      <c r="O275">
        <v>1</v>
      </c>
      <c r="Q275" t="s">
        <v>144</v>
      </c>
      <c r="R275">
        <v>1</v>
      </c>
    </row>
    <row r="276" spans="1:18" hidden="1">
      <c r="A276" t="s">
        <v>695</v>
      </c>
      <c r="B276">
        <v>2</v>
      </c>
      <c r="D276" t="s">
        <v>528</v>
      </c>
      <c r="E276">
        <v>2</v>
      </c>
      <c r="H276" t="s">
        <v>687</v>
      </c>
      <c r="I276">
        <v>2</v>
      </c>
      <c r="K276" t="s">
        <v>704</v>
      </c>
      <c r="L276">
        <v>2</v>
      </c>
      <c r="N276" t="s">
        <v>758</v>
      </c>
      <c r="O276">
        <v>2</v>
      </c>
      <c r="Q276" t="s">
        <v>684</v>
      </c>
      <c r="R276">
        <v>2</v>
      </c>
    </row>
    <row r="277" spans="1:18">
      <c r="A277" t="s">
        <v>1927</v>
      </c>
      <c r="B277">
        <v>3</v>
      </c>
      <c r="D277" t="s">
        <v>2007</v>
      </c>
      <c r="E277">
        <v>3</v>
      </c>
      <c r="H277" t="s">
        <v>2099</v>
      </c>
      <c r="I277">
        <v>3</v>
      </c>
      <c r="K277" t="s">
        <v>2175</v>
      </c>
      <c r="L277">
        <v>3</v>
      </c>
      <c r="N277" t="s">
        <v>2264</v>
      </c>
      <c r="O277">
        <v>3</v>
      </c>
      <c r="Q277" t="s">
        <v>2344</v>
      </c>
      <c r="R277">
        <v>3</v>
      </c>
    </row>
    <row r="278" spans="1:18" hidden="1">
      <c r="A278" t="s">
        <v>1020</v>
      </c>
      <c r="B278">
        <v>4</v>
      </c>
      <c r="D278" t="s">
        <v>1020</v>
      </c>
      <c r="E278">
        <v>4</v>
      </c>
      <c r="H278" t="s">
        <v>1020</v>
      </c>
      <c r="I278">
        <v>4</v>
      </c>
      <c r="K278" t="s">
        <v>1020</v>
      </c>
      <c r="L278">
        <v>4</v>
      </c>
      <c r="N278" t="s">
        <v>1020</v>
      </c>
      <c r="O278">
        <v>4</v>
      </c>
      <c r="Q278" t="s">
        <v>1020</v>
      </c>
      <c r="R278">
        <v>4</v>
      </c>
    </row>
    <row r="279" spans="1:18" hidden="1">
      <c r="A279" t="s">
        <v>10</v>
      </c>
      <c r="B279">
        <v>5</v>
      </c>
      <c r="D279" t="s">
        <v>3</v>
      </c>
      <c r="E279">
        <v>5</v>
      </c>
      <c r="H279" t="s">
        <v>3</v>
      </c>
      <c r="I279">
        <v>5</v>
      </c>
      <c r="K279" t="s">
        <v>3</v>
      </c>
      <c r="L279">
        <v>5</v>
      </c>
      <c r="N279" t="s">
        <v>3</v>
      </c>
      <c r="O279">
        <v>5</v>
      </c>
      <c r="Q279" t="s">
        <v>3</v>
      </c>
      <c r="R279">
        <v>5</v>
      </c>
    </row>
    <row r="280" spans="1:18" hidden="1">
      <c r="A280" t="s">
        <v>1819</v>
      </c>
      <c r="B280">
        <v>6</v>
      </c>
      <c r="D280" t="s">
        <v>1816</v>
      </c>
      <c r="E280">
        <v>6</v>
      </c>
      <c r="H280" t="s">
        <v>1733</v>
      </c>
      <c r="I280">
        <v>6</v>
      </c>
      <c r="K280" t="s">
        <v>1758</v>
      </c>
      <c r="L280">
        <v>6</v>
      </c>
      <c r="N280" t="s">
        <v>1840</v>
      </c>
      <c r="O280">
        <v>6</v>
      </c>
      <c r="Q280" t="s">
        <v>1787</v>
      </c>
      <c r="R280">
        <v>6</v>
      </c>
    </row>
    <row r="281" spans="1:18" hidden="1">
      <c r="B281">
        <v>7</v>
      </c>
      <c r="E281">
        <v>7</v>
      </c>
      <c r="I281">
        <v>7</v>
      </c>
      <c r="L281">
        <v>7</v>
      </c>
      <c r="O281">
        <v>7</v>
      </c>
      <c r="R281">
        <v>7</v>
      </c>
    </row>
    <row r="282" spans="1:18" hidden="1">
      <c r="A282" t="s">
        <v>113</v>
      </c>
      <c r="B282">
        <v>1</v>
      </c>
      <c r="D282" t="s">
        <v>119</v>
      </c>
      <c r="E282">
        <v>1</v>
      </c>
      <c r="H282" t="s">
        <v>216</v>
      </c>
      <c r="I282">
        <v>1</v>
      </c>
      <c r="K282" t="s">
        <v>144</v>
      </c>
      <c r="L282">
        <v>1</v>
      </c>
      <c r="N282" t="s">
        <v>207</v>
      </c>
      <c r="O282">
        <v>1</v>
      </c>
      <c r="Q282" t="s">
        <v>210</v>
      </c>
      <c r="R282">
        <v>1</v>
      </c>
    </row>
    <row r="283" spans="1:18" hidden="1">
      <c r="A283" t="s">
        <v>114</v>
      </c>
      <c r="B283">
        <v>2</v>
      </c>
      <c r="D283" t="s">
        <v>668</v>
      </c>
      <c r="E283">
        <v>2</v>
      </c>
      <c r="H283" t="s">
        <v>750</v>
      </c>
      <c r="I283">
        <v>2</v>
      </c>
      <c r="K283" t="s">
        <v>684</v>
      </c>
      <c r="L283">
        <v>2</v>
      </c>
      <c r="N283" t="s">
        <v>654</v>
      </c>
      <c r="O283">
        <v>2</v>
      </c>
      <c r="Q283" t="s">
        <v>626</v>
      </c>
      <c r="R283">
        <v>2</v>
      </c>
    </row>
    <row r="284" spans="1:18">
      <c r="A284" t="s">
        <v>1928</v>
      </c>
      <c r="B284">
        <v>3</v>
      </c>
      <c r="D284" t="s">
        <v>2008</v>
      </c>
      <c r="E284">
        <v>3</v>
      </c>
      <c r="H284" t="s">
        <v>2100</v>
      </c>
      <c r="I284">
        <v>3</v>
      </c>
      <c r="K284" t="s">
        <v>2176</v>
      </c>
      <c r="L284">
        <v>3</v>
      </c>
      <c r="N284" t="s">
        <v>2265</v>
      </c>
      <c r="O284">
        <v>3</v>
      </c>
      <c r="Q284" t="s">
        <v>2345</v>
      </c>
      <c r="R284">
        <v>3</v>
      </c>
    </row>
    <row r="285" spans="1:18" hidden="1">
      <c r="A285" t="s">
        <v>1021</v>
      </c>
      <c r="B285">
        <v>4</v>
      </c>
      <c r="D285" t="s">
        <v>1021</v>
      </c>
      <c r="E285">
        <v>4</v>
      </c>
      <c r="H285" t="s">
        <v>1021</v>
      </c>
      <c r="I285">
        <v>4</v>
      </c>
      <c r="K285" t="s">
        <v>1021</v>
      </c>
      <c r="L285">
        <v>4</v>
      </c>
      <c r="N285" t="s">
        <v>1021</v>
      </c>
      <c r="O285">
        <v>4</v>
      </c>
      <c r="Q285" t="s">
        <v>1021</v>
      </c>
      <c r="R285">
        <v>4</v>
      </c>
    </row>
    <row r="286" spans="1:18" hidden="1">
      <c r="A286" t="s">
        <v>3</v>
      </c>
      <c r="B286">
        <v>5</v>
      </c>
      <c r="D286" t="s">
        <v>3</v>
      </c>
      <c r="E286">
        <v>5</v>
      </c>
      <c r="H286" t="s">
        <v>3</v>
      </c>
      <c r="I286">
        <v>5</v>
      </c>
      <c r="K286" t="s">
        <v>3</v>
      </c>
      <c r="L286">
        <v>5</v>
      </c>
      <c r="N286" t="s">
        <v>10</v>
      </c>
      <c r="O286">
        <v>5</v>
      </c>
      <c r="Q286" t="s">
        <v>3</v>
      </c>
      <c r="R286">
        <v>5</v>
      </c>
    </row>
    <row r="287" spans="1:18" hidden="1">
      <c r="A287" t="s">
        <v>1778</v>
      </c>
      <c r="B287">
        <v>6</v>
      </c>
      <c r="D287" t="s">
        <v>1747</v>
      </c>
      <c r="E287">
        <v>6</v>
      </c>
      <c r="H287" t="s">
        <v>1754</v>
      </c>
      <c r="I287">
        <v>6</v>
      </c>
      <c r="K287" t="s">
        <v>1841</v>
      </c>
      <c r="L287">
        <v>6</v>
      </c>
      <c r="N287" t="s">
        <v>1839</v>
      </c>
      <c r="O287">
        <v>6</v>
      </c>
      <c r="Q287" t="s">
        <v>1739</v>
      </c>
      <c r="R287">
        <v>6</v>
      </c>
    </row>
    <row r="288" spans="1:18" hidden="1">
      <c r="B288">
        <v>7</v>
      </c>
      <c r="E288">
        <v>7</v>
      </c>
      <c r="I288">
        <v>7</v>
      </c>
      <c r="L288">
        <v>7</v>
      </c>
      <c r="O288">
        <v>7</v>
      </c>
      <c r="R288">
        <v>7</v>
      </c>
    </row>
    <row r="289" spans="1:18" hidden="1">
      <c r="A289" t="s">
        <v>153</v>
      </c>
      <c r="B289">
        <v>1</v>
      </c>
      <c r="D289" t="s">
        <v>156</v>
      </c>
      <c r="E289">
        <v>1</v>
      </c>
      <c r="H289" t="s">
        <v>30</v>
      </c>
      <c r="I289">
        <v>1</v>
      </c>
      <c r="K289" t="s">
        <v>564</v>
      </c>
      <c r="L289">
        <v>1</v>
      </c>
      <c r="N289" t="s">
        <v>177</v>
      </c>
      <c r="O289">
        <v>1</v>
      </c>
      <c r="Q289" t="s">
        <v>5</v>
      </c>
      <c r="R289">
        <v>1</v>
      </c>
    </row>
    <row r="290" spans="1:18" hidden="1">
      <c r="A290" t="s">
        <v>154</v>
      </c>
      <c r="B290">
        <v>2</v>
      </c>
      <c r="D290" t="s">
        <v>714</v>
      </c>
      <c r="E290">
        <v>2</v>
      </c>
      <c r="H290" t="s">
        <v>701</v>
      </c>
      <c r="I290">
        <v>2</v>
      </c>
      <c r="K290" t="s">
        <v>679</v>
      </c>
      <c r="L290">
        <v>2</v>
      </c>
      <c r="N290" t="s">
        <v>783</v>
      </c>
      <c r="O290">
        <v>2</v>
      </c>
      <c r="Q290" t="s">
        <v>582</v>
      </c>
      <c r="R290">
        <v>2</v>
      </c>
    </row>
    <row r="291" spans="1:18">
      <c r="A291" t="s">
        <v>1929</v>
      </c>
      <c r="B291">
        <v>3</v>
      </c>
      <c r="D291" t="s">
        <v>2009</v>
      </c>
      <c r="E291">
        <v>3</v>
      </c>
      <c r="H291" t="s">
        <v>2101</v>
      </c>
      <c r="I291">
        <v>3</v>
      </c>
      <c r="K291" t="s">
        <v>2177</v>
      </c>
      <c r="L291">
        <v>3</v>
      </c>
      <c r="N291" t="s">
        <v>2266</v>
      </c>
      <c r="O291">
        <v>3</v>
      </c>
      <c r="Q291" t="s">
        <v>2346</v>
      </c>
      <c r="R291">
        <v>3</v>
      </c>
    </row>
    <row r="292" spans="1:18" hidden="1">
      <c r="A292" t="s">
        <v>1022</v>
      </c>
      <c r="B292">
        <v>4</v>
      </c>
      <c r="D292" t="s">
        <v>1022</v>
      </c>
      <c r="E292">
        <v>4</v>
      </c>
      <c r="H292" t="s">
        <v>1022</v>
      </c>
      <c r="I292">
        <v>4</v>
      </c>
      <c r="K292" t="s">
        <v>1022</v>
      </c>
      <c r="L292">
        <v>4</v>
      </c>
      <c r="N292" t="s">
        <v>1022</v>
      </c>
      <c r="O292">
        <v>4</v>
      </c>
      <c r="Q292" t="s">
        <v>1022</v>
      </c>
      <c r="R292">
        <v>4</v>
      </c>
    </row>
    <row r="293" spans="1:18" hidden="1">
      <c r="A293" t="s">
        <v>3</v>
      </c>
      <c r="B293">
        <v>5</v>
      </c>
      <c r="D293" t="s">
        <v>3</v>
      </c>
      <c r="E293">
        <v>5</v>
      </c>
      <c r="H293" t="s">
        <v>3</v>
      </c>
      <c r="I293">
        <v>5</v>
      </c>
      <c r="K293" t="s">
        <v>3</v>
      </c>
      <c r="L293">
        <v>5</v>
      </c>
      <c r="N293" t="s">
        <v>3</v>
      </c>
      <c r="O293">
        <v>5</v>
      </c>
      <c r="Q293" t="s">
        <v>3</v>
      </c>
      <c r="R293">
        <v>5</v>
      </c>
    </row>
    <row r="294" spans="1:18" hidden="1">
      <c r="A294" t="s">
        <v>1732</v>
      </c>
      <c r="B294">
        <v>6</v>
      </c>
      <c r="D294" t="s">
        <v>1775</v>
      </c>
      <c r="E294">
        <v>6</v>
      </c>
      <c r="H294" t="s">
        <v>1756</v>
      </c>
      <c r="I294">
        <v>6</v>
      </c>
      <c r="K294" t="s">
        <v>1788</v>
      </c>
      <c r="L294">
        <v>6</v>
      </c>
      <c r="N294" t="s">
        <v>1842</v>
      </c>
      <c r="O294">
        <v>6</v>
      </c>
      <c r="Q294" t="s">
        <v>1784</v>
      </c>
      <c r="R294">
        <v>6</v>
      </c>
    </row>
    <row r="295" spans="1:18" hidden="1">
      <c r="B295">
        <v>7</v>
      </c>
      <c r="E295">
        <v>7</v>
      </c>
      <c r="I295">
        <v>7</v>
      </c>
      <c r="L295">
        <v>7</v>
      </c>
      <c r="O295">
        <v>7</v>
      </c>
      <c r="R295">
        <v>7</v>
      </c>
    </row>
    <row r="296" spans="1:18" hidden="1">
      <c r="A296" t="s">
        <v>358</v>
      </c>
      <c r="B296">
        <v>1</v>
      </c>
      <c r="D296" t="s">
        <v>12</v>
      </c>
      <c r="E296">
        <v>1</v>
      </c>
      <c r="H296" t="s">
        <v>565</v>
      </c>
      <c r="I296">
        <v>1</v>
      </c>
      <c r="K296" t="s">
        <v>138</v>
      </c>
      <c r="L296">
        <v>1</v>
      </c>
      <c r="N296" t="s">
        <v>24</v>
      </c>
      <c r="O296">
        <v>1</v>
      </c>
      <c r="Q296" t="s">
        <v>186</v>
      </c>
      <c r="R296">
        <v>1</v>
      </c>
    </row>
    <row r="297" spans="1:18" hidden="1">
      <c r="A297" t="s">
        <v>698</v>
      </c>
      <c r="B297">
        <v>2</v>
      </c>
      <c r="D297" t="s">
        <v>618</v>
      </c>
      <c r="E297">
        <v>2</v>
      </c>
      <c r="H297" t="s">
        <v>737</v>
      </c>
      <c r="I297">
        <v>2</v>
      </c>
      <c r="K297" t="s">
        <v>596</v>
      </c>
      <c r="L297">
        <v>2</v>
      </c>
      <c r="N297" t="s">
        <v>767</v>
      </c>
      <c r="O297">
        <v>2</v>
      </c>
      <c r="Q297" t="s">
        <v>687</v>
      </c>
      <c r="R297">
        <v>2</v>
      </c>
    </row>
    <row r="298" spans="1:18">
      <c r="A298" t="s">
        <v>1930</v>
      </c>
      <c r="B298">
        <v>3</v>
      </c>
      <c r="D298" t="s">
        <v>2010</v>
      </c>
      <c r="E298">
        <v>3</v>
      </c>
      <c r="H298" t="s">
        <v>2102</v>
      </c>
      <c r="I298">
        <v>3</v>
      </c>
      <c r="K298" t="s">
        <v>2178</v>
      </c>
      <c r="L298">
        <v>3</v>
      </c>
      <c r="N298" t="s">
        <v>2267</v>
      </c>
      <c r="O298">
        <v>3</v>
      </c>
      <c r="Q298" t="s">
        <v>2347</v>
      </c>
      <c r="R298">
        <v>3</v>
      </c>
    </row>
    <row r="299" spans="1:18" hidden="1">
      <c r="A299" t="s">
        <v>1023</v>
      </c>
      <c r="B299">
        <v>4</v>
      </c>
      <c r="D299" t="s">
        <v>1023</v>
      </c>
      <c r="E299">
        <v>4</v>
      </c>
      <c r="H299" t="s">
        <v>1023</v>
      </c>
      <c r="I299">
        <v>4</v>
      </c>
      <c r="K299" t="s">
        <v>1023</v>
      </c>
      <c r="L299">
        <v>4</v>
      </c>
      <c r="N299" t="s">
        <v>1023</v>
      </c>
      <c r="O299">
        <v>4</v>
      </c>
      <c r="Q299" t="s">
        <v>1023</v>
      </c>
      <c r="R299">
        <v>4</v>
      </c>
    </row>
    <row r="300" spans="1:18" hidden="1">
      <c r="A300" t="s">
        <v>3</v>
      </c>
      <c r="B300">
        <v>5</v>
      </c>
      <c r="D300" t="s">
        <v>10</v>
      </c>
      <c r="E300">
        <v>5</v>
      </c>
      <c r="H300" t="s">
        <v>3</v>
      </c>
      <c r="I300">
        <v>5</v>
      </c>
      <c r="K300" t="s">
        <v>3</v>
      </c>
      <c r="L300">
        <v>5</v>
      </c>
      <c r="N300" t="s">
        <v>10</v>
      </c>
      <c r="O300">
        <v>5</v>
      </c>
      <c r="Q300" t="s">
        <v>3</v>
      </c>
      <c r="R300">
        <v>5</v>
      </c>
    </row>
    <row r="301" spans="1:18" hidden="1">
      <c r="A301" t="s">
        <v>1814</v>
      </c>
      <c r="B301">
        <v>6</v>
      </c>
      <c r="D301" t="s">
        <v>1758</v>
      </c>
      <c r="E301">
        <v>6</v>
      </c>
      <c r="H301" t="s">
        <v>1745</v>
      </c>
      <c r="I301">
        <v>6</v>
      </c>
      <c r="K301" t="s">
        <v>1775</v>
      </c>
      <c r="L301">
        <v>6</v>
      </c>
      <c r="N301" t="s">
        <v>1781</v>
      </c>
      <c r="O301">
        <v>6</v>
      </c>
      <c r="Q301" t="s">
        <v>1775</v>
      </c>
      <c r="R301">
        <v>6</v>
      </c>
    </row>
    <row r="302" spans="1:18" hidden="1">
      <c r="B302">
        <v>7</v>
      </c>
      <c r="E302">
        <v>7</v>
      </c>
      <c r="I302">
        <v>7</v>
      </c>
      <c r="L302">
        <v>7</v>
      </c>
      <c r="O302">
        <v>7</v>
      </c>
      <c r="R302">
        <v>7</v>
      </c>
    </row>
    <row r="303" spans="1:18" hidden="1">
      <c r="A303" t="s">
        <v>27</v>
      </c>
      <c r="B303">
        <v>1</v>
      </c>
      <c r="D303" t="s">
        <v>144</v>
      </c>
      <c r="E303">
        <v>1</v>
      </c>
      <c r="H303" t="s">
        <v>48</v>
      </c>
      <c r="I303">
        <v>1</v>
      </c>
      <c r="K303" t="s">
        <v>12</v>
      </c>
      <c r="L303">
        <v>1</v>
      </c>
      <c r="N303" t="s">
        <v>165</v>
      </c>
      <c r="O303">
        <v>1</v>
      </c>
      <c r="Q303" t="s">
        <v>12</v>
      </c>
      <c r="R303">
        <v>1</v>
      </c>
    </row>
    <row r="304" spans="1:18" hidden="1">
      <c r="A304" t="s">
        <v>725</v>
      </c>
      <c r="B304">
        <v>2</v>
      </c>
      <c r="D304" t="s">
        <v>684</v>
      </c>
      <c r="E304">
        <v>2</v>
      </c>
      <c r="H304" t="s">
        <v>49</v>
      </c>
      <c r="I304">
        <v>2</v>
      </c>
      <c r="K304" t="s">
        <v>618</v>
      </c>
      <c r="L304">
        <v>2</v>
      </c>
      <c r="N304" t="s">
        <v>166</v>
      </c>
      <c r="O304">
        <v>2</v>
      </c>
      <c r="Q304" t="s">
        <v>618</v>
      </c>
      <c r="R304">
        <v>2</v>
      </c>
    </row>
    <row r="305" spans="1:18">
      <c r="A305" t="s">
        <v>1931</v>
      </c>
      <c r="B305">
        <v>3</v>
      </c>
      <c r="D305" t="s">
        <v>1857</v>
      </c>
      <c r="E305">
        <v>3</v>
      </c>
      <c r="H305" t="s">
        <v>2103</v>
      </c>
      <c r="I305">
        <v>3</v>
      </c>
      <c r="K305" t="s">
        <v>2179</v>
      </c>
      <c r="L305">
        <v>3</v>
      </c>
      <c r="N305" t="s">
        <v>2268</v>
      </c>
      <c r="O305">
        <v>3</v>
      </c>
      <c r="Q305" t="s">
        <v>2348</v>
      </c>
      <c r="R305">
        <v>3</v>
      </c>
    </row>
    <row r="306" spans="1:18" hidden="1">
      <c r="A306" t="s">
        <v>1024</v>
      </c>
      <c r="B306">
        <v>4</v>
      </c>
      <c r="D306" t="s">
        <v>1024</v>
      </c>
      <c r="E306">
        <v>4</v>
      </c>
      <c r="H306" t="s">
        <v>1024</v>
      </c>
      <c r="I306">
        <v>4</v>
      </c>
      <c r="K306" t="s">
        <v>1024</v>
      </c>
      <c r="L306">
        <v>4</v>
      </c>
      <c r="N306" t="s">
        <v>1024</v>
      </c>
      <c r="O306">
        <v>4</v>
      </c>
      <c r="Q306" t="s">
        <v>1024</v>
      </c>
      <c r="R306">
        <v>4</v>
      </c>
    </row>
    <row r="307" spans="1:18" hidden="1">
      <c r="A307" t="s">
        <v>3</v>
      </c>
      <c r="B307">
        <v>5</v>
      </c>
      <c r="D307" t="s">
        <v>10</v>
      </c>
      <c r="E307">
        <v>5</v>
      </c>
      <c r="H307" t="s">
        <v>10</v>
      </c>
      <c r="I307">
        <v>5</v>
      </c>
      <c r="K307" t="s">
        <v>3</v>
      </c>
      <c r="L307">
        <v>5</v>
      </c>
      <c r="N307" t="s">
        <v>3</v>
      </c>
      <c r="O307">
        <v>5</v>
      </c>
      <c r="Q307" t="s">
        <v>3</v>
      </c>
      <c r="R307">
        <v>5</v>
      </c>
    </row>
    <row r="308" spans="1:18" hidden="1">
      <c r="A308" t="s">
        <v>1762</v>
      </c>
      <c r="B308">
        <v>6</v>
      </c>
      <c r="D308" t="s">
        <v>1729</v>
      </c>
      <c r="E308">
        <v>6</v>
      </c>
      <c r="H308" t="s">
        <v>1802</v>
      </c>
      <c r="I308">
        <v>6</v>
      </c>
      <c r="K308" t="s">
        <v>1787</v>
      </c>
      <c r="L308">
        <v>6</v>
      </c>
      <c r="N308" t="s">
        <v>1790</v>
      </c>
      <c r="O308">
        <v>6</v>
      </c>
      <c r="Q308" t="s">
        <v>1747</v>
      </c>
      <c r="R308">
        <v>6</v>
      </c>
    </row>
    <row r="309" spans="1:18" hidden="1">
      <c r="B309">
        <v>7</v>
      </c>
      <c r="E309">
        <v>7</v>
      </c>
      <c r="I309">
        <v>7</v>
      </c>
      <c r="L309">
        <v>7</v>
      </c>
      <c r="O309">
        <v>7</v>
      </c>
      <c r="R309">
        <v>7</v>
      </c>
    </row>
    <row r="310" spans="1:18" hidden="1">
      <c r="A310" t="s">
        <v>130</v>
      </c>
      <c r="B310">
        <v>1</v>
      </c>
      <c r="D310" t="s">
        <v>78</v>
      </c>
      <c r="E310">
        <v>1</v>
      </c>
      <c r="H310" t="s">
        <v>105</v>
      </c>
      <c r="I310">
        <v>1</v>
      </c>
      <c r="K310" t="s">
        <v>210</v>
      </c>
      <c r="L310">
        <v>1</v>
      </c>
      <c r="N310" t="s">
        <v>171</v>
      </c>
      <c r="O310">
        <v>1</v>
      </c>
      <c r="Q310" t="s">
        <v>156</v>
      </c>
      <c r="R310">
        <v>1</v>
      </c>
    </row>
    <row r="311" spans="1:18" hidden="1">
      <c r="A311" t="s">
        <v>665</v>
      </c>
      <c r="B311">
        <v>2</v>
      </c>
      <c r="D311" t="s">
        <v>761</v>
      </c>
      <c r="E311">
        <v>2</v>
      </c>
      <c r="H311" t="s">
        <v>593</v>
      </c>
      <c r="I311">
        <v>2</v>
      </c>
      <c r="K311" t="s">
        <v>626</v>
      </c>
      <c r="L311">
        <v>2</v>
      </c>
      <c r="N311" t="s">
        <v>676</v>
      </c>
      <c r="O311">
        <v>2</v>
      </c>
      <c r="Q311" t="s">
        <v>714</v>
      </c>
      <c r="R311">
        <v>2</v>
      </c>
    </row>
    <row r="312" spans="1:18">
      <c r="A312" t="s">
        <v>1932</v>
      </c>
      <c r="B312">
        <v>3</v>
      </c>
      <c r="D312" t="s">
        <v>1714</v>
      </c>
      <c r="E312">
        <v>3</v>
      </c>
      <c r="H312" t="s">
        <v>1368</v>
      </c>
      <c r="I312">
        <v>3</v>
      </c>
      <c r="K312" t="s">
        <v>2180</v>
      </c>
      <c r="L312">
        <v>3</v>
      </c>
      <c r="N312" t="s">
        <v>2269</v>
      </c>
      <c r="O312">
        <v>3</v>
      </c>
      <c r="Q312" t="s">
        <v>2349</v>
      </c>
      <c r="R312">
        <v>3</v>
      </c>
    </row>
    <row r="313" spans="1:18" hidden="1">
      <c r="A313" t="s">
        <v>1025</v>
      </c>
      <c r="B313">
        <v>4</v>
      </c>
      <c r="D313" t="s">
        <v>1025</v>
      </c>
      <c r="E313">
        <v>4</v>
      </c>
      <c r="H313" t="s">
        <v>1025</v>
      </c>
      <c r="I313">
        <v>4</v>
      </c>
      <c r="K313" t="s">
        <v>1025</v>
      </c>
      <c r="L313">
        <v>4</v>
      </c>
      <c r="N313" t="s">
        <v>1025</v>
      </c>
      <c r="O313">
        <v>4</v>
      </c>
      <c r="Q313" t="s">
        <v>1025</v>
      </c>
      <c r="R313">
        <v>4</v>
      </c>
    </row>
    <row r="314" spans="1:18" hidden="1">
      <c r="A314" t="s">
        <v>3</v>
      </c>
      <c r="B314">
        <v>5</v>
      </c>
      <c r="D314" t="s">
        <v>10</v>
      </c>
      <c r="E314">
        <v>5</v>
      </c>
      <c r="H314" t="s">
        <v>3</v>
      </c>
      <c r="I314">
        <v>5</v>
      </c>
      <c r="K314" t="s">
        <v>3</v>
      </c>
      <c r="L314">
        <v>5</v>
      </c>
      <c r="N314" t="s">
        <v>10</v>
      </c>
      <c r="O314">
        <v>5</v>
      </c>
      <c r="Q314" t="s">
        <v>10</v>
      </c>
      <c r="R314">
        <v>5</v>
      </c>
    </row>
    <row r="315" spans="1:18" hidden="1">
      <c r="A315" t="s">
        <v>1820</v>
      </c>
      <c r="B315">
        <v>6</v>
      </c>
      <c r="D315" t="s">
        <v>1788</v>
      </c>
      <c r="E315">
        <v>6</v>
      </c>
      <c r="H315" t="s">
        <v>1827</v>
      </c>
      <c r="I315">
        <v>6</v>
      </c>
      <c r="K315" t="s">
        <v>1768</v>
      </c>
      <c r="L315">
        <v>6</v>
      </c>
      <c r="N315" t="s">
        <v>1847</v>
      </c>
      <c r="O315">
        <v>6</v>
      </c>
      <c r="Q315" t="s">
        <v>1841</v>
      </c>
      <c r="R315">
        <v>6</v>
      </c>
    </row>
    <row r="316" spans="1:18" hidden="1">
      <c r="B316">
        <v>7</v>
      </c>
      <c r="E316">
        <v>7</v>
      </c>
      <c r="I316">
        <v>7</v>
      </c>
      <c r="L316">
        <v>7</v>
      </c>
      <c r="O316">
        <v>7</v>
      </c>
      <c r="R316">
        <v>7</v>
      </c>
    </row>
    <row r="317" spans="1:18" hidden="1">
      <c r="A317" t="s">
        <v>93</v>
      </c>
      <c r="B317">
        <v>1</v>
      </c>
      <c r="D317" t="s">
        <v>138</v>
      </c>
      <c r="E317">
        <v>1</v>
      </c>
      <c r="H317" t="s">
        <v>189</v>
      </c>
      <c r="I317">
        <v>1</v>
      </c>
      <c r="K317" t="s">
        <v>180</v>
      </c>
      <c r="L317">
        <v>1</v>
      </c>
      <c r="N317" t="s">
        <v>150</v>
      </c>
      <c r="O317">
        <v>1</v>
      </c>
      <c r="Q317" t="s">
        <v>564</v>
      </c>
      <c r="R317">
        <v>1</v>
      </c>
    </row>
    <row r="318" spans="1:18" hidden="1">
      <c r="A318" t="s">
        <v>646</v>
      </c>
      <c r="B318">
        <v>2</v>
      </c>
      <c r="D318" t="s">
        <v>596</v>
      </c>
      <c r="E318">
        <v>2</v>
      </c>
      <c r="H318" t="s">
        <v>740</v>
      </c>
      <c r="I318">
        <v>2</v>
      </c>
      <c r="K318" t="s">
        <v>673</v>
      </c>
      <c r="L318">
        <v>2</v>
      </c>
      <c r="N318" t="s">
        <v>151</v>
      </c>
      <c r="O318">
        <v>2</v>
      </c>
      <c r="Q318" t="s">
        <v>679</v>
      </c>
      <c r="R318">
        <v>2</v>
      </c>
    </row>
    <row r="319" spans="1:18">
      <c r="A319" t="s">
        <v>1933</v>
      </c>
      <c r="B319">
        <v>3</v>
      </c>
      <c r="D319" t="s">
        <v>2011</v>
      </c>
      <c r="E319">
        <v>3</v>
      </c>
      <c r="H319" t="s">
        <v>2104</v>
      </c>
      <c r="I319">
        <v>3</v>
      </c>
      <c r="K319" t="s">
        <v>2181</v>
      </c>
      <c r="L319">
        <v>3</v>
      </c>
      <c r="N319" t="s">
        <v>2270</v>
      </c>
      <c r="O319">
        <v>3</v>
      </c>
      <c r="Q319" t="s">
        <v>2350</v>
      </c>
      <c r="R319">
        <v>3</v>
      </c>
    </row>
    <row r="320" spans="1:18" hidden="1">
      <c r="A320" t="s">
        <v>1026</v>
      </c>
      <c r="B320">
        <v>4</v>
      </c>
      <c r="D320" t="s">
        <v>1026</v>
      </c>
      <c r="E320">
        <v>4</v>
      </c>
      <c r="H320" t="s">
        <v>1026</v>
      </c>
      <c r="I320">
        <v>4</v>
      </c>
      <c r="K320" t="s">
        <v>1026</v>
      </c>
      <c r="L320">
        <v>4</v>
      </c>
      <c r="N320" t="s">
        <v>1026</v>
      </c>
      <c r="O320">
        <v>4</v>
      </c>
      <c r="Q320" t="s">
        <v>1026</v>
      </c>
      <c r="R320">
        <v>4</v>
      </c>
    </row>
    <row r="321" spans="1:18" hidden="1">
      <c r="A321" t="s">
        <v>3</v>
      </c>
      <c r="B321">
        <v>5</v>
      </c>
      <c r="D321" t="s">
        <v>3</v>
      </c>
      <c r="E321">
        <v>5</v>
      </c>
      <c r="H321" t="s">
        <v>3</v>
      </c>
      <c r="I321">
        <v>5</v>
      </c>
      <c r="K321" t="s">
        <v>3</v>
      </c>
      <c r="L321">
        <v>5</v>
      </c>
      <c r="N321" t="s">
        <v>3</v>
      </c>
      <c r="O321">
        <v>5</v>
      </c>
      <c r="Q321" t="s">
        <v>3</v>
      </c>
      <c r="R321">
        <v>5</v>
      </c>
    </row>
    <row r="322" spans="1:18" hidden="1">
      <c r="A322" t="s">
        <v>1766</v>
      </c>
      <c r="B322">
        <v>6</v>
      </c>
      <c r="D322" t="s">
        <v>1785</v>
      </c>
      <c r="E322">
        <v>6</v>
      </c>
      <c r="H322" t="s">
        <v>1762</v>
      </c>
      <c r="I322">
        <v>6</v>
      </c>
      <c r="K322" t="s">
        <v>1785</v>
      </c>
      <c r="L322">
        <v>6</v>
      </c>
      <c r="N322" t="s">
        <v>1739</v>
      </c>
      <c r="O322">
        <v>6</v>
      </c>
      <c r="Q322" t="s">
        <v>1756</v>
      </c>
      <c r="R322">
        <v>6</v>
      </c>
    </row>
    <row r="323" spans="1:18" hidden="1">
      <c r="B323">
        <v>7</v>
      </c>
      <c r="E323">
        <v>7</v>
      </c>
      <c r="I323">
        <v>7</v>
      </c>
      <c r="L323">
        <v>7</v>
      </c>
      <c r="O323">
        <v>7</v>
      </c>
      <c r="R323">
        <v>7</v>
      </c>
    </row>
    <row r="324" spans="1:18" hidden="1">
      <c r="A324" t="s">
        <v>54</v>
      </c>
      <c r="B324">
        <v>1</v>
      </c>
      <c r="D324" t="s">
        <v>21</v>
      </c>
      <c r="E324">
        <v>1</v>
      </c>
      <c r="H324" t="s">
        <v>130</v>
      </c>
      <c r="I324">
        <v>1</v>
      </c>
      <c r="K324" t="s">
        <v>21</v>
      </c>
      <c r="L324">
        <v>1</v>
      </c>
      <c r="N324" t="s">
        <v>5</v>
      </c>
      <c r="O324">
        <v>1</v>
      </c>
      <c r="Q324" t="s">
        <v>565</v>
      </c>
      <c r="R324">
        <v>1</v>
      </c>
    </row>
    <row r="325" spans="1:18" hidden="1">
      <c r="A325" t="s">
        <v>634</v>
      </c>
      <c r="B325">
        <v>2</v>
      </c>
      <c r="D325" t="s">
        <v>695</v>
      </c>
      <c r="E325">
        <v>2</v>
      </c>
      <c r="H325" t="s">
        <v>665</v>
      </c>
      <c r="I325">
        <v>2</v>
      </c>
      <c r="K325" t="s">
        <v>695</v>
      </c>
      <c r="L325">
        <v>2</v>
      </c>
      <c r="N325" t="s">
        <v>582</v>
      </c>
      <c r="O325">
        <v>2</v>
      </c>
      <c r="Q325" t="s">
        <v>737</v>
      </c>
      <c r="R325">
        <v>2</v>
      </c>
    </row>
    <row r="326" spans="1:18">
      <c r="A326" t="s">
        <v>1934</v>
      </c>
      <c r="B326">
        <v>3</v>
      </c>
      <c r="D326" t="s">
        <v>2012</v>
      </c>
      <c r="E326">
        <v>3</v>
      </c>
      <c r="H326" t="s">
        <v>2105</v>
      </c>
      <c r="I326">
        <v>3</v>
      </c>
      <c r="K326" t="s">
        <v>2182</v>
      </c>
      <c r="L326">
        <v>3</v>
      </c>
      <c r="N326" t="s">
        <v>2271</v>
      </c>
      <c r="O326">
        <v>3</v>
      </c>
      <c r="Q326" t="s">
        <v>2351</v>
      </c>
      <c r="R326">
        <v>3</v>
      </c>
    </row>
    <row r="327" spans="1:18" hidden="1">
      <c r="A327" t="s">
        <v>1027</v>
      </c>
      <c r="B327">
        <v>4</v>
      </c>
      <c r="D327" t="s">
        <v>1027</v>
      </c>
      <c r="E327">
        <v>4</v>
      </c>
      <c r="H327" t="s">
        <v>1027</v>
      </c>
      <c r="I327">
        <v>4</v>
      </c>
      <c r="K327" t="s">
        <v>1027</v>
      </c>
      <c r="L327">
        <v>4</v>
      </c>
      <c r="N327" t="s">
        <v>1027</v>
      </c>
      <c r="O327">
        <v>4</v>
      </c>
      <c r="Q327" t="s">
        <v>1027</v>
      </c>
      <c r="R327">
        <v>4</v>
      </c>
    </row>
    <row r="328" spans="1:18" hidden="1">
      <c r="A328" t="s">
        <v>10</v>
      </c>
      <c r="B328">
        <v>5</v>
      </c>
      <c r="D328" t="s">
        <v>10</v>
      </c>
      <c r="E328">
        <v>5</v>
      </c>
      <c r="H328" t="s">
        <v>3</v>
      </c>
      <c r="I328">
        <v>5</v>
      </c>
      <c r="K328" t="s">
        <v>3</v>
      </c>
      <c r="L328">
        <v>5</v>
      </c>
      <c r="N328" t="s">
        <v>3</v>
      </c>
      <c r="O328">
        <v>5</v>
      </c>
      <c r="Q328" t="s">
        <v>3</v>
      </c>
      <c r="R328">
        <v>5</v>
      </c>
    </row>
    <row r="329" spans="1:18" hidden="1">
      <c r="A329" t="s">
        <v>1826</v>
      </c>
      <c r="B329">
        <v>6</v>
      </c>
      <c r="D329" t="s">
        <v>1779</v>
      </c>
      <c r="E329">
        <v>6</v>
      </c>
      <c r="H329" t="s">
        <v>1808</v>
      </c>
      <c r="I329">
        <v>6</v>
      </c>
      <c r="K329" t="s">
        <v>1816</v>
      </c>
      <c r="L329">
        <v>6</v>
      </c>
      <c r="N329" t="s">
        <v>1777</v>
      </c>
      <c r="O329">
        <v>6</v>
      </c>
      <c r="Q329" t="s">
        <v>1785</v>
      </c>
      <c r="R329">
        <v>6</v>
      </c>
    </row>
    <row r="330" spans="1:18" hidden="1">
      <c r="B330">
        <v>7</v>
      </c>
      <c r="E330">
        <v>7</v>
      </c>
      <c r="I330">
        <v>7</v>
      </c>
      <c r="L330">
        <v>7</v>
      </c>
      <c r="O330">
        <v>7</v>
      </c>
      <c r="R330">
        <v>7</v>
      </c>
    </row>
    <row r="331" spans="1:18" hidden="1">
      <c r="A331" t="s">
        <v>60</v>
      </c>
      <c r="B331">
        <v>1</v>
      </c>
      <c r="D331" t="s">
        <v>36</v>
      </c>
      <c r="E331">
        <v>1</v>
      </c>
      <c r="H331" t="s">
        <v>478</v>
      </c>
      <c r="I331">
        <v>1</v>
      </c>
      <c r="K331" t="s">
        <v>119</v>
      </c>
      <c r="L331">
        <v>1</v>
      </c>
      <c r="N331" t="s">
        <v>147</v>
      </c>
      <c r="O331">
        <v>1</v>
      </c>
      <c r="Q331" t="s">
        <v>21</v>
      </c>
      <c r="R331">
        <v>1</v>
      </c>
    </row>
    <row r="332" spans="1:18" hidden="1">
      <c r="A332" t="s">
        <v>732</v>
      </c>
      <c r="B332">
        <v>2</v>
      </c>
      <c r="D332" t="s">
        <v>575</v>
      </c>
      <c r="E332">
        <v>2</v>
      </c>
      <c r="H332" t="s">
        <v>528</v>
      </c>
      <c r="I332">
        <v>2</v>
      </c>
      <c r="K332" t="s">
        <v>668</v>
      </c>
      <c r="L332">
        <v>2</v>
      </c>
      <c r="N332" t="s">
        <v>773</v>
      </c>
      <c r="O332">
        <v>2</v>
      </c>
      <c r="Q332" t="s">
        <v>695</v>
      </c>
      <c r="R332">
        <v>2</v>
      </c>
    </row>
    <row r="333" spans="1:18">
      <c r="A333" t="s">
        <v>1935</v>
      </c>
      <c r="B333">
        <v>3</v>
      </c>
      <c r="D333" t="s">
        <v>2013</v>
      </c>
      <c r="E333">
        <v>3</v>
      </c>
      <c r="H333" t="s">
        <v>2106</v>
      </c>
      <c r="I333">
        <v>3</v>
      </c>
      <c r="K333" t="s">
        <v>2183</v>
      </c>
      <c r="L333">
        <v>3</v>
      </c>
      <c r="N333" t="s">
        <v>2272</v>
      </c>
      <c r="O333">
        <v>3</v>
      </c>
      <c r="Q333" t="s">
        <v>2352</v>
      </c>
      <c r="R333">
        <v>3</v>
      </c>
    </row>
    <row r="334" spans="1:18" hidden="1">
      <c r="A334" t="s">
        <v>1028</v>
      </c>
      <c r="B334">
        <v>4</v>
      </c>
      <c r="D334" t="s">
        <v>1028</v>
      </c>
      <c r="E334">
        <v>4</v>
      </c>
      <c r="H334" t="s">
        <v>1028</v>
      </c>
      <c r="I334">
        <v>4</v>
      </c>
      <c r="K334" t="s">
        <v>1028</v>
      </c>
      <c r="L334">
        <v>4</v>
      </c>
      <c r="N334" t="s">
        <v>1028</v>
      </c>
      <c r="O334">
        <v>4</v>
      </c>
      <c r="Q334" t="s">
        <v>1028</v>
      </c>
      <c r="R334">
        <v>4</v>
      </c>
    </row>
    <row r="335" spans="1:18" hidden="1">
      <c r="A335" t="s">
        <v>3</v>
      </c>
      <c r="B335">
        <v>5</v>
      </c>
      <c r="D335" t="s">
        <v>3</v>
      </c>
      <c r="E335">
        <v>5</v>
      </c>
      <c r="H335" t="s">
        <v>3</v>
      </c>
      <c r="I335">
        <v>5</v>
      </c>
      <c r="K335" t="s">
        <v>3</v>
      </c>
      <c r="L335">
        <v>5</v>
      </c>
      <c r="N335" t="s">
        <v>10</v>
      </c>
      <c r="O335">
        <v>5</v>
      </c>
      <c r="Q335" t="s">
        <v>3</v>
      </c>
      <c r="R335">
        <v>5</v>
      </c>
    </row>
    <row r="336" spans="1:18" hidden="1">
      <c r="A336" t="s">
        <v>1827</v>
      </c>
      <c r="B336">
        <v>6</v>
      </c>
      <c r="D336" t="s">
        <v>1756</v>
      </c>
      <c r="E336">
        <v>6</v>
      </c>
      <c r="H336" t="s">
        <v>1840</v>
      </c>
      <c r="I336">
        <v>6</v>
      </c>
      <c r="K336" t="s">
        <v>1784</v>
      </c>
      <c r="L336">
        <v>6</v>
      </c>
      <c r="N336" t="s">
        <v>1731</v>
      </c>
      <c r="O336">
        <v>6</v>
      </c>
      <c r="Q336" t="s">
        <v>1834</v>
      </c>
      <c r="R336">
        <v>6</v>
      </c>
    </row>
    <row r="337" spans="1:18" hidden="1">
      <c r="B337">
        <v>7</v>
      </c>
      <c r="E337">
        <v>7</v>
      </c>
      <c r="I337">
        <v>7</v>
      </c>
      <c r="L337">
        <v>7</v>
      </c>
      <c r="O337">
        <v>7</v>
      </c>
      <c r="R337">
        <v>7</v>
      </c>
    </row>
    <row r="338" spans="1:18" hidden="1">
      <c r="A338" t="s">
        <v>189</v>
      </c>
      <c r="B338">
        <v>1</v>
      </c>
      <c r="D338" t="s">
        <v>565</v>
      </c>
      <c r="E338">
        <v>1</v>
      </c>
      <c r="H338" t="s">
        <v>207</v>
      </c>
      <c r="I338">
        <v>1</v>
      </c>
      <c r="K338" t="s">
        <v>186</v>
      </c>
      <c r="L338">
        <v>1</v>
      </c>
      <c r="N338" t="s">
        <v>102</v>
      </c>
      <c r="O338">
        <v>1</v>
      </c>
      <c r="Q338" t="s">
        <v>419</v>
      </c>
      <c r="R338">
        <v>1</v>
      </c>
    </row>
    <row r="339" spans="1:18" hidden="1">
      <c r="A339" t="s">
        <v>740</v>
      </c>
      <c r="B339">
        <v>2</v>
      </c>
      <c r="D339" t="s">
        <v>737</v>
      </c>
      <c r="E339">
        <v>2</v>
      </c>
      <c r="H339" t="s">
        <v>654</v>
      </c>
      <c r="I339">
        <v>2</v>
      </c>
      <c r="K339" t="s">
        <v>687</v>
      </c>
      <c r="L339">
        <v>2</v>
      </c>
      <c r="N339" t="s">
        <v>604</v>
      </c>
      <c r="O339">
        <v>2</v>
      </c>
      <c r="Q339" t="s">
        <v>549</v>
      </c>
      <c r="R339">
        <v>2</v>
      </c>
    </row>
    <row r="340" spans="1:18">
      <c r="A340" t="s">
        <v>1936</v>
      </c>
      <c r="B340">
        <v>3</v>
      </c>
      <c r="D340" t="s">
        <v>2014</v>
      </c>
      <c r="E340">
        <v>3</v>
      </c>
      <c r="H340" t="s">
        <v>2107</v>
      </c>
      <c r="I340">
        <v>3</v>
      </c>
      <c r="K340" t="s">
        <v>2184</v>
      </c>
      <c r="L340">
        <v>3</v>
      </c>
      <c r="N340" t="s">
        <v>2273</v>
      </c>
      <c r="O340">
        <v>3</v>
      </c>
      <c r="Q340" t="s">
        <v>2353</v>
      </c>
      <c r="R340">
        <v>3</v>
      </c>
    </row>
    <row r="341" spans="1:18" hidden="1">
      <c r="A341" t="s">
        <v>1029</v>
      </c>
      <c r="B341">
        <v>4</v>
      </c>
      <c r="D341" t="s">
        <v>1029</v>
      </c>
      <c r="E341">
        <v>4</v>
      </c>
      <c r="H341" t="s">
        <v>1029</v>
      </c>
      <c r="I341">
        <v>4</v>
      </c>
      <c r="K341" t="s">
        <v>1029</v>
      </c>
      <c r="L341">
        <v>4</v>
      </c>
      <c r="N341" t="s">
        <v>1029</v>
      </c>
      <c r="O341">
        <v>4</v>
      </c>
      <c r="Q341" t="s">
        <v>1029</v>
      </c>
      <c r="R341">
        <v>4</v>
      </c>
    </row>
    <row r="342" spans="1:18" hidden="1">
      <c r="A342" t="s">
        <v>3</v>
      </c>
      <c r="B342">
        <v>5</v>
      </c>
      <c r="D342" t="s">
        <v>3</v>
      </c>
      <c r="E342">
        <v>5</v>
      </c>
      <c r="H342" t="s">
        <v>3</v>
      </c>
      <c r="I342">
        <v>5</v>
      </c>
      <c r="K342" t="s">
        <v>3</v>
      </c>
      <c r="L342">
        <v>5</v>
      </c>
      <c r="N342" t="s">
        <v>3</v>
      </c>
      <c r="O342">
        <v>5</v>
      </c>
      <c r="Q342" t="s">
        <v>3</v>
      </c>
      <c r="R342">
        <v>5</v>
      </c>
    </row>
    <row r="343" spans="1:18" hidden="1">
      <c r="A343" t="s">
        <v>1741</v>
      </c>
      <c r="B343">
        <v>6</v>
      </c>
      <c r="D343" t="s">
        <v>1737</v>
      </c>
      <c r="E343">
        <v>6</v>
      </c>
      <c r="H343" t="s">
        <v>1817</v>
      </c>
      <c r="I343">
        <v>6</v>
      </c>
      <c r="K343" t="s">
        <v>1756</v>
      </c>
      <c r="L343">
        <v>6</v>
      </c>
      <c r="N343" t="s">
        <v>1785</v>
      </c>
      <c r="O343">
        <v>6</v>
      </c>
      <c r="Q343" t="s">
        <v>1806</v>
      </c>
      <c r="R343">
        <v>6</v>
      </c>
    </row>
    <row r="344" spans="1:18" hidden="1">
      <c r="B344">
        <v>7</v>
      </c>
      <c r="E344">
        <v>7</v>
      </c>
      <c r="I344">
        <v>7</v>
      </c>
      <c r="L344">
        <v>7</v>
      </c>
      <c r="O344">
        <v>7</v>
      </c>
      <c r="R344">
        <v>7</v>
      </c>
    </row>
    <row r="345" spans="1:18" hidden="1">
      <c r="A345" t="s">
        <v>125</v>
      </c>
      <c r="B345">
        <v>1</v>
      </c>
      <c r="D345" t="s">
        <v>174</v>
      </c>
      <c r="E345">
        <v>1</v>
      </c>
      <c r="H345" t="s">
        <v>486</v>
      </c>
      <c r="I345">
        <v>1</v>
      </c>
      <c r="K345" t="s">
        <v>565</v>
      </c>
      <c r="L345">
        <v>1</v>
      </c>
      <c r="N345" t="s">
        <v>21</v>
      </c>
      <c r="O345">
        <v>1</v>
      </c>
      <c r="Q345" t="s">
        <v>110</v>
      </c>
      <c r="R345">
        <v>1</v>
      </c>
    </row>
    <row r="346" spans="1:18" hidden="1">
      <c r="A346" t="s">
        <v>621</v>
      </c>
      <c r="B346">
        <v>2</v>
      </c>
      <c r="D346" t="s">
        <v>747</v>
      </c>
      <c r="E346">
        <v>2</v>
      </c>
      <c r="H346" t="s">
        <v>536</v>
      </c>
      <c r="I346">
        <v>2</v>
      </c>
      <c r="K346" t="s">
        <v>737</v>
      </c>
      <c r="L346">
        <v>2</v>
      </c>
      <c r="N346" t="s">
        <v>695</v>
      </c>
      <c r="O346">
        <v>2</v>
      </c>
      <c r="Q346" t="s">
        <v>612</v>
      </c>
      <c r="R346">
        <v>2</v>
      </c>
    </row>
    <row r="347" spans="1:18">
      <c r="A347" t="s">
        <v>1937</v>
      </c>
      <c r="B347">
        <v>3</v>
      </c>
      <c r="D347" t="s">
        <v>2015</v>
      </c>
      <c r="E347">
        <v>3</v>
      </c>
      <c r="H347" t="s">
        <v>1586</v>
      </c>
      <c r="I347">
        <v>3</v>
      </c>
      <c r="K347" t="s">
        <v>2185</v>
      </c>
      <c r="L347">
        <v>3</v>
      </c>
      <c r="N347" t="s">
        <v>2274</v>
      </c>
      <c r="O347">
        <v>3</v>
      </c>
      <c r="Q347" t="s">
        <v>2354</v>
      </c>
      <c r="R347">
        <v>3</v>
      </c>
    </row>
    <row r="348" spans="1:18" hidden="1">
      <c r="A348" t="s">
        <v>1030</v>
      </c>
      <c r="B348">
        <v>4</v>
      </c>
      <c r="D348" t="s">
        <v>1030</v>
      </c>
      <c r="E348">
        <v>4</v>
      </c>
      <c r="H348" t="s">
        <v>1030</v>
      </c>
      <c r="I348">
        <v>4</v>
      </c>
      <c r="K348" t="s">
        <v>1030</v>
      </c>
      <c r="L348">
        <v>4</v>
      </c>
      <c r="N348" t="s">
        <v>1030</v>
      </c>
      <c r="O348">
        <v>4</v>
      </c>
      <c r="Q348" t="s">
        <v>1030</v>
      </c>
      <c r="R348">
        <v>4</v>
      </c>
    </row>
    <row r="349" spans="1:18" hidden="1">
      <c r="A349" t="s">
        <v>10</v>
      </c>
      <c r="B349">
        <v>5</v>
      </c>
      <c r="D349" t="s">
        <v>3</v>
      </c>
      <c r="E349">
        <v>5</v>
      </c>
      <c r="H349" t="s">
        <v>3</v>
      </c>
      <c r="I349">
        <v>5</v>
      </c>
      <c r="K349" t="s">
        <v>3</v>
      </c>
      <c r="L349">
        <v>5</v>
      </c>
      <c r="N349" t="s">
        <v>3</v>
      </c>
      <c r="O349">
        <v>5</v>
      </c>
      <c r="Q349" t="s">
        <v>3</v>
      </c>
      <c r="R349">
        <v>5</v>
      </c>
    </row>
    <row r="350" spans="1:18" hidden="1">
      <c r="A350" t="s">
        <v>1795</v>
      </c>
      <c r="B350">
        <v>6</v>
      </c>
      <c r="D350" t="s">
        <v>1784</v>
      </c>
      <c r="E350">
        <v>6</v>
      </c>
      <c r="H350" t="s">
        <v>1744</v>
      </c>
      <c r="I350">
        <v>6</v>
      </c>
      <c r="K350" t="s">
        <v>1806</v>
      </c>
      <c r="L350">
        <v>6</v>
      </c>
      <c r="N350" t="s">
        <v>1800</v>
      </c>
      <c r="O350">
        <v>6</v>
      </c>
      <c r="Q350" t="s">
        <v>1788</v>
      </c>
      <c r="R350">
        <v>6</v>
      </c>
    </row>
    <row r="351" spans="1:18" hidden="1">
      <c r="B351">
        <v>7</v>
      </c>
      <c r="E351">
        <v>7</v>
      </c>
      <c r="I351">
        <v>7</v>
      </c>
      <c r="L351">
        <v>7</v>
      </c>
      <c r="O351">
        <v>7</v>
      </c>
      <c r="R351">
        <v>7</v>
      </c>
    </row>
    <row r="352" spans="1:18" hidden="1">
      <c r="A352" t="s">
        <v>530</v>
      </c>
      <c r="B352">
        <v>1</v>
      </c>
      <c r="D352" t="s">
        <v>186</v>
      </c>
      <c r="E352">
        <v>1</v>
      </c>
      <c r="H352" t="s">
        <v>940</v>
      </c>
      <c r="I352">
        <v>1</v>
      </c>
      <c r="K352" t="s">
        <v>110</v>
      </c>
      <c r="L352">
        <v>1</v>
      </c>
      <c r="N352" t="s">
        <v>75</v>
      </c>
      <c r="O352">
        <v>1</v>
      </c>
      <c r="Q352" t="s">
        <v>138</v>
      </c>
      <c r="R352">
        <v>1</v>
      </c>
    </row>
    <row r="353" spans="1:18" hidden="1">
      <c r="A353" t="s">
        <v>531</v>
      </c>
      <c r="B353">
        <v>2</v>
      </c>
      <c r="D353" t="s">
        <v>687</v>
      </c>
      <c r="E353">
        <v>2</v>
      </c>
      <c r="H353" t="s">
        <v>941</v>
      </c>
      <c r="I353">
        <v>2</v>
      </c>
      <c r="K353" t="s">
        <v>612</v>
      </c>
      <c r="L353">
        <v>2</v>
      </c>
      <c r="N353" t="s">
        <v>651</v>
      </c>
      <c r="O353">
        <v>2</v>
      </c>
      <c r="Q353" t="s">
        <v>596</v>
      </c>
      <c r="R353">
        <v>2</v>
      </c>
    </row>
    <row r="354" spans="1:18">
      <c r="A354" t="s">
        <v>1938</v>
      </c>
      <c r="B354">
        <v>3</v>
      </c>
      <c r="D354" t="s">
        <v>2016</v>
      </c>
      <c r="E354">
        <v>3</v>
      </c>
      <c r="H354" t="s">
        <v>2108</v>
      </c>
      <c r="I354">
        <v>3</v>
      </c>
      <c r="K354" t="s">
        <v>1857</v>
      </c>
      <c r="L354">
        <v>3</v>
      </c>
      <c r="N354" t="s">
        <v>1681</v>
      </c>
      <c r="O354">
        <v>3</v>
      </c>
      <c r="Q354" t="s">
        <v>2355</v>
      </c>
      <c r="R354">
        <v>3</v>
      </c>
    </row>
    <row r="355" spans="1:18" hidden="1">
      <c r="A355" t="s">
        <v>1031</v>
      </c>
      <c r="B355">
        <v>4</v>
      </c>
      <c r="D355" t="s">
        <v>1031</v>
      </c>
      <c r="E355">
        <v>4</v>
      </c>
      <c r="H355" t="s">
        <v>1031</v>
      </c>
      <c r="I355">
        <v>4</v>
      </c>
      <c r="K355" t="s">
        <v>1031</v>
      </c>
      <c r="L355">
        <v>4</v>
      </c>
      <c r="N355" t="s">
        <v>1031</v>
      </c>
      <c r="O355">
        <v>4</v>
      </c>
      <c r="Q355" t="s">
        <v>1031</v>
      </c>
      <c r="R355">
        <v>4</v>
      </c>
    </row>
    <row r="356" spans="1:18" hidden="1">
      <c r="A356" t="s">
        <v>3</v>
      </c>
      <c r="B356">
        <v>5</v>
      </c>
      <c r="D356" t="s">
        <v>10</v>
      </c>
      <c r="E356">
        <v>5</v>
      </c>
      <c r="H356" t="s">
        <v>3</v>
      </c>
      <c r="I356">
        <v>5</v>
      </c>
      <c r="K356" t="s">
        <v>3</v>
      </c>
      <c r="L356">
        <v>5</v>
      </c>
      <c r="N356" t="s">
        <v>10</v>
      </c>
      <c r="O356">
        <v>5</v>
      </c>
      <c r="Q356" t="s">
        <v>10</v>
      </c>
      <c r="R356">
        <v>5</v>
      </c>
    </row>
    <row r="357" spans="1:18" hidden="1">
      <c r="A357" t="s">
        <v>1737</v>
      </c>
      <c r="B357">
        <v>6</v>
      </c>
      <c r="D357" t="s">
        <v>1829</v>
      </c>
      <c r="E357">
        <v>6</v>
      </c>
      <c r="H357" t="s">
        <v>1797</v>
      </c>
      <c r="I357">
        <v>6</v>
      </c>
      <c r="K357" t="s">
        <v>1729</v>
      </c>
      <c r="L357">
        <v>6</v>
      </c>
      <c r="N357" t="s">
        <v>1812</v>
      </c>
      <c r="O357">
        <v>6</v>
      </c>
      <c r="Q357" t="s">
        <v>1814</v>
      </c>
      <c r="R357">
        <v>6</v>
      </c>
    </row>
    <row r="358" spans="1:18" hidden="1">
      <c r="B358">
        <v>7</v>
      </c>
      <c r="E358">
        <v>7</v>
      </c>
      <c r="I358">
        <v>7</v>
      </c>
      <c r="L358">
        <v>7</v>
      </c>
      <c r="O358">
        <v>7</v>
      </c>
      <c r="R358">
        <v>7</v>
      </c>
    </row>
    <row r="359" spans="1:18" hidden="1">
      <c r="A359" t="s">
        <v>174</v>
      </c>
      <c r="B359">
        <v>1</v>
      </c>
      <c r="D359" t="s">
        <v>8</v>
      </c>
      <c r="E359">
        <v>1</v>
      </c>
      <c r="H359" t="s">
        <v>183</v>
      </c>
      <c r="I359">
        <v>1</v>
      </c>
      <c r="K359" t="s">
        <v>78</v>
      </c>
      <c r="L359">
        <v>1</v>
      </c>
      <c r="N359" t="s">
        <v>57</v>
      </c>
      <c r="O359">
        <v>1</v>
      </c>
      <c r="Q359" t="s">
        <v>27</v>
      </c>
      <c r="R359">
        <v>1</v>
      </c>
    </row>
    <row r="360" spans="1:18" hidden="1">
      <c r="A360" t="s">
        <v>747</v>
      </c>
      <c r="B360">
        <v>2</v>
      </c>
      <c r="D360" t="s">
        <v>704</v>
      </c>
      <c r="E360">
        <v>2</v>
      </c>
      <c r="H360" t="s">
        <v>184</v>
      </c>
      <c r="I360">
        <v>2</v>
      </c>
      <c r="K360" t="s">
        <v>761</v>
      </c>
      <c r="L360">
        <v>2</v>
      </c>
      <c r="N360" t="s">
        <v>629</v>
      </c>
      <c r="O360">
        <v>2</v>
      </c>
      <c r="Q360" t="s">
        <v>725</v>
      </c>
      <c r="R360">
        <v>2</v>
      </c>
    </row>
    <row r="361" spans="1:18">
      <c r="A361" t="s">
        <v>1939</v>
      </c>
      <c r="B361">
        <v>3</v>
      </c>
      <c r="D361" t="s">
        <v>2017</v>
      </c>
      <c r="E361">
        <v>3</v>
      </c>
      <c r="H361" t="s">
        <v>1949</v>
      </c>
      <c r="I361">
        <v>3</v>
      </c>
      <c r="K361" t="s">
        <v>2186</v>
      </c>
      <c r="L361">
        <v>3</v>
      </c>
      <c r="N361" t="s">
        <v>2275</v>
      </c>
      <c r="O361">
        <v>3</v>
      </c>
      <c r="Q361" t="s">
        <v>2356</v>
      </c>
      <c r="R361">
        <v>3</v>
      </c>
    </row>
    <row r="362" spans="1:18" hidden="1">
      <c r="A362" t="s">
        <v>1032</v>
      </c>
      <c r="B362">
        <v>4</v>
      </c>
      <c r="D362" t="s">
        <v>1032</v>
      </c>
      <c r="E362">
        <v>4</v>
      </c>
      <c r="H362" t="s">
        <v>1032</v>
      </c>
      <c r="I362">
        <v>4</v>
      </c>
      <c r="K362" t="s">
        <v>1032</v>
      </c>
      <c r="L362">
        <v>4</v>
      </c>
      <c r="N362" t="s">
        <v>1032</v>
      </c>
      <c r="O362">
        <v>4</v>
      </c>
      <c r="Q362" t="s">
        <v>1032</v>
      </c>
      <c r="R362">
        <v>4</v>
      </c>
    </row>
    <row r="363" spans="1:18" hidden="1">
      <c r="A363" t="s">
        <v>3</v>
      </c>
      <c r="B363">
        <v>5</v>
      </c>
      <c r="D363" t="s">
        <v>3</v>
      </c>
      <c r="E363">
        <v>5</v>
      </c>
      <c r="H363" t="s">
        <v>3</v>
      </c>
      <c r="I363">
        <v>5</v>
      </c>
      <c r="K363" t="s">
        <v>3</v>
      </c>
      <c r="L363">
        <v>5</v>
      </c>
      <c r="N363" t="s">
        <v>3</v>
      </c>
      <c r="O363">
        <v>5</v>
      </c>
      <c r="Q363" t="s">
        <v>10</v>
      </c>
      <c r="R363">
        <v>5</v>
      </c>
    </row>
    <row r="364" spans="1:18" hidden="1">
      <c r="A364" t="s">
        <v>1735</v>
      </c>
      <c r="B364">
        <v>6</v>
      </c>
      <c r="D364" t="s">
        <v>1745</v>
      </c>
      <c r="E364">
        <v>6</v>
      </c>
      <c r="H364" t="s">
        <v>1794</v>
      </c>
      <c r="I364">
        <v>6</v>
      </c>
      <c r="K364" t="s">
        <v>1737</v>
      </c>
      <c r="L364">
        <v>6</v>
      </c>
      <c r="N364" t="s">
        <v>1820</v>
      </c>
      <c r="O364">
        <v>6</v>
      </c>
      <c r="Q364" t="s">
        <v>1816</v>
      </c>
      <c r="R364">
        <v>6</v>
      </c>
    </row>
    <row r="365" spans="1:18" hidden="1">
      <c r="B365">
        <v>7</v>
      </c>
      <c r="E365">
        <v>7</v>
      </c>
      <c r="I365">
        <v>7</v>
      </c>
      <c r="L365">
        <v>7</v>
      </c>
      <c r="O365">
        <v>7</v>
      </c>
      <c r="R365">
        <v>7</v>
      </c>
    </row>
    <row r="366" spans="1:18" hidden="1">
      <c r="A366" t="s">
        <v>42</v>
      </c>
      <c r="B366">
        <v>1</v>
      </c>
      <c r="D366" t="s">
        <v>48</v>
      </c>
      <c r="E366">
        <v>1</v>
      </c>
      <c r="H366" t="s">
        <v>72</v>
      </c>
      <c r="I366">
        <v>1</v>
      </c>
      <c r="K366" t="s">
        <v>174</v>
      </c>
      <c r="L366">
        <v>1</v>
      </c>
      <c r="N366" t="s">
        <v>93</v>
      </c>
      <c r="O366">
        <v>1</v>
      </c>
      <c r="Q366" t="s">
        <v>119</v>
      </c>
      <c r="R366">
        <v>1</v>
      </c>
    </row>
    <row r="367" spans="1:18" hidden="1">
      <c r="A367" t="s">
        <v>728</v>
      </c>
      <c r="B367">
        <v>2</v>
      </c>
      <c r="D367" t="s">
        <v>49</v>
      </c>
      <c r="E367">
        <v>2</v>
      </c>
      <c r="H367" t="s">
        <v>73</v>
      </c>
      <c r="I367">
        <v>2</v>
      </c>
      <c r="K367" t="s">
        <v>747</v>
      </c>
      <c r="L367">
        <v>2</v>
      </c>
      <c r="N367" t="s">
        <v>646</v>
      </c>
      <c r="O367">
        <v>2</v>
      </c>
      <c r="Q367" t="s">
        <v>668</v>
      </c>
      <c r="R367">
        <v>2</v>
      </c>
    </row>
    <row r="368" spans="1:18">
      <c r="A368" t="s">
        <v>1940</v>
      </c>
      <c r="B368">
        <v>3</v>
      </c>
      <c r="D368" t="s">
        <v>2018</v>
      </c>
      <c r="E368">
        <v>3</v>
      </c>
      <c r="H368" t="s">
        <v>2109</v>
      </c>
      <c r="I368">
        <v>3</v>
      </c>
      <c r="K368" t="s">
        <v>2187</v>
      </c>
      <c r="L368">
        <v>3</v>
      </c>
      <c r="N368" t="s">
        <v>2275</v>
      </c>
      <c r="O368">
        <v>3</v>
      </c>
      <c r="Q368" t="s">
        <v>2357</v>
      </c>
      <c r="R368">
        <v>3</v>
      </c>
    </row>
    <row r="369" spans="1:18" hidden="1">
      <c r="A369" t="s">
        <v>1033</v>
      </c>
      <c r="B369">
        <v>4</v>
      </c>
      <c r="D369" t="s">
        <v>1033</v>
      </c>
      <c r="E369">
        <v>4</v>
      </c>
      <c r="H369" t="s">
        <v>1033</v>
      </c>
      <c r="I369">
        <v>4</v>
      </c>
      <c r="K369" t="s">
        <v>1033</v>
      </c>
      <c r="L369">
        <v>4</v>
      </c>
      <c r="N369" t="s">
        <v>1033</v>
      </c>
      <c r="O369">
        <v>4</v>
      </c>
      <c r="Q369" t="s">
        <v>1033</v>
      </c>
      <c r="R369">
        <v>4</v>
      </c>
    </row>
    <row r="370" spans="1:18" hidden="1">
      <c r="A370" t="s">
        <v>3</v>
      </c>
      <c r="B370">
        <v>5</v>
      </c>
      <c r="D370" t="s">
        <v>10</v>
      </c>
      <c r="E370">
        <v>5</v>
      </c>
      <c r="H370" t="s">
        <v>10</v>
      </c>
      <c r="I370">
        <v>5</v>
      </c>
      <c r="K370" t="s">
        <v>3</v>
      </c>
      <c r="L370">
        <v>5</v>
      </c>
      <c r="N370" t="s">
        <v>3</v>
      </c>
      <c r="O370">
        <v>5</v>
      </c>
      <c r="Q370" t="s">
        <v>3</v>
      </c>
      <c r="R370">
        <v>5</v>
      </c>
    </row>
    <row r="371" spans="1:18" hidden="1">
      <c r="A371" t="s">
        <v>1777</v>
      </c>
      <c r="B371">
        <v>6</v>
      </c>
      <c r="D371" t="s">
        <v>1834</v>
      </c>
      <c r="E371">
        <v>6</v>
      </c>
      <c r="H371" t="s">
        <v>1758</v>
      </c>
      <c r="I371">
        <v>6</v>
      </c>
      <c r="K371" t="s">
        <v>1834</v>
      </c>
      <c r="L371">
        <v>6</v>
      </c>
      <c r="N371" t="s">
        <v>1822</v>
      </c>
      <c r="O371">
        <v>6</v>
      </c>
      <c r="Q371" t="s">
        <v>1737</v>
      </c>
      <c r="R371">
        <v>6</v>
      </c>
    </row>
    <row r="372" spans="1:18" hidden="1">
      <c r="B372">
        <v>7</v>
      </c>
      <c r="E372">
        <v>7</v>
      </c>
      <c r="I372">
        <v>7</v>
      </c>
      <c r="L372">
        <v>7</v>
      </c>
      <c r="O372">
        <v>7</v>
      </c>
      <c r="R372">
        <v>7</v>
      </c>
    </row>
    <row r="373" spans="1:18" hidden="1">
      <c r="A373" t="s">
        <v>147</v>
      </c>
      <c r="B373">
        <v>1</v>
      </c>
      <c r="D373" t="s">
        <v>419</v>
      </c>
      <c r="E373">
        <v>1</v>
      </c>
      <c r="H373" t="s">
        <v>144</v>
      </c>
      <c r="I373">
        <v>1</v>
      </c>
      <c r="K373" t="s">
        <v>419</v>
      </c>
      <c r="L373">
        <v>1</v>
      </c>
      <c r="N373" t="s">
        <v>0</v>
      </c>
      <c r="O373">
        <v>1</v>
      </c>
      <c r="Q373" t="s">
        <v>174</v>
      </c>
      <c r="R373">
        <v>1</v>
      </c>
    </row>
    <row r="374" spans="1:18" hidden="1">
      <c r="A374" t="s">
        <v>773</v>
      </c>
      <c r="B374">
        <v>2</v>
      </c>
      <c r="D374" t="s">
        <v>549</v>
      </c>
      <c r="E374">
        <v>2</v>
      </c>
      <c r="H374" t="s">
        <v>684</v>
      </c>
      <c r="I374">
        <v>2</v>
      </c>
      <c r="K374" t="s">
        <v>549</v>
      </c>
      <c r="L374">
        <v>2</v>
      </c>
      <c r="N374" t="s">
        <v>350</v>
      </c>
      <c r="O374">
        <v>2</v>
      </c>
      <c r="Q374" t="s">
        <v>747</v>
      </c>
      <c r="R374">
        <v>2</v>
      </c>
    </row>
    <row r="375" spans="1:18">
      <c r="A375" t="s">
        <v>1941</v>
      </c>
      <c r="B375">
        <v>3</v>
      </c>
      <c r="D375" t="s">
        <v>2019</v>
      </c>
      <c r="E375">
        <v>3</v>
      </c>
      <c r="H375" t="s">
        <v>2110</v>
      </c>
      <c r="I375">
        <v>3</v>
      </c>
      <c r="K375" t="s">
        <v>2188</v>
      </c>
      <c r="L375">
        <v>3</v>
      </c>
      <c r="N375" t="s">
        <v>2276</v>
      </c>
      <c r="O375">
        <v>3</v>
      </c>
      <c r="Q375" t="s">
        <v>2358</v>
      </c>
      <c r="R375">
        <v>3</v>
      </c>
    </row>
    <row r="376" spans="1:18" hidden="1">
      <c r="A376" t="s">
        <v>1034</v>
      </c>
      <c r="B376">
        <v>4</v>
      </c>
      <c r="D376" t="s">
        <v>1034</v>
      </c>
      <c r="E376">
        <v>4</v>
      </c>
      <c r="H376" t="s">
        <v>1034</v>
      </c>
      <c r="I376">
        <v>4</v>
      </c>
      <c r="K376" t="s">
        <v>1034</v>
      </c>
      <c r="L376">
        <v>4</v>
      </c>
      <c r="N376" t="s">
        <v>1034</v>
      </c>
      <c r="O376">
        <v>4</v>
      </c>
      <c r="Q376" t="s">
        <v>1034</v>
      </c>
      <c r="R376">
        <v>4</v>
      </c>
    </row>
    <row r="377" spans="1:18" hidden="1">
      <c r="A377" t="s">
        <v>10</v>
      </c>
      <c r="B377">
        <v>5</v>
      </c>
      <c r="D377" t="s">
        <v>3</v>
      </c>
      <c r="E377">
        <v>5</v>
      </c>
      <c r="H377" t="s">
        <v>3</v>
      </c>
      <c r="I377">
        <v>5</v>
      </c>
      <c r="K377" t="s">
        <v>3</v>
      </c>
      <c r="L377">
        <v>5</v>
      </c>
      <c r="N377" t="s">
        <v>3</v>
      </c>
      <c r="O377">
        <v>5</v>
      </c>
      <c r="Q377" t="s">
        <v>3</v>
      </c>
      <c r="R377">
        <v>5</v>
      </c>
    </row>
    <row r="378" spans="1:18" hidden="1">
      <c r="A378" t="s">
        <v>1774</v>
      </c>
      <c r="B378">
        <v>6</v>
      </c>
      <c r="D378" t="s">
        <v>1798</v>
      </c>
      <c r="E378">
        <v>6</v>
      </c>
      <c r="H378" t="s">
        <v>1800</v>
      </c>
      <c r="I378">
        <v>6</v>
      </c>
      <c r="K378" t="s">
        <v>1745</v>
      </c>
      <c r="L378">
        <v>6</v>
      </c>
      <c r="N378" t="s">
        <v>1732</v>
      </c>
      <c r="O378">
        <v>6</v>
      </c>
      <c r="Q378" t="s">
        <v>1754</v>
      </c>
      <c r="R378">
        <v>6</v>
      </c>
    </row>
    <row r="379" spans="1:18" hidden="1">
      <c r="B379">
        <v>7</v>
      </c>
      <c r="E379">
        <v>7</v>
      </c>
      <c r="I379">
        <v>7</v>
      </c>
      <c r="L379">
        <v>7</v>
      </c>
      <c r="O379">
        <v>7</v>
      </c>
      <c r="R379">
        <v>7</v>
      </c>
    </row>
    <row r="380" spans="1:18" hidden="1">
      <c r="A380" t="s">
        <v>198</v>
      </c>
      <c r="B380">
        <v>1</v>
      </c>
      <c r="D380" t="s">
        <v>45</v>
      </c>
      <c r="E380">
        <v>1</v>
      </c>
      <c r="H380" t="s">
        <v>75</v>
      </c>
      <c r="I380">
        <v>1</v>
      </c>
      <c r="K380" t="s">
        <v>48</v>
      </c>
      <c r="L380">
        <v>1</v>
      </c>
      <c r="N380" t="s">
        <v>358</v>
      </c>
      <c r="O380">
        <v>1</v>
      </c>
      <c r="Q380" t="s">
        <v>30</v>
      </c>
      <c r="R380">
        <v>1</v>
      </c>
    </row>
    <row r="381" spans="1:18" hidden="1">
      <c r="A381" t="s">
        <v>770</v>
      </c>
      <c r="B381">
        <v>2</v>
      </c>
      <c r="D381" t="s">
        <v>609</v>
      </c>
      <c r="E381">
        <v>2</v>
      </c>
      <c r="H381" t="s">
        <v>651</v>
      </c>
      <c r="I381">
        <v>2</v>
      </c>
      <c r="K381" t="s">
        <v>49</v>
      </c>
      <c r="L381">
        <v>2</v>
      </c>
      <c r="N381" t="s">
        <v>698</v>
      </c>
      <c r="O381">
        <v>2</v>
      </c>
      <c r="Q381" t="s">
        <v>701</v>
      </c>
      <c r="R381">
        <v>2</v>
      </c>
    </row>
    <row r="382" spans="1:18">
      <c r="A382" t="s">
        <v>1942</v>
      </c>
      <c r="B382">
        <v>3</v>
      </c>
      <c r="D382" t="s">
        <v>2020</v>
      </c>
      <c r="E382">
        <v>3</v>
      </c>
      <c r="H382" t="s">
        <v>2111</v>
      </c>
      <c r="I382">
        <v>3</v>
      </c>
      <c r="K382" t="s">
        <v>1715</v>
      </c>
      <c r="L382">
        <v>3</v>
      </c>
      <c r="N382" t="s">
        <v>2277</v>
      </c>
      <c r="O382">
        <v>3</v>
      </c>
      <c r="Q382" t="s">
        <v>2359</v>
      </c>
      <c r="R382">
        <v>3</v>
      </c>
    </row>
    <row r="383" spans="1:18" hidden="1">
      <c r="A383" t="s">
        <v>1035</v>
      </c>
      <c r="B383">
        <v>4</v>
      </c>
      <c r="D383" t="s">
        <v>1035</v>
      </c>
      <c r="E383">
        <v>4</v>
      </c>
      <c r="H383" t="s">
        <v>1035</v>
      </c>
      <c r="I383">
        <v>4</v>
      </c>
      <c r="K383" t="s">
        <v>1035</v>
      </c>
      <c r="L383">
        <v>4</v>
      </c>
      <c r="N383" t="s">
        <v>1035</v>
      </c>
      <c r="O383">
        <v>4</v>
      </c>
      <c r="Q383" t="s">
        <v>1035</v>
      </c>
      <c r="R383">
        <v>4</v>
      </c>
    </row>
    <row r="384" spans="1:18" hidden="1">
      <c r="A384" t="s">
        <v>3</v>
      </c>
      <c r="B384">
        <v>5</v>
      </c>
      <c r="D384" t="s">
        <v>3</v>
      </c>
      <c r="E384">
        <v>5</v>
      </c>
      <c r="H384" t="s">
        <v>3</v>
      </c>
      <c r="I384">
        <v>5</v>
      </c>
      <c r="K384" t="s">
        <v>10</v>
      </c>
      <c r="L384">
        <v>5</v>
      </c>
      <c r="N384" t="s">
        <v>3</v>
      </c>
      <c r="O384">
        <v>5</v>
      </c>
      <c r="Q384" t="s">
        <v>3</v>
      </c>
      <c r="R384">
        <v>5</v>
      </c>
    </row>
    <row r="385" spans="1:18" hidden="1">
      <c r="A385" t="s">
        <v>1816</v>
      </c>
      <c r="B385">
        <v>6</v>
      </c>
      <c r="D385" t="s">
        <v>1806</v>
      </c>
      <c r="E385">
        <v>6</v>
      </c>
      <c r="H385" t="s">
        <v>1748</v>
      </c>
      <c r="I385">
        <v>6</v>
      </c>
      <c r="K385" t="s">
        <v>1814</v>
      </c>
      <c r="L385">
        <v>6</v>
      </c>
      <c r="N385" t="s">
        <v>1810</v>
      </c>
      <c r="O385">
        <v>6</v>
      </c>
      <c r="Q385" t="s">
        <v>1729</v>
      </c>
      <c r="R385">
        <v>6</v>
      </c>
    </row>
    <row r="386" spans="1:18" hidden="1">
      <c r="B386">
        <v>7</v>
      </c>
      <c r="E386">
        <v>7</v>
      </c>
      <c r="I386">
        <v>7</v>
      </c>
      <c r="L386">
        <v>7</v>
      </c>
      <c r="O386">
        <v>7</v>
      </c>
      <c r="R386">
        <v>7</v>
      </c>
    </row>
    <row r="387" spans="1:18" hidden="1">
      <c r="A387" t="s">
        <v>119</v>
      </c>
      <c r="B387">
        <v>1</v>
      </c>
      <c r="D387" t="s">
        <v>110</v>
      </c>
      <c r="E387">
        <v>1</v>
      </c>
      <c r="H387" t="s">
        <v>39</v>
      </c>
      <c r="I387">
        <v>1</v>
      </c>
      <c r="K387" t="s">
        <v>27</v>
      </c>
      <c r="L387">
        <v>1</v>
      </c>
      <c r="N387" t="s">
        <v>33</v>
      </c>
      <c r="O387">
        <v>1</v>
      </c>
      <c r="Q387" t="s">
        <v>78</v>
      </c>
      <c r="R387">
        <v>1</v>
      </c>
    </row>
    <row r="388" spans="1:18" hidden="1">
      <c r="A388" t="s">
        <v>668</v>
      </c>
      <c r="B388">
        <v>2</v>
      </c>
      <c r="D388" t="s">
        <v>612</v>
      </c>
      <c r="E388">
        <v>2</v>
      </c>
      <c r="H388" t="s">
        <v>758</v>
      </c>
      <c r="I388">
        <v>2</v>
      </c>
      <c r="K388" t="s">
        <v>725</v>
      </c>
      <c r="L388">
        <v>2</v>
      </c>
      <c r="N388" t="s">
        <v>712</v>
      </c>
      <c r="O388">
        <v>2</v>
      </c>
      <c r="Q388" t="s">
        <v>761</v>
      </c>
      <c r="R388">
        <v>2</v>
      </c>
    </row>
    <row r="389" spans="1:18">
      <c r="A389" t="s">
        <v>1943</v>
      </c>
      <c r="B389">
        <v>3</v>
      </c>
      <c r="D389" t="s">
        <v>2021</v>
      </c>
      <c r="E389">
        <v>3</v>
      </c>
      <c r="H389" t="s">
        <v>2112</v>
      </c>
      <c r="I389">
        <v>3</v>
      </c>
      <c r="K389" t="s">
        <v>2189</v>
      </c>
      <c r="L389">
        <v>3</v>
      </c>
      <c r="N389" t="s">
        <v>2278</v>
      </c>
      <c r="O389">
        <v>3</v>
      </c>
      <c r="Q389" t="s">
        <v>2360</v>
      </c>
      <c r="R389">
        <v>3</v>
      </c>
    </row>
    <row r="390" spans="1:18" hidden="1">
      <c r="A390" t="s">
        <v>1036</v>
      </c>
      <c r="B390">
        <v>4</v>
      </c>
      <c r="D390" t="s">
        <v>1036</v>
      </c>
      <c r="E390">
        <v>4</v>
      </c>
      <c r="H390" t="s">
        <v>1036</v>
      </c>
      <c r="I390">
        <v>4</v>
      </c>
      <c r="K390" t="s">
        <v>1036</v>
      </c>
      <c r="L390">
        <v>4</v>
      </c>
      <c r="N390" t="s">
        <v>1036</v>
      </c>
      <c r="O390">
        <v>4</v>
      </c>
      <c r="Q390" t="s">
        <v>1036</v>
      </c>
      <c r="R390">
        <v>4</v>
      </c>
    </row>
    <row r="391" spans="1:18" hidden="1">
      <c r="A391" t="s">
        <v>3</v>
      </c>
      <c r="B391">
        <v>5</v>
      </c>
      <c r="D391" t="s">
        <v>3</v>
      </c>
      <c r="E391">
        <v>5</v>
      </c>
      <c r="H391" t="s">
        <v>3</v>
      </c>
      <c r="I391">
        <v>5</v>
      </c>
      <c r="K391" t="s">
        <v>3</v>
      </c>
      <c r="L391">
        <v>5</v>
      </c>
      <c r="N391" t="s">
        <v>3</v>
      </c>
      <c r="O391">
        <v>5</v>
      </c>
      <c r="Q391" t="s">
        <v>10</v>
      </c>
      <c r="R391">
        <v>5</v>
      </c>
    </row>
    <row r="392" spans="1:18" hidden="1">
      <c r="A392" t="s">
        <v>1806</v>
      </c>
      <c r="B392">
        <v>6</v>
      </c>
      <c r="D392" t="s">
        <v>1787</v>
      </c>
      <c r="E392">
        <v>6</v>
      </c>
      <c r="H392" t="s">
        <v>1741</v>
      </c>
      <c r="I392">
        <v>6</v>
      </c>
      <c r="K392" t="s">
        <v>1847</v>
      </c>
      <c r="L392">
        <v>6</v>
      </c>
      <c r="N392" t="s">
        <v>1764</v>
      </c>
      <c r="O392">
        <v>6</v>
      </c>
      <c r="Q392" t="s">
        <v>1735</v>
      </c>
      <c r="R392">
        <v>6</v>
      </c>
    </row>
    <row r="393" spans="1:18" hidden="1">
      <c r="B393">
        <v>7</v>
      </c>
      <c r="E393">
        <v>7</v>
      </c>
      <c r="I393">
        <v>7</v>
      </c>
      <c r="L393">
        <v>7</v>
      </c>
      <c r="O393">
        <v>7</v>
      </c>
      <c r="R393">
        <v>7</v>
      </c>
    </row>
    <row r="394" spans="1:18" hidden="1">
      <c r="A394" t="s">
        <v>110</v>
      </c>
      <c r="B394">
        <v>1</v>
      </c>
      <c r="D394" t="s">
        <v>210</v>
      </c>
      <c r="E394">
        <v>1</v>
      </c>
      <c r="H394" t="s">
        <v>125</v>
      </c>
      <c r="I394">
        <v>1</v>
      </c>
      <c r="K394" t="s">
        <v>150</v>
      </c>
      <c r="L394">
        <v>1</v>
      </c>
      <c r="N394" t="s">
        <v>192</v>
      </c>
      <c r="O394">
        <v>1</v>
      </c>
      <c r="Q394" t="s">
        <v>42</v>
      </c>
      <c r="R394">
        <v>1</v>
      </c>
    </row>
    <row r="395" spans="1:18" hidden="1">
      <c r="A395" t="s">
        <v>612</v>
      </c>
      <c r="B395">
        <v>2</v>
      </c>
      <c r="D395" t="s">
        <v>626</v>
      </c>
      <c r="E395">
        <v>2</v>
      </c>
      <c r="H395" t="s">
        <v>621</v>
      </c>
      <c r="I395">
        <v>2</v>
      </c>
      <c r="K395" t="s">
        <v>151</v>
      </c>
      <c r="L395">
        <v>2</v>
      </c>
      <c r="N395" t="s">
        <v>657</v>
      </c>
      <c r="O395">
        <v>2</v>
      </c>
      <c r="Q395" t="s">
        <v>728</v>
      </c>
      <c r="R395">
        <v>2</v>
      </c>
    </row>
    <row r="396" spans="1:18">
      <c r="A396" t="s">
        <v>1944</v>
      </c>
      <c r="B396">
        <v>3</v>
      </c>
      <c r="D396" t="s">
        <v>2022</v>
      </c>
      <c r="E396">
        <v>3</v>
      </c>
      <c r="H396" t="s">
        <v>2113</v>
      </c>
      <c r="I396">
        <v>3</v>
      </c>
      <c r="K396" t="s">
        <v>2190</v>
      </c>
      <c r="L396">
        <v>3</v>
      </c>
      <c r="N396" t="s">
        <v>1301</v>
      </c>
      <c r="O396">
        <v>3</v>
      </c>
      <c r="Q396" t="s">
        <v>2361</v>
      </c>
      <c r="R396">
        <v>3</v>
      </c>
    </row>
    <row r="397" spans="1:18" hidden="1">
      <c r="A397" t="s">
        <v>1037</v>
      </c>
      <c r="B397">
        <v>4</v>
      </c>
      <c r="D397" t="s">
        <v>1037</v>
      </c>
      <c r="E397">
        <v>4</v>
      </c>
      <c r="H397" t="s">
        <v>1037</v>
      </c>
      <c r="I397">
        <v>4</v>
      </c>
      <c r="K397" t="s">
        <v>1037</v>
      </c>
      <c r="L397">
        <v>4</v>
      </c>
      <c r="N397" t="s">
        <v>1037</v>
      </c>
      <c r="O397">
        <v>4</v>
      </c>
      <c r="Q397" t="s">
        <v>1037</v>
      </c>
      <c r="R397">
        <v>4</v>
      </c>
    </row>
    <row r="398" spans="1:18" hidden="1">
      <c r="A398" t="s">
        <v>3</v>
      </c>
      <c r="B398">
        <v>5</v>
      </c>
      <c r="D398" t="s">
        <v>3</v>
      </c>
      <c r="E398">
        <v>5</v>
      </c>
      <c r="H398" t="s">
        <v>3</v>
      </c>
      <c r="I398">
        <v>5</v>
      </c>
      <c r="K398" t="s">
        <v>3</v>
      </c>
      <c r="L398">
        <v>5</v>
      </c>
      <c r="N398" t="s">
        <v>3</v>
      </c>
      <c r="O398">
        <v>5</v>
      </c>
      <c r="Q398" t="s">
        <v>3</v>
      </c>
      <c r="R398">
        <v>5</v>
      </c>
    </row>
    <row r="399" spans="1:18" hidden="1">
      <c r="A399" t="s">
        <v>1794</v>
      </c>
      <c r="B399">
        <v>6</v>
      </c>
      <c r="D399" t="s">
        <v>1778</v>
      </c>
      <c r="E399">
        <v>6</v>
      </c>
      <c r="H399" t="s">
        <v>1781</v>
      </c>
      <c r="I399">
        <v>6</v>
      </c>
      <c r="K399" t="s">
        <v>1779</v>
      </c>
      <c r="L399">
        <v>6</v>
      </c>
      <c r="N399" t="s">
        <v>1788</v>
      </c>
      <c r="O399">
        <v>6</v>
      </c>
      <c r="Q399" t="s">
        <v>1745</v>
      </c>
      <c r="R399">
        <v>6</v>
      </c>
    </row>
    <row r="400" spans="1:18" hidden="1">
      <c r="B400">
        <v>7</v>
      </c>
      <c r="E400">
        <v>7</v>
      </c>
      <c r="I400">
        <v>7</v>
      </c>
      <c r="L400">
        <v>7</v>
      </c>
      <c r="O400">
        <v>7</v>
      </c>
      <c r="R400">
        <v>7</v>
      </c>
    </row>
    <row r="401" spans="1:18" hidden="1">
      <c r="A401" t="s">
        <v>72</v>
      </c>
      <c r="B401">
        <v>1</v>
      </c>
      <c r="D401" t="s">
        <v>153</v>
      </c>
      <c r="E401">
        <v>1</v>
      </c>
      <c r="H401" t="s">
        <v>165</v>
      </c>
      <c r="I401">
        <v>1</v>
      </c>
      <c r="K401" t="s">
        <v>36</v>
      </c>
      <c r="L401">
        <v>1</v>
      </c>
      <c r="N401" t="s">
        <v>138</v>
      </c>
      <c r="O401">
        <v>1</v>
      </c>
      <c r="Q401" t="s">
        <v>48</v>
      </c>
      <c r="R401">
        <v>1</v>
      </c>
    </row>
    <row r="402" spans="1:18" hidden="1">
      <c r="A402" t="s">
        <v>73</v>
      </c>
      <c r="B402">
        <v>2</v>
      </c>
      <c r="D402" t="s">
        <v>154</v>
      </c>
      <c r="E402">
        <v>2</v>
      </c>
      <c r="H402" t="s">
        <v>166</v>
      </c>
      <c r="I402">
        <v>2</v>
      </c>
      <c r="K402" t="s">
        <v>575</v>
      </c>
      <c r="L402">
        <v>2</v>
      </c>
      <c r="N402" t="s">
        <v>596</v>
      </c>
      <c r="O402">
        <v>2</v>
      </c>
      <c r="Q402" t="s">
        <v>49</v>
      </c>
      <c r="R402">
        <v>2</v>
      </c>
    </row>
    <row r="403" spans="1:18">
      <c r="A403" t="s">
        <v>1945</v>
      </c>
      <c r="B403">
        <v>3</v>
      </c>
      <c r="D403" t="s">
        <v>2023</v>
      </c>
      <c r="E403">
        <v>3</v>
      </c>
      <c r="H403" t="s">
        <v>2114</v>
      </c>
      <c r="I403">
        <v>3</v>
      </c>
      <c r="K403" t="s">
        <v>1859</v>
      </c>
      <c r="L403">
        <v>3</v>
      </c>
      <c r="N403" t="s">
        <v>2279</v>
      </c>
      <c r="O403">
        <v>3</v>
      </c>
      <c r="Q403" t="s">
        <v>1858</v>
      </c>
      <c r="R403">
        <v>3</v>
      </c>
    </row>
    <row r="404" spans="1:18" hidden="1">
      <c r="A404" t="s">
        <v>1038</v>
      </c>
      <c r="B404">
        <v>4</v>
      </c>
      <c r="D404" t="s">
        <v>1038</v>
      </c>
      <c r="E404">
        <v>4</v>
      </c>
      <c r="H404" t="s">
        <v>1038</v>
      </c>
      <c r="I404">
        <v>4</v>
      </c>
      <c r="K404" t="s">
        <v>1038</v>
      </c>
      <c r="L404">
        <v>4</v>
      </c>
      <c r="N404" t="s">
        <v>1038</v>
      </c>
      <c r="O404">
        <v>4</v>
      </c>
      <c r="Q404" t="s">
        <v>1038</v>
      </c>
      <c r="R404">
        <v>4</v>
      </c>
    </row>
    <row r="405" spans="1:18" hidden="1">
      <c r="A405" t="s">
        <v>10</v>
      </c>
      <c r="B405">
        <v>5</v>
      </c>
      <c r="D405" t="s">
        <v>3</v>
      </c>
      <c r="E405">
        <v>5</v>
      </c>
      <c r="H405" t="s">
        <v>3</v>
      </c>
      <c r="I405">
        <v>5</v>
      </c>
      <c r="K405" t="s">
        <v>3</v>
      </c>
      <c r="L405">
        <v>5</v>
      </c>
      <c r="N405" t="s">
        <v>10</v>
      </c>
      <c r="O405">
        <v>5</v>
      </c>
      <c r="Q405" t="s">
        <v>10</v>
      </c>
      <c r="R405">
        <v>5</v>
      </c>
    </row>
    <row r="406" spans="1:18" hidden="1">
      <c r="A406" t="s">
        <v>1757</v>
      </c>
      <c r="B406">
        <v>6</v>
      </c>
      <c r="D406" t="s">
        <v>1814</v>
      </c>
      <c r="E406">
        <v>6</v>
      </c>
      <c r="H406" t="s">
        <v>1838</v>
      </c>
      <c r="I406">
        <v>6</v>
      </c>
      <c r="K406" t="s">
        <v>1754</v>
      </c>
      <c r="L406">
        <v>6</v>
      </c>
      <c r="N406" t="s">
        <v>1773</v>
      </c>
      <c r="O406">
        <v>6</v>
      </c>
      <c r="Q406" t="s">
        <v>1847</v>
      </c>
      <c r="R406">
        <v>6</v>
      </c>
    </row>
    <row r="407" spans="1:18" hidden="1">
      <c r="B407">
        <v>7</v>
      </c>
      <c r="E407">
        <v>7</v>
      </c>
      <c r="I407">
        <v>7</v>
      </c>
      <c r="L407">
        <v>7</v>
      </c>
      <c r="O407">
        <v>7</v>
      </c>
      <c r="R407">
        <v>7</v>
      </c>
    </row>
    <row r="408" spans="1:18" hidden="1">
      <c r="A408" t="s">
        <v>116</v>
      </c>
      <c r="B408">
        <v>1</v>
      </c>
      <c r="D408" t="s">
        <v>27</v>
      </c>
      <c r="E408">
        <v>1</v>
      </c>
      <c r="H408" t="s">
        <v>51</v>
      </c>
      <c r="I408">
        <v>1</v>
      </c>
      <c r="K408" t="s">
        <v>30</v>
      </c>
      <c r="L408">
        <v>1</v>
      </c>
      <c r="N408" t="s">
        <v>521</v>
      </c>
      <c r="O408">
        <v>1</v>
      </c>
      <c r="Q408" t="s">
        <v>150</v>
      </c>
      <c r="R408">
        <v>1</v>
      </c>
    </row>
    <row r="409" spans="1:18" hidden="1">
      <c r="A409" t="s">
        <v>660</v>
      </c>
      <c r="B409">
        <v>2</v>
      </c>
      <c r="D409" t="s">
        <v>725</v>
      </c>
      <c r="E409">
        <v>2</v>
      </c>
      <c r="H409" t="s">
        <v>52</v>
      </c>
      <c r="I409">
        <v>2</v>
      </c>
      <c r="K409" t="s">
        <v>701</v>
      </c>
      <c r="L409">
        <v>2</v>
      </c>
      <c r="N409" t="s">
        <v>572</v>
      </c>
      <c r="O409">
        <v>2</v>
      </c>
      <c r="Q409" t="s">
        <v>151</v>
      </c>
      <c r="R409">
        <v>2</v>
      </c>
    </row>
    <row r="410" spans="1:18">
      <c r="A410" t="s">
        <v>1946</v>
      </c>
      <c r="B410">
        <v>3</v>
      </c>
      <c r="D410" t="s">
        <v>2024</v>
      </c>
      <c r="E410">
        <v>3</v>
      </c>
      <c r="H410" t="s">
        <v>2115</v>
      </c>
      <c r="I410">
        <v>3</v>
      </c>
      <c r="K410" t="s">
        <v>2191</v>
      </c>
      <c r="L410">
        <v>3</v>
      </c>
      <c r="N410" t="s">
        <v>2280</v>
      </c>
      <c r="O410">
        <v>3</v>
      </c>
      <c r="Q410" t="s">
        <v>2362</v>
      </c>
      <c r="R410">
        <v>3</v>
      </c>
    </row>
    <row r="411" spans="1:18" hidden="1">
      <c r="A411" t="s">
        <v>1039</v>
      </c>
      <c r="B411">
        <v>4</v>
      </c>
      <c r="D411" t="s">
        <v>1039</v>
      </c>
      <c r="E411">
        <v>4</v>
      </c>
      <c r="H411" t="s">
        <v>1039</v>
      </c>
      <c r="I411">
        <v>4</v>
      </c>
      <c r="K411" t="s">
        <v>1039</v>
      </c>
      <c r="L411">
        <v>4</v>
      </c>
      <c r="N411" t="s">
        <v>1039</v>
      </c>
      <c r="O411">
        <v>4</v>
      </c>
      <c r="Q411" t="s">
        <v>1039</v>
      </c>
      <c r="R411">
        <v>4</v>
      </c>
    </row>
    <row r="412" spans="1:18" hidden="1">
      <c r="A412" t="s">
        <v>10</v>
      </c>
      <c r="B412">
        <v>5</v>
      </c>
      <c r="D412" t="s">
        <v>3</v>
      </c>
      <c r="E412">
        <v>5</v>
      </c>
      <c r="H412" t="s">
        <v>3</v>
      </c>
      <c r="I412">
        <v>5</v>
      </c>
      <c r="K412" t="s">
        <v>3</v>
      </c>
      <c r="L412">
        <v>5</v>
      </c>
      <c r="N412" t="s">
        <v>3</v>
      </c>
      <c r="O412">
        <v>5</v>
      </c>
      <c r="Q412" t="s">
        <v>3</v>
      </c>
      <c r="R412">
        <v>5</v>
      </c>
    </row>
    <row r="413" spans="1:18" hidden="1">
      <c r="A413" t="s">
        <v>1791</v>
      </c>
      <c r="B413">
        <v>6</v>
      </c>
      <c r="D413" t="s">
        <v>1754</v>
      </c>
      <c r="E413">
        <v>6</v>
      </c>
      <c r="H413" t="s">
        <v>1764</v>
      </c>
      <c r="I413">
        <v>6</v>
      </c>
      <c r="K413" t="s">
        <v>1735</v>
      </c>
      <c r="L413">
        <v>6</v>
      </c>
      <c r="N413" t="s">
        <v>1747</v>
      </c>
      <c r="O413">
        <v>6</v>
      </c>
      <c r="Q413" t="s">
        <v>1779</v>
      </c>
      <c r="R413">
        <v>6</v>
      </c>
    </row>
    <row r="414" spans="1:18" hidden="1">
      <c r="B414">
        <v>7</v>
      </c>
      <c r="E414">
        <v>7</v>
      </c>
      <c r="I414">
        <v>7</v>
      </c>
      <c r="L414">
        <v>7</v>
      </c>
      <c r="O414">
        <v>7</v>
      </c>
      <c r="R414">
        <v>7</v>
      </c>
    </row>
    <row r="415" spans="1:18" hidden="1">
      <c r="A415" t="s">
        <v>135</v>
      </c>
      <c r="B415">
        <v>1</v>
      </c>
      <c r="D415" t="s">
        <v>30</v>
      </c>
      <c r="E415">
        <v>1</v>
      </c>
      <c r="H415" t="s">
        <v>192</v>
      </c>
      <c r="I415">
        <v>1</v>
      </c>
      <c r="K415" t="s">
        <v>42</v>
      </c>
      <c r="L415">
        <v>1</v>
      </c>
      <c r="N415" t="s">
        <v>156</v>
      </c>
      <c r="O415">
        <v>1</v>
      </c>
      <c r="Q415" t="s">
        <v>36</v>
      </c>
      <c r="R415">
        <v>1</v>
      </c>
    </row>
    <row r="416" spans="1:18" hidden="1">
      <c r="A416" t="s">
        <v>136</v>
      </c>
      <c r="B416">
        <v>2</v>
      </c>
      <c r="D416" t="s">
        <v>701</v>
      </c>
      <c r="E416">
        <v>2</v>
      </c>
      <c r="H416" t="s">
        <v>657</v>
      </c>
      <c r="I416">
        <v>2</v>
      </c>
      <c r="K416" t="s">
        <v>728</v>
      </c>
      <c r="L416">
        <v>2</v>
      </c>
      <c r="N416" t="s">
        <v>714</v>
      </c>
      <c r="O416">
        <v>2</v>
      </c>
      <c r="Q416" t="s">
        <v>575</v>
      </c>
      <c r="R416">
        <v>2</v>
      </c>
    </row>
    <row r="417" spans="1:18">
      <c r="A417" t="s">
        <v>1947</v>
      </c>
      <c r="B417">
        <v>3</v>
      </c>
      <c r="D417" t="s">
        <v>2025</v>
      </c>
      <c r="E417">
        <v>3</v>
      </c>
      <c r="H417" t="s">
        <v>2116</v>
      </c>
      <c r="I417">
        <v>3</v>
      </c>
      <c r="K417" t="s">
        <v>2192</v>
      </c>
      <c r="L417">
        <v>3</v>
      </c>
      <c r="N417" t="s">
        <v>2281</v>
      </c>
      <c r="O417">
        <v>3</v>
      </c>
      <c r="Q417" t="s">
        <v>2363</v>
      </c>
      <c r="R417">
        <v>3</v>
      </c>
    </row>
    <row r="418" spans="1:18" hidden="1">
      <c r="A418" t="s">
        <v>1040</v>
      </c>
      <c r="B418">
        <v>4</v>
      </c>
      <c r="D418" t="s">
        <v>1040</v>
      </c>
      <c r="E418">
        <v>4</v>
      </c>
      <c r="H418" t="s">
        <v>1040</v>
      </c>
      <c r="I418">
        <v>4</v>
      </c>
      <c r="K418" t="s">
        <v>1040</v>
      </c>
      <c r="L418">
        <v>4</v>
      </c>
      <c r="N418" t="s">
        <v>1040</v>
      </c>
      <c r="O418">
        <v>4</v>
      </c>
      <c r="Q418" t="s">
        <v>1040</v>
      </c>
      <c r="R418">
        <v>4</v>
      </c>
    </row>
    <row r="419" spans="1:18" hidden="1">
      <c r="A419" t="s">
        <v>3</v>
      </c>
      <c r="B419">
        <v>5</v>
      </c>
      <c r="D419" t="s">
        <v>3</v>
      </c>
      <c r="E419">
        <v>5</v>
      </c>
      <c r="H419" t="s">
        <v>3</v>
      </c>
      <c r="I419">
        <v>5</v>
      </c>
      <c r="K419" t="s">
        <v>3</v>
      </c>
      <c r="L419">
        <v>5</v>
      </c>
      <c r="N419" t="s">
        <v>10</v>
      </c>
      <c r="O419">
        <v>5</v>
      </c>
      <c r="Q419" t="s">
        <v>3</v>
      </c>
      <c r="R419">
        <v>5</v>
      </c>
    </row>
    <row r="420" spans="1:18" hidden="1">
      <c r="A420" t="s">
        <v>1802</v>
      </c>
      <c r="B420">
        <v>6</v>
      </c>
      <c r="D420" t="s">
        <v>1735</v>
      </c>
      <c r="E420">
        <v>6</v>
      </c>
      <c r="H420" t="s">
        <v>1834</v>
      </c>
      <c r="I420">
        <v>6</v>
      </c>
      <c r="K420" t="s">
        <v>1836</v>
      </c>
      <c r="L420">
        <v>6</v>
      </c>
      <c r="N420" t="s">
        <v>1737</v>
      </c>
      <c r="O420">
        <v>6</v>
      </c>
      <c r="Q420" t="s">
        <v>1770</v>
      </c>
      <c r="R420">
        <v>6</v>
      </c>
    </row>
    <row r="421" spans="1:18" hidden="1">
      <c r="B421">
        <v>7</v>
      </c>
      <c r="E421">
        <v>7</v>
      </c>
      <c r="I421">
        <v>7</v>
      </c>
      <c r="L421">
        <v>7</v>
      </c>
      <c r="O421">
        <v>7</v>
      </c>
      <c r="R421">
        <v>7</v>
      </c>
    </row>
    <row r="422" spans="1:18" hidden="1">
      <c r="A422" t="s">
        <v>105</v>
      </c>
      <c r="B422">
        <v>1</v>
      </c>
      <c r="D422" t="s">
        <v>42</v>
      </c>
      <c r="E422">
        <v>1</v>
      </c>
      <c r="H422" t="s">
        <v>419</v>
      </c>
      <c r="I422">
        <v>1</v>
      </c>
      <c r="K422" t="s">
        <v>69</v>
      </c>
      <c r="L422">
        <v>1</v>
      </c>
      <c r="N422" t="s">
        <v>174</v>
      </c>
      <c r="O422">
        <v>1</v>
      </c>
      <c r="Q422" t="s">
        <v>84</v>
      </c>
      <c r="R422">
        <v>1</v>
      </c>
    </row>
    <row r="423" spans="1:18" hidden="1">
      <c r="A423" t="s">
        <v>593</v>
      </c>
      <c r="B423">
        <v>2</v>
      </c>
      <c r="D423" t="s">
        <v>728</v>
      </c>
      <c r="E423">
        <v>2</v>
      </c>
      <c r="H423" t="s">
        <v>549</v>
      </c>
      <c r="I423">
        <v>2</v>
      </c>
      <c r="K423" t="s">
        <v>665</v>
      </c>
      <c r="L423">
        <v>2</v>
      </c>
      <c r="N423" t="s">
        <v>747</v>
      </c>
      <c r="O423">
        <v>2</v>
      </c>
      <c r="Q423" t="s">
        <v>639</v>
      </c>
      <c r="R423">
        <v>2</v>
      </c>
    </row>
    <row r="424" spans="1:18">
      <c r="A424" t="s">
        <v>1948</v>
      </c>
      <c r="B424">
        <v>3</v>
      </c>
      <c r="D424" t="s">
        <v>2026</v>
      </c>
      <c r="E424">
        <v>3</v>
      </c>
      <c r="H424" t="s">
        <v>2117</v>
      </c>
      <c r="I424">
        <v>3</v>
      </c>
      <c r="K424" t="s">
        <v>2193</v>
      </c>
      <c r="L424">
        <v>3</v>
      </c>
      <c r="N424" t="s">
        <v>2282</v>
      </c>
      <c r="O424">
        <v>3</v>
      </c>
      <c r="Q424" t="s">
        <v>2364</v>
      </c>
      <c r="R424">
        <v>3</v>
      </c>
    </row>
    <row r="425" spans="1:18" hidden="1">
      <c r="A425" t="s">
        <v>1041</v>
      </c>
      <c r="B425">
        <v>4</v>
      </c>
      <c r="D425" t="s">
        <v>1041</v>
      </c>
      <c r="E425">
        <v>4</v>
      </c>
      <c r="H425" t="s">
        <v>1041</v>
      </c>
      <c r="I425">
        <v>4</v>
      </c>
      <c r="K425" t="s">
        <v>1041</v>
      </c>
      <c r="L425">
        <v>4</v>
      </c>
      <c r="N425" t="s">
        <v>1041</v>
      </c>
      <c r="O425">
        <v>4</v>
      </c>
      <c r="Q425" t="s">
        <v>1041</v>
      </c>
      <c r="R425">
        <v>4</v>
      </c>
    </row>
    <row r="426" spans="1:18" hidden="1">
      <c r="A426" t="s">
        <v>3</v>
      </c>
      <c r="B426">
        <v>5</v>
      </c>
      <c r="D426" t="s">
        <v>3</v>
      </c>
      <c r="E426">
        <v>5</v>
      </c>
      <c r="H426" t="s">
        <v>3</v>
      </c>
      <c r="I426">
        <v>5</v>
      </c>
      <c r="K426" t="s">
        <v>3</v>
      </c>
      <c r="L426">
        <v>5</v>
      </c>
      <c r="N426" t="s">
        <v>3</v>
      </c>
      <c r="O426">
        <v>5</v>
      </c>
      <c r="Q426" t="s">
        <v>3</v>
      </c>
      <c r="R426">
        <v>5</v>
      </c>
    </row>
    <row r="427" spans="1:18" hidden="1">
      <c r="A427" t="s">
        <v>1810</v>
      </c>
      <c r="B427">
        <v>6</v>
      </c>
      <c r="D427" t="s">
        <v>1770</v>
      </c>
      <c r="E427">
        <v>6</v>
      </c>
      <c r="H427" t="s">
        <v>1823</v>
      </c>
      <c r="I427">
        <v>6</v>
      </c>
      <c r="K427" t="s">
        <v>1827</v>
      </c>
      <c r="L427">
        <v>6</v>
      </c>
      <c r="N427" t="s">
        <v>1744</v>
      </c>
      <c r="O427">
        <v>6</v>
      </c>
      <c r="Q427" t="s">
        <v>1836</v>
      </c>
      <c r="R427">
        <v>6</v>
      </c>
    </row>
    <row r="428" spans="1:18" hidden="1">
      <c r="B428">
        <v>7</v>
      </c>
      <c r="E428">
        <v>7</v>
      </c>
      <c r="I428">
        <v>7</v>
      </c>
      <c r="L428">
        <v>7</v>
      </c>
      <c r="O428">
        <v>7</v>
      </c>
      <c r="R428">
        <v>7</v>
      </c>
    </row>
    <row r="429" spans="1:18" hidden="1">
      <c r="A429" t="s">
        <v>33</v>
      </c>
      <c r="B429">
        <v>1</v>
      </c>
      <c r="D429" t="s">
        <v>84</v>
      </c>
      <c r="E429">
        <v>1</v>
      </c>
      <c r="H429" t="s">
        <v>128</v>
      </c>
      <c r="I429">
        <v>1</v>
      </c>
      <c r="K429" t="s">
        <v>189</v>
      </c>
      <c r="L429">
        <v>1</v>
      </c>
      <c r="N429" t="s">
        <v>940</v>
      </c>
      <c r="O429">
        <v>1</v>
      </c>
      <c r="Q429" t="s">
        <v>69</v>
      </c>
      <c r="R429">
        <v>1</v>
      </c>
    </row>
    <row r="430" spans="1:18" hidden="1">
      <c r="A430" t="s">
        <v>712</v>
      </c>
      <c r="B430">
        <v>2</v>
      </c>
      <c r="D430" t="s">
        <v>639</v>
      </c>
      <c r="E430">
        <v>2</v>
      </c>
      <c r="H430" t="s">
        <v>621</v>
      </c>
      <c r="I430">
        <v>2</v>
      </c>
      <c r="K430" t="s">
        <v>740</v>
      </c>
      <c r="L430">
        <v>2</v>
      </c>
      <c r="N430" t="s">
        <v>941</v>
      </c>
      <c r="O430">
        <v>2</v>
      </c>
      <c r="Q430" t="s">
        <v>665</v>
      </c>
      <c r="R430">
        <v>2</v>
      </c>
    </row>
    <row r="431" spans="1:18">
      <c r="A431" t="s">
        <v>1949</v>
      </c>
      <c r="B431">
        <v>3</v>
      </c>
      <c r="D431" t="s">
        <v>2027</v>
      </c>
      <c r="E431">
        <v>3</v>
      </c>
      <c r="H431" t="s">
        <v>2118</v>
      </c>
      <c r="I431">
        <v>3</v>
      </c>
      <c r="K431" t="s">
        <v>2194</v>
      </c>
      <c r="L431">
        <v>3</v>
      </c>
      <c r="N431" t="s">
        <v>2283</v>
      </c>
      <c r="O431">
        <v>3</v>
      </c>
      <c r="Q431" t="s">
        <v>2365</v>
      </c>
      <c r="R431">
        <v>3</v>
      </c>
    </row>
    <row r="432" spans="1:18" hidden="1">
      <c r="A432" t="s">
        <v>1042</v>
      </c>
      <c r="B432">
        <v>4</v>
      </c>
      <c r="D432" t="s">
        <v>1042</v>
      </c>
      <c r="E432">
        <v>4</v>
      </c>
      <c r="H432" t="s">
        <v>1042</v>
      </c>
      <c r="I432">
        <v>4</v>
      </c>
      <c r="K432" t="s">
        <v>1042</v>
      </c>
      <c r="L432">
        <v>4</v>
      </c>
      <c r="N432" t="s">
        <v>1042</v>
      </c>
      <c r="O432">
        <v>4</v>
      </c>
      <c r="Q432" t="s">
        <v>1042</v>
      </c>
      <c r="R432">
        <v>4</v>
      </c>
    </row>
    <row r="433" spans="1:18" hidden="1">
      <c r="A433" t="s">
        <v>3</v>
      </c>
      <c r="B433">
        <v>5</v>
      </c>
      <c r="D433" t="s">
        <v>3</v>
      </c>
      <c r="E433">
        <v>5</v>
      </c>
      <c r="H433" t="s">
        <v>3</v>
      </c>
      <c r="I433">
        <v>5</v>
      </c>
      <c r="K433" t="s">
        <v>3</v>
      </c>
      <c r="L433">
        <v>5</v>
      </c>
      <c r="N433" t="s">
        <v>10</v>
      </c>
      <c r="O433">
        <v>5</v>
      </c>
      <c r="Q433" t="s">
        <v>3</v>
      </c>
      <c r="R433">
        <v>5</v>
      </c>
    </row>
    <row r="434" spans="1:18" hidden="1">
      <c r="A434" t="s">
        <v>1831</v>
      </c>
      <c r="B434">
        <v>6</v>
      </c>
      <c r="D434" t="s">
        <v>1847</v>
      </c>
      <c r="E434">
        <v>6</v>
      </c>
      <c r="H434" t="s">
        <v>1777</v>
      </c>
      <c r="I434">
        <v>6</v>
      </c>
      <c r="K434" t="s">
        <v>1798</v>
      </c>
      <c r="L434">
        <v>6</v>
      </c>
      <c r="N434" t="s">
        <v>1819</v>
      </c>
      <c r="O434">
        <v>6</v>
      </c>
      <c r="Q434" t="s">
        <v>1827</v>
      </c>
      <c r="R434">
        <v>6</v>
      </c>
    </row>
    <row r="435" spans="1:18" hidden="1">
      <c r="B435">
        <v>7</v>
      </c>
      <c r="E435">
        <v>7</v>
      </c>
      <c r="I435">
        <v>7</v>
      </c>
      <c r="L435">
        <v>7</v>
      </c>
      <c r="O435">
        <v>7</v>
      </c>
      <c r="R435">
        <v>7</v>
      </c>
    </row>
    <row r="436" spans="1:18" hidden="1">
      <c r="A436" t="s">
        <v>201</v>
      </c>
      <c r="B436">
        <v>1</v>
      </c>
      <c r="D436" t="s">
        <v>150</v>
      </c>
      <c r="E436">
        <v>1</v>
      </c>
      <c r="H436" t="s">
        <v>147</v>
      </c>
      <c r="I436">
        <v>1</v>
      </c>
      <c r="K436" t="s">
        <v>45</v>
      </c>
      <c r="L436">
        <v>1</v>
      </c>
      <c r="N436" t="s">
        <v>113</v>
      </c>
      <c r="O436">
        <v>1</v>
      </c>
      <c r="Q436" t="s">
        <v>189</v>
      </c>
      <c r="R436">
        <v>1</v>
      </c>
    </row>
    <row r="437" spans="1:18" hidden="1">
      <c r="A437" t="s">
        <v>722</v>
      </c>
      <c r="B437">
        <v>2</v>
      </c>
      <c r="D437" t="s">
        <v>151</v>
      </c>
      <c r="E437">
        <v>2</v>
      </c>
      <c r="H437" t="s">
        <v>773</v>
      </c>
      <c r="I437">
        <v>2</v>
      </c>
      <c r="K437" t="s">
        <v>609</v>
      </c>
      <c r="L437">
        <v>2</v>
      </c>
      <c r="N437" t="s">
        <v>114</v>
      </c>
      <c r="O437">
        <v>2</v>
      </c>
      <c r="Q437" t="s">
        <v>740</v>
      </c>
      <c r="R437">
        <v>2</v>
      </c>
    </row>
    <row r="438" spans="1:18">
      <c r="A438" t="s">
        <v>1950</v>
      </c>
      <c r="B438">
        <v>3</v>
      </c>
      <c r="D438" t="s">
        <v>2028</v>
      </c>
      <c r="E438">
        <v>3</v>
      </c>
      <c r="H438" t="s">
        <v>2119</v>
      </c>
      <c r="I438">
        <v>3</v>
      </c>
      <c r="K438" t="s">
        <v>2195</v>
      </c>
      <c r="L438">
        <v>3</v>
      </c>
      <c r="N438" t="s">
        <v>2284</v>
      </c>
      <c r="O438">
        <v>3</v>
      </c>
      <c r="Q438" t="s">
        <v>2366</v>
      </c>
      <c r="R438">
        <v>3</v>
      </c>
    </row>
    <row r="439" spans="1:18" hidden="1">
      <c r="A439" t="s">
        <v>1043</v>
      </c>
      <c r="B439">
        <v>4</v>
      </c>
      <c r="D439" t="s">
        <v>1043</v>
      </c>
      <c r="E439">
        <v>4</v>
      </c>
      <c r="H439" t="s">
        <v>1043</v>
      </c>
      <c r="I439">
        <v>4</v>
      </c>
      <c r="K439" t="s">
        <v>1043</v>
      </c>
      <c r="L439">
        <v>4</v>
      </c>
      <c r="N439" t="s">
        <v>1043</v>
      </c>
      <c r="O439">
        <v>4</v>
      </c>
      <c r="Q439" t="s">
        <v>1043</v>
      </c>
      <c r="R439">
        <v>4</v>
      </c>
    </row>
    <row r="440" spans="1:18" hidden="1">
      <c r="A440" t="s">
        <v>3</v>
      </c>
      <c r="B440">
        <v>5</v>
      </c>
      <c r="D440" t="s">
        <v>3</v>
      </c>
      <c r="E440">
        <v>5</v>
      </c>
      <c r="H440" t="s">
        <v>3</v>
      </c>
      <c r="I440">
        <v>5</v>
      </c>
      <c r="K440" t="s">
        <v>3</v>
      </c>
      <c r="L440">
        <v>5</v>
      </c>
      <c r="N440" t="s">
        <v>3</v>
      </c>
      <c r="O440">
        <v>5</v>
      </c>
      <c r="Q440" t="s">
        <v>3</v>
      </c>
      <c r="R440">
        <v>5</v>
      </c>
    </row>
    <row r="441" spans="1:18" hidden="1">
      <c r="A441" t="s">
        <v>1745</v>
      </c>
      <c r="B441">
        <v>6</v>
      </c>
      <c r="D441" t="s">
        <v>1838</v>
      </c>
      <c r="E441">
        <v>6</v>
      </c>
      <c r="H441" t="s">
        <v>1770</v>
      </c>
      <c r="I441">
        <v>6</v>
      </c>
      <c r="K441" t="s">
        <v>1762</v>
      </c>
      <c r="L441">
        <v>6</v>
      </c>
      <c r="N441" t="s">
        <v>1838</v>
      </c>
      <c r="O441">
        <v>6</v>
      </c>
      <c r="Q441" t="s">
        <v>1762</v>
      </c>
      <c r="R441">
        <v>6</v>
      </c>
    </row>
    <row r="442" spans="1:18" hidden="1">
      <c r="B442">
        <v>7</v>
      </c>
      <c r="E442">
        <v>7</v>
      </c>
      <c r="I442">
        <v>7</v>
      </c>
      <c r="L442">
        <v>7</v>
      </c>
      <c r="O442">
        <v>7</v>
      </c>
      <c r="R442">
        <v>7</v>
      </c>
    </row>
    <row r="443" spans="1:18" hidden="1">
      <c r="A443" t="s">
        <v>48</v>
      </c>
      <c r="B443">
        <v>1</v>
      </c>
      <c r="D443" t="s">
        <v>51</v>
      </c>
      <c r="E443">
        <v>1</v>
      </c>
      <c r="H443" t="s">
        <v>84</v>
      </c>
      <c r="I443">
        <v>1</v>
      </c>
      <c r="K443" t="s">
        <v>130</v>
      </c>
      <c r="L443">
        <v>1</v>
      </c>
      <c r="N443" t="s">
        <v>51</v>
      </c>
      <c r="O443">
        <v>1</v>
      </c>
      <c r="Q443" t="s">
        <v>130</v>
      </c>
      <c r="R443">
        <v>1</v>
      </c>
    </row>
    <row r="444" spans="1:18" hidden="1">
      <c r="A444" t="s">
        <v>49</v>
      </c>
      <c r="B444">
        <v>2</v>
      </c>
      <c r="D444" t="s">
        <v>52</v>
      </c>
      <c r="E444">
        <v>2</v>
      </c>
      <c r="H444" t="s">
        <v>639</v>
      </c>
      <c r="I444">
        <v>2</v>
      </c>
      <c r="K444" t="s">
        <v>665</v>
      </c>
      <c r="L444">
        <v>2</v>
      </c>
      <c r="N444" t="s">
        <v>52</v>
      </c>
      <c r="O444">
        <v>2</v>
      </c>
      <c r="Q444" t="s">
        <v>665</v>
      </c>
      <c r="R444">
        <v>2</v>
      </c>
    </row>
    <row r="445" spans="1:18">
      <c r="A445" t="s">
        <v>1951</v>
      </c>
      <c r="B445">
        <v>3</v>
      </c>
      <c r="D445" t="s">
        <v>2029</v>
      </c>
      <c r="E445">
        <v>3</v>
      </c>
      <c r="H445" t="s">
        <v>2120</v>
      </c>
      <c r="I445">
        <v>3</v>
      </c>
      <c r="K445" t="s">
        <v>2196</v>
      </c>
      <c r="L445">
        <v>3</v>
      </c>
      <c r="N445" t="s">
        <v>2285</v>
      </c>
      <c r="O445">
        <v>3</v>
      </c>
      <c r="Q445" t="s">
        <v>2367</v>
      </c>
      <c r="R445">
        <v>3</v>
      </c>
    </row>
    <row r="446" spans="1:18" hidden="1">
      <c r="A446" t="s">
        <v>1044</v>
      </c>
      <c r="B446">
        <v>4</v>
      </c>
      <c r="D446" t="s">
        <v>1044</v>
      </c>
      <c r="E446">
        <v>4</v>
      </c>
      <c r="H446" t="s">
        <v>1044</v>
      </c>
      <c r="I446">
        <v>4</v>
      </c>
      <c r="K446" t="s">
        <v>1044</v>
      </c>
      <c r="L446">
        <v>4</v>
      </c>
      <c r="N446" t="s">
        <v>1044</v>
      </c>
      <c r="O446">
        <v>4</v>
      </c>
      <c r="Q446" t="s">
        <v>1044</v>
      </c>
      <c r="R446">
        <v>4</v>
      </c>
    </row>
    <row r="447" spans="1:18" hidden="1">
      <c r="A447" t="s">
        <v>10</v>
      </c>
      <c r="B447">
        <v>5</v>
      </c>
      <c r="D447" t="s">
        <v>3</v>
      </c>
      <c r="E447">
        <v>5</v>
      </c>
      <c r="H447" t="s">
        <v>3</v>
      </c>
      <c r="I447">
        <v>5</v>
      </c>
      <c r="K447" t="s">
        <v>3</v>
      </c>
      <c r="L447">
        <v>5</v>
      </c>
      <c r="N447" t="s">
        <v>3</v>
      </c>
      <c r="O447">
        <v>5</v>
      </c>
      <c r="Q447" t="s">
        <v>3</v>
      </c>
      <c r="R447">
        <v>5</v>
      </c>
    </row>
    <row r="448" spans="1:18" hidden="1">
      <c r="A448" t="s">
        <v>1844</v>
      </c>
      <c r="B448">
        <v>6</v>
      </c>
      <c r="D448" t="s">
        <v>1762</v>
      </c>
      <c r="E448">
        <v>6</v>
      </c>
      <c r="H448" t="s">
        <v>1816</v>
      </c>
      <c r="I448">
        <v>6</v>
      </c>
      <c r="K448" t="s">
        <v>1838</v>
      </c>
      <c r="L448">
        <v>6</v>
      </c>
      <c r="N448" t="s">
        <v>1733</v>
      </c>
      <c r="O448">
        <v>6</v>
      </c>
      <c r="Q448" t="s">
        <v>1798</v>
      </c>
      <c r="R448">
        <v>6</v>
      </c>
    </row>
    <row r="449" spans="1:18" hidden="1">
      <c r="B449">
        <v>7</v>
      </c>
      <c r="E449">
        <v>7</v>
      </c>
      <c r="I449">
        <v>7</v>
      </c>
      <c r="L449">
        <v>7</v>
      </c>
      <c r="O449">
        <v>7</v>
      </c>
      <c r="R449">
        <v>7</v>
      </c>
    </row>
    <row r="450" spans="1:18" hidden="1">
      <c r="A450" t="s">
        <v>87</v>
      </c>
      <c r="B450">
        <v>1</v>
      </c>
      <c r="D450" t="s">
        <v>130</v>
      </c>
      <c r="E450">
        <v>1</v>
      </c>
      <c r="H450" t="s">
        <v>119</v>
      </c>
      <c r="I450">
        <v>1</v>
      </c>
      <c r="K450" t="s">
        <v>51</v>
      </c>
      <c r="L450">
        <v>1</v>
      </c>
      <c r="N450" t="s">
        <v>216</v>
      </c>
      <c r="O450">
        <v>1</v>
      </c>
      <c r="Q450" t="s">
        <v>45</v>
      </c>
      <c r="R450">
        <v>1</v>
      </c>
    </row>
    <row r="451" spans="1:18" hidden="1">
      <c r="A451" t="s">
        <v>707</v>
      </c>
      <c r="B451">
        <v>2</v>
      </c>
      <c r="D451" t="s">
        <v>665</v>
      </c>
      <c r="E451">
        <v>2</v>
      </c>
      <c r="H451" t="s">
        <v>668</v>
      </c>
      <c r="I451">
        <v>2</v>
      </c>
      <c r="K451" t="s">
        <v>52</v>
      </c>
      <c r="L451">
        <v>2</v>
      </c>
      <c r="N451" t="s">
        <v>750</v>
      </c>
      <c r="O451">
        <v>2</v>
      </c>
      <c r="Q451" t="s">
        <v>609</v>
      </c>
      <c r="R451">
        <v>2</v>
      </c>
    </row>
    <row r="452" spans="1:18">
      <c r="A452" t="s">
        <v>1952</v>
      </c>
      <c r="B452">
        <v>3</v>
      </c>
      <c r="D452" t="s">
        <v>2030</v>
      </c>
      <c r="E452">
        <v>3</v>
      </c>
      <c r="H452" t="s">
        <v>2121</v>
      </c>
      <c r="I452">
        <v>3</v>
      </c>
      <c r="K452" t="s">
        <v>2197</v>
      </c>
      <c r="L452">
        <v>3</v>
      </c>
      <c r="N452" t="s">
        <v>2286</v>
      </c>
      <c r="O452">
        <v>3</v>
      </c>
      <c r="Q452" t="s">
        <v>2368</v>
      </c>
      <c r="R452">
        <v>3</v>
      </c>
    </row>
    <row r="453" spans="1:18" hidden="1">
      <c r="A453" t="s">
        <v>1045</v>
      </c>
      <c r="B453">
        <v>4</v>
      </c>
      <c r="D453" t="s">
        <v>1045</v>
      </c>
      <c r="E453">
        <v>4</v>
      </c>
      <c r="H453" t="s">
        <v>1045</v>
      </c>
      <c r="I453">
        <v>4</v>
      </c>
      <c r="K453" t="s">
        <v>1045</v>
      </c>
      <c r="L453">
        <v>4</v>
      </c>
      <c r="N453" t="s">
        <v>1045</v>
      </c>
      <c r="O453">
        <v>4</v>
      </c>
      <c r="Q453" t="s">
        <v>1045</v>
      </c>
      <c r="R453">
        <v>4</v>
      </c>
    </row>
    <row r="454" spans="1:18" hidden="1">
      <c r="A454" t="s">
        <v>3</v>
      </c>
      <c r="B454">
        <v>5</v>
      </c>
      <c r="D454" t="s">
        <v>3</v>
      </c>
      <c r="E454">
        <v>5</v>
      </c>
      <c r="H454" t="s">
        <v>3</v>
      </c>
      <c r="I454">
        <v>5</v>
      </c>
      <c r="K454" t="s">
        <v>3</v>
      </c>
      <c r="L454">
        <v>5</v>
      </c>
      <c r="N454" t="s">
        <v>3</v>
      </c>
      <c r="O454">
        <v>5</v>
      </c>
      <c r="Q454" t="s">
        <v>3</v>
      </c>
      <c r="R454">
        <v>5</v>
      </c>
    </row>
    <row r="455" spans="1:18" hidden="1">
      <c r="A455" t="s">
        <v>1817</v>
      </c>
      <c r="B455">
        <v>6</v>
      </c>
      <c r="D455" t="s">
        <v>1827</v>
      </c>
      <c r="E455">
        <v>6</v>
      </c>
      <c r="H455" t="s">
        <v>1768</v>
      </c>
      <c r="I455">
        <v>6</v>
      </c>
      <c r="K455" t="s">
        <v>1770</v>
      </c>
      <c r="L455">
        <v>6</v>
      </c>
      <c r="N455" t="s">
        <v>1774</v>
      </c>
      <c r="O455">
        <v>6</v>
      </c>
      <c r="Q455" t="s">
        <v>1778</v>
      </c>
      <c r="R455">
        <v>6</v>
      </c>
    </row>
    <row r="456" spans="1:18" hidden="1">
      <c r="B456">
        <v>7</v>
      </c>
      <c r="E456">
        <v>7</v>
      </c>
      <c r="I456">
        <v>7</v>
      </c>
      <c r="L456">
        <v>7</v>
      </c>
      <c r="O456">
        <v>7</v>
      </c>
      <c r="R456">
        <v>7</v>
      </c>
    </row>
    <row r="457" spans="1:18" hidden="1">
      <c r="A457" t="s">
        <v>486</v>
      </c>
      <c r="B457">
        <v>1</v>
      </c>
      <c r="D457" t="s">
        <v>189</v>
      </c>
      <c r="E457">
        <v>1</v>
      </c>
      <c r="H457" t="s">
        <v>180</v>
      </c>
      <c r="I457">
        <v>1</v>
      </c>
      <c r="K457" t="s">
        <v>84</v>
      </c>
      <c r="L457">
        <v>1</v>
      </c>
      <c r="N457" t="s">
        <v>198</v>
      </c>
      <c r="O457">
        <v>1</v>
      </c>
      <c r="Q457" t="s">
        <v>153</v>
      </c>
      <c r="R457">
        <v>1</v>
      </c>
    </row>
    <row r="458" spans="1:18" hidden="1">
      <c r="A458" t="s">
        <v>536</v>
      </c>
      <c r="B458">
        <v>2</v>
      </c>
      <c r="D458" t="s">
        <v>740</v>
      </c>
      <c r="E458">
        <v>2</v>
      </c>
      <c r="H458" t="s">
        <v>673</v>
      </c>
      <c r="I458">
        <v>2</v>
      </c>
      <c r="K458" t="s">
        <v>639</v>
      </c>
      <c r="L458">
        <v>2</v>
      </c>
      <c r="N458" t="s">
        <v>770</v>
      </c>
      <c r="O458">
        <v>2</v>
      </c>
      <c r="Q458" t="s">
        <v>154</v>
      </c>
      <c r="R458">
        <v>2</v>
      </c>
    </row>
    <row r="459" spans="1:18">
      <c r="A459" t="s">
        <v>1953</v>
      </c>
      <c r="B459">
        <v>3</v>
      </c>
      <c r="D459" t="s">
        <v>2031</v>
      </c>
      <c r="E459">
        <v>3</v>
      </c>
      <c r="H459" t="s">
        <v>2122</v>
      </c>
      <c r="I459">
        <v>3</v>
      </c>
      <c r="K459" t="s">
        <v>2198</v>
      </c>
      <c r="L459">
        <v>3</v>
      </c>
      <c r="N459" t="s">
        <v>2287</v>
      </c>
      <c r="O459">
        <v>3</v>
      </c>
      <c r="Q459" t="s">
        <v>2027</v>
      </c>
      <c r="R459">
        <v>3</v>
      </c>
    </row>
    <row r="460" spans="1:18" hidden="1">
      <c r="A460" t="s">
        <v>1046</v>
      </c>
      <c r="B460">
        <v>4</v>
      </c>
      <c r="D460" t="s">
        <v>1046</v>
      </c>
      <c r="E460">
        <v>4</v>
      </c>
      <c r="H460" t="s">
        <v>1046</v>
      </c>
      <c r="I460">
        <v>4</v>
      </c>
      <c r="K460" t="s">
        <v>1046</v>
      </c>
      <c r="L460">
        <v>4</v>
      </c>
      <c r="N460" t="s">
        <v>1046</v>
      </c>
      <c r="O460">
        <v>4</v>
      </c>
      <c r="Q460" t="s">
        <v>1046</v>
      </c>
      <c r="R460">
        <v>4</v>
      </c>
    </row>
    <row r="461" spans="1:18" hidden="1">
      <c r="A461" t="s">
        <v>3</v>
      </c>
      <c r="B461">
        <v>5</v>
      </c>
      <c r="D461" t="s">
        <v>3</v>
      </c>
      <c r="E461">
        <v>5</v>
      </c>
      <c r="H461" t="s">
        <v>3</v>
      </c>
      <c r="I461">
        <v>5</v>
      </c>
      <c r="K461" t="s">
        <v>3</v>
      </c>
      <c r="L461">
        <v>5</v>
      </c>
      <c r="N461" t="s">
        <v>3</v>
      </c>
      <c r="O461">
        <v>5</v>
      </c>
      <c r="Q461" t="s">
        <v>3</v>
      </c>
      <c r="R461">
        <v>5</v>
      </c>
    </row>
    <row r="462" spans="1:18" hidden="1">
      <c r="A462" t="s">
        <v>1790</v>
      </c>
      <c r="B462">
        <v>6</v>
      </c>
      <c r="D462" t="s">
        <v>1810</v>
      </c>
      <c r="E462">
        <v>6</v>
      </c>
      <c r="H462" t="s">
        <v>1729</v>
      </c>
      <c r="I462">
        <v>6</v>
      </c>
      <c r="K462" t="s">
        <v>1778</v>
      </c>
      <c r="L462">
        <v>6</v>
      </c>
      <c r="N462" t="s">
        <v>1730</v>
      </c>
      <c r="O462">
        <v>6</v>
      </c>
      <c r="Q462" t="s">
        <v>1797</v>
      </c>
      <c r="R462">
        <v>6</v>
      </c>
    </row>
    <row r="463" spans="1:18" hidden="1">
      <c r="B463">
        <v>7</v>
      </c>
      <c r="E463">
        <v>7</v>
      </c>
      <c r="I463">
        <v>7</v>
      </c>
      <c r="L463">
        <v>7</v>
      </c>
      <c r="O463">
        <v>7</v>
      </c>
      <c r="R463">
        <v>7</v>
      </c>
    </row>
    <row r="464" spans="1:18" hidden="1">
      <c r="A464" t="s">
        <v>171</v>
      </c>
      <c r="B464">
        <v>1</v>
      </c>
      <c r="D464" t="s">
        <v>33</v>
      </c>
      <c r="E464">
        <v>1</v>
      </c>
      <c r="H464" t="s">
        <v>78</v>
      </c>
      <c r="I464">
        <v>1</v>
      </c>
      <c r="K464" t="s">
        <v>153</v>
      </c>
      <c r="L464">
        <v>1</v>
      </c>
      <c r="N464" t="s">
        <v>141</v>
      </c>
      <c r="O464">
        <v>1</v>
      </c>
      <c r="Q464" t="s">
        <v>183</v>
      </c>
      <c r="R464">
        <v>1</v>
      </c>
    </row>
    <row r="465" spans="1:18" hidden="1">
      <c r="A465" t="s">
        <v>676</v>
      </c>
      <c r="B465">
        <v>2</v>
      </c>
      <c r="D465" t="s">
        <v>712</v>
      </c>
      <c r="E465">
        <v>2</v>
      </c>
      <c r="H465" t="s">
        <v>761</v>
      </c>
      <c r="I465">
        <v>2</v>
      </c>
      <c r="K465" t="s">
        <v>154</v>
      </c>
      <c r="L465">
        <v>2</v>
      </c>
      <c r="N465" t="s">
        <v>142</v>
      </c>
      <c r="O465">
        <v>2</v>
      </c>
      <c r="Q465" t="s">
        <v>184</v>
      </c>
      <c r="R465">
        <v>2</v>
      </c>
    </row>
    <row r="466" spans="1:18">
      <c r="A466" t="s">
        <v>1786</v>
      </c>
      <c r="B466">
        <v>3</v>
      </c>
      <c r="D466" t="s">
        <v>2032</v>
      </c>
      <c r="E466">
        <v>3</v>
      </c>
      <c r="H466" t="s">
        <v>2123</v>
      </c>
      <c r="I466">
        <v>3</v>
      </c>
      <c r="K466" t="s">
        <v>2199</v>
      </c>
      <c r="L466">
        <v>3</v>
      </c>
      <c r="N466" t="s">
        <v>2288</v>
      </c>
      <c r="O466">
        <v>3</v>
      </c>
      <c r="Q466" t="s">
        <v>2369</v>
      </c>
      <c r="R466">
        <v>3</v>
      </c>
    </row>
    <row r="467" spans="1:18" hidden="1">
      <c r="A467" t="s">
        <v>1047</v>
      </c>
      <c r="B467">
        <v>4</v>
      </c>
      <c r="D467" t="s">
        <v>1047</v>
      </c>
      <c r="E467">
        <v>4</v>
      </c>
      <c r="H467" t="s">
        <v>1047</v>
      </c>
      <c r="I467">
        <v>4</v>
      </c>
      <c r="K467" t="s">
        <v>1047</v>
      </c>
      <c r="L467">
        <v>4</v>
      </c>
      <c r="N467" t="s">
        <v>1047</v>
      </c>
      <c r="O467">
        <v>4</v>
      </c>
      <c r="Q467" t="s">
        <v>1047</v>
      </c>
      <c r="R467">
        <v>4</v>
      </c>
    </row>
    <row r="468" spans="1:18" hidden="1">
      <c r="A468" t="s">
        <v>3</v>
      </c>
      <c r="B468">
        <v>5</v>
      </c>
      <c r="D468" t="s">
        <v>3</v>
      </c>
      <c r="E468">
        <v>5</v>
      </c>
      <c r="H468" t="s">
        <v>3</v>
      </c>
      <c r="I468">
        <v>5</v>
      </c>
      <c r="K468" t="s">
        <v>3</v>
      </c>
      <c r="L468">
        <v>5</v>
      </c>
      <c r="N468" t="s">
        <v>10</v>
      </c>
      <c r="O468">
        <v>5</v>
      </c>
      <c r="Q468" t="s">
        <v>10</v>
      </c>
      <c r="R468">
        <v>5</v>
      </c>
    </row>
    <row r="469" spans="1:18" hidden="1">
      <c r="A469" t="s">
        <v>1842</v>
      </c>
      <c r="B469">
        <v>6</v>
      </c>
      <c r="D469" t="s">
        <v>1836</v>
      </c>
      <c r="E469">
        <v>6</v>
      </c>
      <c r="H469" t="s">
        <v>1820</v>
      </c>
      <c r="I469">
        <v>6</v>
      </c>
      <c r="K469" t="s">
        <v>1730</v>
      </c>
      <c r="L469">
        <v>6</v>
      </c>
      <c r="N469" t="s">
        <v>1836</v>
      </c>
      <c r="O469">
        <v>6</v>
      </c>
      <c r="Q469" t="s">
        <v>1838</v>
      </c>
      <c r="R469">
        <v>6</v>
      </c>
    </row>
    <row r="470" spans="1:18" hidden="1">
      <c r="B470">
        <v>7</v>
      </c>
      <c r="E470">
        <v>7</v>
      </c>
      <c r="I470">
        <v>7</v>
      </c>
      <c r="L470">
        <v>7</v>
      </c>
      <c r="O470">
        <v>7</v>
      </c>
      <c r="R470">
        <v>7</v>
      </c>
    </row>
    <row r="471" spans="1:18" hidden="1">
      <c r="A471" t="s">
        <v>24</v>
      </c>
      <c r="B471">
        <v>1</v>
      </c>
      <c r="D471" t="s">
        <v>69</v>
      </c>
      <c r="E471">
        <v>1</v>
      </c>
      <c r="H471" t="s">
        <v>93</v>
      </c>
      <c r="I471">
        <v>1</v>
      </c>
      <c r="K471" t="s">
        <v>141</v>
      </c>
      <c r="L471">
        <v>1</v>
      </c>
      <c r="N471" t="s">
        <v>69</v>
      </c>
      <c r="O471">
        <v>1</v>
      </c>
      <c r="Q471" t="s">
        <v>51</v>
      </c>
      <c r="R471">
        <v>1</v>
      </c>
    </row>
    <row r="472" spans="1:18" hidden="1">
      <c r="A472" t="s">
        <v>767</v>
      </c>
      <c r="B472">
        <v>2</v>
      </c>
      <c r="D472" t="s">
        <v>665</v>
      </c>
      <c r="E472">
        <v>2</v>
      </c>
      <c r="H472" t="s">
        <v>646</v>
      </c>
      <c r="I472">
        <v>2</v>
      </c>
      <c r="K472" t="s">
        <v>142</v>
      </c>
      <c r="L472">
        <v>2</v>
      </c>
      <c r="N472" t="s">
        <v>665</v>
      </c>
      <c r="O472">
        <v>2</v>
      </c>
      <c r="Q472" t="s">
        <v>52</v>
      </c>
      <c r="R472">
        <v>2</v>
      </c>
    </row>
    <row r="473" spans="1:18">
      <c r="A473" t="s">
        <v>1682</v>
      </c>
      <c r="B473">
        <v>3</v>
      </c>
      <c r="D473" t="s">
        <v>2033</v>
      </c>
      <c r="E473">
        <v>3</v>
      </c>
      <c r="H473" t="s">
        <v>2124</v>
      </c>
      <c r="I473">
        <v>3</v>
      </c>
      <c r="K473" t="s">
        <v>2200</v>
      </c>
      <c r="L473">
        <v>3</v>
      </c>
      <c r="N473" t="s">
        <v>2289</v>
      </c>
      <c r="O473">
        <v>3</v>
      </c>
      <c r="Q473" t="s">
        <v>2370</v>
      </c>
      <c r="R473">
        <v>3</v>
      </c>
    </row>
    <row r="474" spans="1:18" hidden="1">
      <c r="A474" t="s">
        <v>1048</v>
      </c>
      <c r="B474">
        <v>4</v>
      </c>
      <c r="D474" t="s">
        <v>1048</v>
      </c>
      <c r="E474">
        <v>4</v>
      </c>
      <c r="H474" t="s">
        <v>1048</v>
      </c>
      <c r="I474">
        <v>4</v>
      </c>
      <c r="K474" t="s">
        <v>1048</v>
      </c>
      <c r="L474">
        <v>4</v>
      </c>
      <c r="N474" t="s">
        <v>1048</v>
      </c>
      <c r="O474">
        <v>4</v>
      </c>
      <c r="Q474" t="s">
        <v>1048</v>
      </c>
      <c r="R474">
        <v>4</v>
      </c>
    </row>
    <row r="475" spans="1:18" hidden="1">
      <c r="A475" t="s">
        <v>3</v>
      </c>
      <c r="B475">
        <v>5</v>
      </c>
      <c r="D475" t="s">
        <v>3</v>
      </c>
      <c r="E475">
        <v>5</v>
      </c>
      <c r="H475" t="s">
        <v>3</v>
      </c>
      <c r="I475">
        <v>5</v>
      </c>
      <c r="K475" t="s">
        <v>3</v>
      </c>
      <c r="L475">
        <v>5</v>
      </c>
      <c r="N475" t="s">
        <v>3</v>
      </c>
      <c r="O475">
        <v>5</v>
      </c>
      <c r="Q475" t="s">
        <v>3</v>
      </c>
      <c r="R475">
        <v>5</v>
      </c>
    </row>
    <row r="476" spans="1:18" hidden="1">
      <c r="A476" t="s">
        <v>1822</v>
      </c>
      <c r="B476">
        <v>6</v>
      </c>
      <c r="D476" t="s">
        <v>1797</v>
      </c>
      <c r="E476">
        <v>6</v>
      </c>
      <c r="H476" t="s">
        <v>1822</v>
      </c>
      <c r="I476">
        <v>6</v>
      </c>
      <c r="K476" t="s">
        <v>1797</v>
      </c>
      <c r="L476">
        <v>6</v>
      </c>
      <c r="N476" t="s">
        <v>1804</v>
      </c>
      <c r="O476">
        <v>6</v>
      </c>
      <c r="Q476" t="s">
        <v>1772</v>
      </c>
      <c r="R476">
        <v>6</v>
      </c>
    </row>
    <row r="477" spans="1:18" hidden="1">
      <c r="B477">
        <v>7</v>
      </c>
      <c r="E477">
        <v>7</v>
      </c>
      <c r="I477">
        <v>7</v>
      </c>
      <c r="L477">
        <v>7</v>
      </c>
      <c r="O477">
        <v>7</v>
      </c>
      <c r="R477">
        <v>7</v>
      </c>
    </row>
    <row r="478" spans="1:18" hidden="1">
      <c r="A478" t="s">
        <v>0</v>
      </c>
      <c r="B478">
        <v>1</v>
      </c>
      <c r="D478" t="s">
        <v>183</v>
      </c>
      <c r="E478">
        <v>1</v>
      </c>
      <c r="H478" t="s">
        <v>0</v>
      </c>
      <c r="I478">
        <v>1</v>
      </c>
      <c r="K478" t="s">
        <v>183</v>
      </c>
      <c r="L478">
        <v>1</v>
      </c>
      <c r="N478" t="s">
        <v>63</v>
      </c>
      <c r="O478">
        <v>1</v>
      </c>
      <c r="Q478" t="s">
        <v>533</v>
      </c>
      <c r="R478">
        <v>1</v>
      </c>
    </row>
    <row r="479" spans="1:18" hidden="1">
      <c r="A479" t="s">
        <v>350</v>
      </c>
      <c r="B479">
        <v>2</v>
      </c>
      <c r="D479" t="s">
        <v>184</v>
      </c>
      <c r="E479">
        <v>2</v>
      </c>
      <c r="H479" t="s">
        <v>350</v>
      </c>
      <c r="I479">
        <v>2</v>
      </c>
      <c r="K479" t="s">
        <v>184</v>
      </c>
      <c r="L479">
        <v>2</v>
      </c>
      <c r="N479" t="s">
        <v>755</v>
      </c>
      <c r="O479">
        <v>2</v>
      </c>
      <c r="Q479" t="s">
        <v>534</v>
      </c>
      <c r="R479">
        <v>2</v>
      </c>
    </row>
    <row r="480" spans="1:18">
      <c r="A480" t="s">
        <v>1954</v>
      </c>
      <c r="B480">
        <v>3</v>
      </c>
      <c r="D480" t="s">
        <v>2034</v>
      </c>
      <c r="E480">
        <v>3</v>
      </c>
      <c r="H480" t="s">
        <v>2125</v>
      </c>
      <c r="I480">
        <v>3</v>
      </c>
      <c r="K480" t="s">
        <v>2201</v>
      </c>
      <c r="L480">
        <v>3</v>
      </c>
      <c r="N480" t="s">
        <v>2290</v>
      </c>
      <c r="O480">
        <v>3</v>
      </c>
      <c r="Q480" t="s">
        <v>2371</v>
      </c>
      <c r="R480">
        <v>3</v>
      </c>
    </row>
    <row r="481" spans="1:18" hidden="1">
      <c r="A481" t="s">
        <v>1049</v>
      </c>
      <c r="B481">
        <v>4</v>
      </c>
      <c r="D481" t="s">
        <v>1049</v>
      </c>
      <c r="E481">
        <v>4</v>
      </c>
      <c r="H481" t="s">
        <v>1049</v>
      </c>
      <c r="I481">
        <v>4</v>
      </c>
      <c r="K481" t="s">
        <v>1049</v>
      </c>
      <c r="L481">
        <v>4</v>
      </c>
      <c r="N481" t="s">
        <v>1049</v>
      </c>
      <c r="O481">
        <v>4</v>
      </c>
      <c r="Q481" t="s">
        <v>1049</v>
      </c>
      <c r="R481">
        <v>4</v>
      </c>
    </row>
    <row r="482" spans="1:18" hidden="1">
      <c r="A482" t="s">
        <v>3</v>
      </c>
      <c r="B482">
        <v>5</v>
      </c>
      <c r="D482" t="s">
        <v>10</v>
      </c>
      <c r="E482">
        <v>5</v>
      </c>
      <c r="H482" t="s">
        <v>3</v>
      </c>
      <c r="I482">
        <v>5</v>
      </c>
      <c r="K482" t="s">
        <v>3</v>
      </c>
      <c r="L482">
        <v>5</v>
      </c>
      <c r="N482" t="s">
        <v>3</v>
      </c>
      <c r="O482">
        <v>5</v>
      </c>
      <c r="Q482" t="s">
        <v>3</v>
      </c>
      <c r="R482">
        <v>5</v>
      </c>
    </row>
    <row r="483" spans="1:18" hidden="1">
      <c r="A483" t="s">
        <v>1781</v>
      </c>
      <c r="B483">
        <v>6</v>
      </c>
      <c r="D483" t="s">
        <v>1772</v>
      </c>
      <c r="E483">
        <v>6</v>
      </c>
      <c r="H483" t="s">
        <v>1842</v>
      </c>
      <c r="I483">
        <v>6</v>
      </c>
      <c r="K483" t="s">
        <v>1772</v>
      </c>
      <c r="L483">
        <v>6</v>
      </c>
      <c r="N483" t="s">
        <v>1745</v>
      </c>
      <c r="O483">
        <v>6</v>
      </c>
      <c r="Q483" t="s">
        <v>1842</v>
      </c>
      <c r="R483">
        <v>6</v>
      </c>
    </row>
    <row r="484" spans="1:18" hidden="1">
      <c r="B484">
        <v>7</v>
      </c>
      <c r="E484">
        <v>7</v>
      </c>
      <c r="I484">
        <v>7</v>
      </c>
      <c r="L484">
        <v>7</v>
      </c>
      <c r="O484">
        <v>7</v>
      </c>
      <c r="R484">
        <v>7</v>
      </c>
    </row>
    <row r="485" spans="1:18" hidden="1">
      <c r="A485" t="s">
        <v>165</v>
      </c>
      <c r="B485">
        <v>1</v>
      </c>
      <c r="D485" t="s">
        <v>533</v>
      </c>
      <c r="E485">
        <v>1</v>
      </c>
      <c r="H485" t="s">
        <v>24</v>
      </c>
      <c r="I485">
        <v>1</v>
      </c>
      <c r="K485" t="s">
        <v>533</v>
      </c>
      <c r="L485">
        <v>1</v>
      </c>
      <c r="N485" t="s">
        <v>48</v>
      </c>
      <c r="O485">
        <v>1</v>
      </c>
      <c r="Q485" t="s">
        <v>24</v>
      </c>
      <c r="R485">
        <v>1</v>
      </c>
    </row>
    <row r="486" spans="1:18" hidden="1">
      <c r="A486" t="s">
        <v>166</v>
      </c>
      <c r="B486">
        <v>2</v>
      </c>
      <c r="D486" t="s">
        <v>534</v>
      </c>
      <c r="E486">
        <v>2</v>
      </c>
      <c r="H486" t="s">
        <v>767</v>
      </c>
      <c r="I486">
        <v>2</v>
      </c>
      <c r="K486" t="s">
        <v>534</v>
      </c>
      <c r="L486">
        <v>2</v>
      </c>
      <c r="N486" t="s">
        <v>49</v>
      </c>
      <c r="O486">
        <v>2</v>
      </c>
      <c r="Q486" t="s">
        <v>767</v>
      </c>
      <c r="R486">
        <v>2</v>
      </c>
    </row>
    <row r="487" spans="1:18">
      <c r="A487" t="s">
        <v>1955</v>
      </c>
      <c r="B487">
        <v>3</v>
      </c>
      <c r="D487" t="s">
        <v>2035</v>
      </c>
      <c r="E487">
        <v>3</v>
      </c>
      <c r="H487" t="s">
        <v>2126</v>
      </c>
      <c r="I487">
        <v>3</v>
      </c>
      <c r="K487" t="s">
        <v>2202</v>
      </c>
      <c r="L487">
        <v>3</v>
      </c>
      <c r="N487" t="s">
        <v>2291</v>
      </c>
      <c r="O487">
        <v>3</v>
      </c>
      <c r="Q487" t="s">
        <v>2372</v>
      </c>
      <c r="R487">
        <v>3</v>
      </c>
    </row>
    <row r="488" spans="1:18" hidden="1">
      <c r="A488" t="s">
        <v>1050</v>
      </c>
      <c r="B488">
        <v>4</v>
      </c>
      <c r="D488" t="s">
        <v>1050</v>
      </c>
      <c r="E488">
        <v>4</v>
      </c>
      <c r="H488" t="s">
        <v>1050</v>
      </c>
      <c r="I488">
        <v>4</v>
      </c>
      <c r="K488" t="s">
        <v>1050</v>
      </c>
      <c r="L488">
        <v>4</v>
      </c>
      <c r="N488" t="s">
        <v>1050</v>
      </c>
      <c r="O488">
        <v>4</v>
      </c>
      <c r="Q488" t="s">
        <v>1050</v>
      </c>
      <c r="R488">
        <v>4</v>
      </c>
    </row>
    <row r="489" spans="1:18" hidden="1">
      <c r="A489" t="s">
        <v>3</v>
      </c>
      <c r="B489">
        <v>5</v>
      </c>
      <c r="D489" t="s">
        <v>3</v>
      </c>
      <c r="E489">
        <v>5</v>
      </c>
      <c r="H489" t="s">
        <v>3</v>
      </c>
      <c r="I489">
        <v>5</v>
      </c>
      <c r="K489" t="s">
        <v>3</v>
      </c>
      <c r="L489">
        <v>5</v>
      </c>
      <c r="N489" t="s">
        <v>10</v>
      </c>
      <c r="O489">
        <v>5</v>
      </c>
      <c r="Q489" t="s">
        <v>10</v>
      </c>
      <c r="R489">
        <v>5</v>
      </c>
    </row>
    <row r="490" spans="1:18" hidden="1">
      <c r="A490" t="s">
        <v>1808</v>
      </c>
      <c r="B490">
        <v>6</v>
      </c>
      <c r="D490" t="s">
        <v>1842</v>
      </c>
      <c r="E490">
        <v>6</v>
      </c>
      <c r="H490" t="s">
        <v>1779</v>
      </c>
      <c r="I490">
        <v>6</v>
      </c>
      <c r="K490" t="s">
        <v>1844</v>
      </c>
      <c r="L490">
        <v>6</v>
      </c>
      <c r="N490" t="s">
        <v>1827</v>
      </c>
      <c r="O490">
        <v>6</v>
      </c>
      <c r="Q490" t="s">
        <v>1810</v>
      </c>
      <c r="R490">
        <v>6</v>
      </c>
    </row>
    <row r="491" spans="1:18" hidden="1">
      <c r="B491">
        <v>7</v>
      </c>
      <c r="E491">
        <v>7</v>
      </c>
      <c r="I491">
        <v>7</v>
      </c>
      <c r="L491">
        <v>7</v>
      </c>
      <c r="O491">
        <v>7</v>
      </c>
      <c r="R491">
        <v>7</v>
      </c>
    </row>
    <row r="492" spans="1:18" hidden="1">
      <c r="A492" t="s">
        <v>478</v>
      </c>
      <c r="B492">
        <v>1</v>
      </c>
      <c r="D492" t="s">
        <v>24</v>
      </c>
      <c r="E492">
        <v>1</v>
      </c>
      <c r="H492" t="s">
        <v>36</v>
      </c>
      <c r="I492">
        <v>1</v>
      </c>
      <c r="K492" t="s">
        <v>87</v>
      </c>
      <c r="L492">
        <v>1</v>
      </c>
      <c r="N492" t="s">
        <v>189</v>
      </c>
      <c r="O492">
        <v>1</v>
      </c>
      <c r="Q492" t="s">
        <v>33</v>
      </c>
      <c r="R492">
        <v>1</v>
      </c>
    </row>
    <row r="493" spans="1:18" hidden="1">
      <c r="A493" t="s">
        <v>528</v>
      </c>
      <c r="B493">
        <v>2</v>
      </c>
      <c r="D493" t="s">
        <v>767</v>
      </c>
      <c r="E493">
        <v>2</v>
      </c>
      <c r="H493" t="s">
        <v>575</v>
      </c>
      <c r="I493">
        <v>2</v>
      </c>
      <c r="K493" t="s">
        <v>707</v>
      </c>
      <c r="L493">
        <v>2</v>
      </c>
      <c r="N493" t="s">
        <v>740</v>
      </c>
      <c r="O493">
        <v>2</v>
      </c>
      <c r="Q493" t="s">
        <v>712</v>
      </c>
      <c r="R493">
        <v>2</v>
      </c>
    </row>
    <row r="494" spans="1:18">
      <c r="A494" t="s">
        <v>1956</v>
      </c>
      <c r="B494">
        <v>3</v>
      </c>
      <c r="D494" t="s">
        <v>2036</v>
      </c>
      <c r="E494">
        <v>3</v>
      </c>
      <c r="H494" t="s">
        <v>2127</v>
      </c>
      <c r="I494">
        <v>3</v>
      </c>
      <c r="K494" t="s">
        <v>2203</v>
      </c>
      <c r="L494">
        <v>3</v>
      </c>
      <c r="N494" t="s">
        <v>2292</v>
      </c>
      <c r="O494">
        <v>3</v>
      </c>
      <c r="Q494" t="s">
        <v>2373</v>
      </c>
      <c r="R494">
        <v>3</v>
      </c>
    </row>
    <row r="495" spans="1:18" hidden="1">
      <c r="A495" t="s">
        <v>1051</v>
      </c>
      <c r="B495">
        <v>4</v>
      </c>
      <c r="D495" t="s">
        <v>1051</v>
      </c>
      <c r="E495">
        <v>4</v>
      </c>
      <c r="H495" t="s">
        <v>1051</v>
      </c>
      <c r="I495">
        <v>4</v>
      </c>
      <c r="K495" t="s">
        <v>1051</v>
      </c>
      <c r="L495">
        <v>4</v>
      </c>
      <c r="N495" t="s">
        <v>1051</v>
      </c>
      <c r="O495">
        <v>4</v>
      </c>
      <c r="Q495" t="s">
        <v>1051</v>
      </c>
      <c r="R495">
        <v>4</v>
      </c>
    </row>
    <row r="496" spans="1:18" hidden="1">
      <c r="A496" t="s">
        <v>3</v>
      </c>
      <c r="B496">
        <v>5</v>
      </c>
      <c r="D496" t="s">
        <v>3</v>
      </c>
      <c r="E496">
        <v>5</v>
      </c>
      <c r="H496" t="s">
        <v>3</v>
      </c>
      <c r="I496">
        <v>5</v>
      </c>
      <c r="K496" t="s">
        <v>3</v>
      </c>
      <c r="L496">
        <v>5</v>
      </c>
      <c r="N496" t="s">
        <v>3</v>
      </c>
      <c r="O496">
        <v>5</v>
      </c>
      <c r="Q496" t="s">
        <v>3</v>
      </c>
      <c r="R496">
        <v>5</v>
      </c>
    </row>
    <row r="497" spans="1:18" hidden="1">
      <c r="A497" t="s">
        <v>1792</v>
      </c>
      <c r="B497">
        <v>6</v>
      </c>
      <c r="D497" t="s">
        <v>1733</v>
      </c>
      <c r="E497">
        <v>6</v>
      </c>
      <c r="H497" t="s">
        <v>1839</v>
      </c>
      <c r="I497">
        <v>6</v>
      </c>
      <c r="K497" t="s">
        <v>1732</v>
      </c>
      <c r="L497">
        <v>6</v>
      </c>
      <c r="N497" t="s">
        <v>1831</v>
      </c>
      <c r="O497">
        <v>6</v>
      </c>
      <c r="Q497" t="s">
        <v>1844</v>
      </c>
      <c r="R497">
        <v>6</v>
      </c>
    </row>
    <row r="498" spans="1:18" hidden="1">
      <c r="B498">
        <v>7</v>
      </c>
      <c r="E498">
        <v>7</v>
      </c>
      <c r="I498">
        <v>7</v>
      </c>
      <c r="L498">
        <v>7</v>
      </c>
      <c r="O498">
        <v>7</v>
      </c>
      <c r="R498">
        <v>7</v>
      </c>
    </row>
    <row r="499" spans="1:18" hidden="1">
      <c r="A499" t="s">
        <v>108</v>
      </c>
      <c r="B499">
        <v>1</v>
      </c>
      <c r="D499" t="s">
        <v>216</v>
      </c>
      <c r="E499">
        <v>1</v>
      </c>
      <c r="H499" t="s">
        <v>177</v>
      </c>
      <c r="I499">
        <v>1</v>
      </c>
      <c r="K499" t="s">
        <v>358</v>
      </c>
      <c r="L499">
        <v>1</v>
      </c>
      <c r="N499" t="s">
        <v>201</v>
      </c>
      <c r="O499">
        <v>1</v>
      </c>
      <c r="Q499" t="s">
        <v>87</v>
      </c>
      <c r="R499">
        <v>1</v>
      </c>
    </row>
    <row r="500" spans="1:18" hidden="1">
      <c r="A500" t="s">
        <v>609</v>
      </c>
      <c r="B500">
        <v>2</v>
      </c>
      <c r="D500" t="s">
        <v>750</v>
      </c>
      <c r="E500">
        <v>2</v>
      </c>
      <c r="H500" t="s">
        <v>783</v>
      </c>
      <c r="I500">
        <v>2</v>
      </c>
      <c r="K500" t="s">
        <v>698</v>
      </c>
      <c r="L500">
        <v>2</v>
      </c>
      <c r="N500" t="s">
        <v>722</v>
      </c>
      <c r="O500">
        <v>2</v>
      </c>
      <c r="Q500" t="s">
        <v>707</v>
      </c>
      <c r="R500">
        <v>2</v>
      </c>
    </row>
    <row r="501" spans="1:18">
      <c r="A501" t="s">
        <v>1957</v>
      </c>
      <c r="B501">
        <v>3</v>
      </c>
      <c r="D501" t="s">
        <v>2037</v>
      </c>
      <c r="E501">
        <v>3</v>
      </c>
      <c r="H501" t="s">
        <v>2128</v>
      </c>
      <c r="I501">
        <v>3</v>
      </c>
      <c r="K501" t="s">
        <v>2204</v>
      </c>
      <c r="L501">
        <v>3</v>
      </c>
      <c r="N501" t="s">
        <v>2293</v>
      </c>
      <c r="O501">
        <v>3</v>
      </c>
      <c r="Q501" t="s">
        <v>2374</v>
      </c>
      <c r="R501">
        <v>3</v>
      </c>
    </row>
    <row r="502" spans="1:18" hidden="1">
      <c r="A502" t="s">
        <v>1052</v>
      </c>
      <c r="B502">
        <v>4</v>
      </c>
      <c r="D502" t="s">
        <v>1052</v>
      </c>
      <c r="E502">
        <v>4</v>
      </c>
      <c r="H502" t="s">
        <v>1052</v>
      </c>
      <c r="I502">
        <v>4</v>
      </c>
      <c r="K502" t="s">
        <v>1052</v>
      </c>
      <c r="L502">
        <v>4</v>
      </c>
      <c r="N502" t="s">
        <v>1052</v>
      </c>
      <c r="O502">
        <v>4</v>
      </c>
      <c r="Q502" t="s">
        <v>1052</v>
      </c>
      <c r="R502">
        <v>4</v>
      </c>
    </row>
    <row r="503" spans="1:18" hidden="1">
      <c r="A503" t="s">
        <v>3</v>
      </c>
      <c r="B503">
        <v>5</v>
      </c>
      <c r="D503" t="s">
        <v>3</v>
      </c>
      <c r="E503">
        <v>5</v>
      </c>
      <c r="H503" t="s">
        <v>3</v>
      </c>
      <c r="I503">
        <v>5</v>
      </c>
      <c r="K503" t="s">
        <v>3</v>
      </c>
      <c r="L503">
        <v>5</v>
      </c>
      <c r="N503" t="s">
        <v>10</v>
      </c>
      <c r="O503">
        <v>5</v>
      </c>
      <c r="Q503" t="s">
        <v>3</v>
      </c>
      <c r="R503">
        <v>5</v>
      </c>
    </row>
    <row r="504" spans="1:18" hidden="1">
      <c r="A504" t="s">
        <v>1850</v>
      </c>
      <c r="B504">
        <v>6</v>
      </c>
      <c r="D504" t="s">
        <v>1844</v>
      </c>
      <c r="E504">
        <v>6</v>
      </c>
      <c r="H504" t="s">
        <v>1841</v>
      </c>
      <c r="I504">
        <v>6</v>
      </c>
      <c r="K504" t="s">
        <v>1810</v>
      </c>
      <c r="L504">
        <v>6</v>
      </c>
      <c r="N504" t="s">
        <v>1778</v>
      </c>
      <c r="O504">
        <v>6</v>
      </c>
      <c r="Q504" t="s">
        <v>1730</v>
      </c>
      <c r="R504">
        <v>6</v>
      </c>
    </row>
    <row r="505" spans="1:18" hidden="1">
      <c r="B505">
        <v>7</v>
      </c>
      <c r="E505">
        <v>7</v>
      </c>
      <c r="I505">
        <v>7</v>
      </c>
      <c r="L505">
        <v>7</v>
      </c>
      <c r="O505">
        <v>7</v>
      </c>
      <c r="R505">
        <v>7</v>
      </c>
    </row>
    <row r="506" spans="1:18" hidden="1">
      <c r="A506" t="s">
        <v>943</v>
      </c>
      <c r="B506">
        <v>1</v>
      </c>
      <c r="D506" t="s">
        <v>87</v>
      </c>
      <c r="E506">
        <v>1</v>
      </c>
      <c r="H506" t="s">
        <v>564</v>
      </c>
      <c r="I506">
        <v>1</v>
      </c>
      <c r="K506" t="s">
        <v>33</v>
      </c>
      <c r="L506">
        <v>1</v>
      </c>
      <c r="N506" t="s">
        <v>153</v>
      </c>
      <c r="O506">
        <v>1</v>
      </c>
      <c r="Q506" t="s">
        <v>141</v>
      </c>
      <c r="R506">
        <v>1</v>
      </c>
    </row>
    <row r="507" spans="1:18" hidden="1">
      <c r="A507" t="s">
        <v>944</v>
      </c>
      <c r="B507">
        <v>2</v>
      </c>
      <c r="D507" t="s">
        <v>707</v>
      </c>
      <c r="E507">
        <v>2</v>
      </c>
      <c r="H507" t="s">
        <v>679</v>
      </c>
      <c r="I507">
        <v>2</v>
      </c>
      <c r="K507" t="s">
        <v>712</v>
      </c>
      <c r="L507">
        <v>2</v>
      </c>
      <c r="N507" t="s">
        <v>154</v>
      </c>
      <c r="O507">
        <v>2</v>
      </c>
      <c r="Q507" t="s">
        <v>142</v>
      </c>
      <c r="R507">
        <v>2</v>
      </c>
    </row>
    <row r="508" spans="1:18">
      <c r="A508" t="s">
        <v>1958</v>
      </c>
      <c r="B508">
        <v>3</v>
      </c>
      <c r="D508" t="s">
        <v>2038</v>
      </c>
      <c r="E508">
        <v>3</v>
      </c>
      <c r="H508" t="s">
        <v>2129</v>
      </c>
      <c r="I508">
        <v>3</v>
      </c>
      <c r="K508" t="s">
        <v>2205</v>
      </c>
      <c r="L508">
        <v>3</v>
      </c>
      <c r="N508" t="s">
        <v>2294</v>
      </c>
      <c r="O508">
        <v>3</v>
      </c>
      <c r="Q508" t="s">
        <v>2375</v>
      </c>
      <c r="R508">
        <v>3</v>
      </c>
    </row>
    <row r="509" spans="1:18" hidden="1">
      <c r="A509" t="s">
        <v>1053</v>
      </c>
      <c r="B509">
        <v>4</v>
      </c>
      <c r="D509" t="s">
        <v>1053</v>
      </c>
      <c r="E509">
        <v>4</v>
      </c>
      <c r="H509" t="s">
        <v>1053</v>
      </c>
      <c r="I509">
        <v>4</v>
      </c>
      <c r="K509" t="s">
        <v>1053</v>
      </c>
      <c r="L509">
        <v>4</v>
      </c>
      <c r="N509" t="s">
        <v>1053</v>
      </c>
      <c r="O509">
        <v>4</v>
      </c>
      <c r="Q509" t="s">
        <v>1053</v>
      </c>
      <c r="R509">
        <v>4</v>
      </c>
    </row>
    <row r="510" spans="1:18" hidden="1">
      <c r="A510" t="s">
        <v>3</v>
      </c>
      <c r="B510">
        <v>5</v>
      </c>
      <c r="D510" t="s">
        <v>3</v>
      </c>
      <c r="E510">
        <v>5</v>
      </c>
      <c r="H510" t="s">
        <v>3</v>
      </c>
      <c r="I510">
        <v>5</v>
      </c>
      <c r="K510" t="s">
        <v>3</v>
      </c>
      <c r="L510">
        <v>5</v>
      </c>
      <c r="N510" t="s">
        <v>3</v>
      </c>
      <c r="O510">
        <v>5</v>
      </c>
      <c r="Q510" t="s">
        <v>10</v>
      </c>
      <c r="R510">
        <v>5</v>
      </c>
    </row>
    <row r="511" spans="1:18" hidden="1">
      <c r="A511" t="s">
        <v>1823</v>
      </c>
      <c r="B511">
        <v>6</v>
      </c>
      <c r="D511" t="s">
        <v>1822</v>
      </c>
      <c r="E511">
        <v>6</v>
      </c>
      <c r="H511" t="s">
        <v>1810</v>
      </c>
      <c r="I511">
        <v>6</v>
      </c>
      <c r="K511" t="s">
        <v>1842</v>
      </c>
      <c r="L511">
        <v>6</v>
      </c>
      <c r="N511" t="s">
        <v>1841</v>
      </c>
      <c r="O511">
        <v>6</v>
      </c>
      <c r="Q511" t="s">
        <v>1822</v>
      </c>
      <c r="R511">
        <v>6</v>
      </c>
    </row>
    <row r="512" spans="1:18" hidden="1">
      <c r="B512">
        <v>7</v>
      </c>
      <c r="E512">
        <v>7</v>
      </c>
      <c r="I512">
        <v>7</v>
      </c>
      <c r="L512">
        <v>7</v>
      </c>
      <c r="O512">
        <v>7</v>
      </c>
      <c r="R512">
        <v>7</v>
      </c>
    </row>
    <row r="513" spans="1:18" hidden="1">
      <c r="A513" t="s">
        <v>128</v>
      </c>
      <c r="B513">
        <v>1</v>
      </c>
      <c r="D513" t="s">
        <v>0</v>
      </c>
      <c r="E513">
        <v>1</v>
      </c>
      <c r="H513" t="s">
        <v>33</v>
      </c>
      <c r="I513">
        <v>1</v>
      </c>
      <c r="K513" t="s">
        <v>24</v>
      </c>
      <c r="L513">
        <v>1</v>
      </c>
      <c r="N513" t="s">
        <v>564</v>
      </c>
      <c r="O513">
        <v>1</v>
      </c>
      <c r="Q513" t="s">
        <v>0</v>
      </c>
      <c r="R513">
        <v>1</v>
      </c>
    </row>
    <row r="514" spans="1:18" hidden="1">
      <c r="A514" t="s">
        <v>621</v>
      </c>
      <c r="B514">
        <v>2</v>
      </c>
      <c r="D514" t="s">
        <v>350</v>
      </c>
      <c r="E514">
        <v>2</v>
      </c>
      <c r="H514" t="s">
        <v>712</v>
      </c>
      <c r="I514">
        <v>2</v>
      </c>
      <c r="K514" t="s">
        <v>767</v>
      </c>
      <c r="L514">
        <v>2</v>
      </c>
      <c r="N514" t="s">
        <v>679</v>
      </c>
      <c r="O514">
        <v>2</v>
      </c>
      <c r="Q514" t="s">
        <v>350</v>
      </c>
      <c r="R514">
        <v>2</v>
      </c>
    </row>
    <row r="515" spans="1:18">
      <c r="A515" t="s">
        <v>1959</v>
      </c>
      <c r="B515">
        <v>3</v>
      </c>
      <c r="D515" t="s">
        <v>2039</v>
      </c>
      <c r="E515">
        <v>3</v>
      </c>
      <c r="H515" t="s">
        <v>2130</v>
      </c>
      <c r="I515">
        <v>3</v>
      </c>
      <c r="K515" t="s">
        <v>2206</v>
      </c>
      <c r="L515">
        <v>3</v>
      </c>
      <c r="N515" t="s">
        <v>2295</v>
      </c>
      <c r="O515">
        <v>3</v>
      </c>
      <c r="Q515" t="s">
        <v>2376</v>
      </c>
      <c r="R515">
        <v>3</v>
      </c>
    </row>
    <row r="516" spans="1:18" hidden="1">
      <c r="A516" t="s">
        <v>1054</v>
      </c>
      <c r="B516">
        <v>4</v>
      </c>
      <c r="D516" t="s">
        <v>1054</v>
      </c>
      <c r="E516">
        <v>4</v>
      </c>
      <c r="H516" t="s">
        <v>1054</v>
      </c>
      <c r="I516">
        <v>4</v>
      </c>
      <c r="K516" t="s">
        <v>1054</v>
      </c>
      <c r="L516">
        <v>4</v>
      </c>
      <c r="N516" t="s">
        <v>1054</v>
      </c>
      <c r="O516">
        <v>4</v>
      </c>
      <c r="Q516" t="s">
        <v>1054</v>
      </c>
      <c r="R516">
        <v>4</v>
      </c>
    </row>
    <row r="517" spans="1:18" hidden="1">
      <c r="A517" t="s">
        <v>3</v>
      </c>
      <c r="B517">
        <v>5</v>
      </c>
      <c r="D517" t="s">
        <v>3</v>
      </c>
      <c r="E517">
        <v>5</v>
      </c>
      <c r="H517" t="s">
        <v>3</v>
      </c>
      <c r="I517">
        <v>5</v>
      </c>
      <c r="K517" t="s">
        <v>3</v>
      </c>
      <c r="L517">
        <v>5</v>
      </c>
      <c r="N517" t="s">
        <v>3</v>
      </c>
      <c r="O517">
        <v>5</v>
      </c>
      <c r="Q517" t="s">
        <v>3</v>
      </c>
      <c r="R517">
        <v>5</v>
      </c>
    </row>
    <row r="518" spans="1:18" hidden="1">
      <c r="A518" t="s">
        <v>1730</v>
      </c>
      <c r="B518">
        <v>6</v>
      </c>
      <c r="D518" t="s">
        <v>1795</v>
      </c>
      <c r="E518">
        <v>6</v>
      </c>
      <c r="H518" t="s">
        <v>1798</v>
      </c>
      <c r="I518">
        <v>6</v>
      </c>
      <c r="K518" t="s">
        <v>1733</v>
      </c>
      <c r="L518">
        <v>6</v>
      </c>
      <c r="N518" t="s">
        <v>1802</v>
      </c>
      <c r="O518">
        <v>6</v>
      </c>
      <c r="Q518" t="s">
        <v>1733</v>
      </c>
      <c r="R518">
        <v>6</v>
      </c>
    </row>
    <row r="519" spans="1:18" hidden="1">
      <c r="B519">
        <v>7</v>
      </c>
      <c r="E519">
        <v>7</v>
      </c>
      <c r="I519">
        <v>7</v>
      </c>
      <c r="L519">
        <v>7</v>
      </c>
      <c r="O519">
        <v>7</v>
      </c>
      <c r="R519">
        <v>7</v>
      </c>
    </row>
    <row r="520" spans="1:18" hidden="1">
      <c r="A520" t="s">
        <v>141</v>
      </c>
      <c r="B520">
        <v>1</v>
      </c>
      <c r="D520" t="s">
        <v>530</v>
      </c>
      <c r="E520">
        <v>1</v>
      </c>
      <c r="H520" t="s">
        <v>45</v>
      </c>
      <c r="I520">
        <v>1</v>
      </c>
      <c r="K520" t="s">
        <v>216</v>
      </c>
      <c r="L520">
        <v>1</v>
      </c>
      <c r="N520" t="s">
        <v>105</v>
      </c>
      <c r="O520">
        <v>1</v>
      </c>
      <c r="Q520" t="s">
        <v>216</v>
      </c>
      <c r="R520">
        <v>1</v>
      </c>
    </row>
    <row r="521" spans="1:18" hidden="1">
      <c r="A521" t="s">
        <v>142</v>
      </c>
      <c r="B521">
        <v>2</v>
      </c>
      <c r="D521" t="s">
        <v>531</v>
      </c>
      <c r="E521">
        <v>2</v>
      </c>
      <c r="H521" t="s">
        <v>609</v>
      </c>
      <c r="I521">
        <v>2</v>
      </c>
      <c r="K521" t="s">
        <v>750</v>
      </c>
      <c r="L521">
        <v>2</v>
      </c>
      <c r="N521" t="s">
        <v>593</v>
      </c>
      <c r="O521">
        <v>2</v>
      </c>
      <c r="Q521" t="s">
        <v>750</v>
      </c>
      <c r="R521">
        <v>2</v>
      </c>
    </row>
    <row r="522" spans="1:18">
      <c r="A522" t="s">
        <v>1960</v>
      </c>
      <c r="B522">
        <v>3</v>
      </c>
      <c r="D522" t="s">
        <v>2040</v>
      </c>
      <c r="E522">
        <v>3</v>
      </c>
      <c r="H522" t="s">
        <v>2131</v>
      </c>
      <c r="I522">
        <v>3</v>
      </c>
      <c r="K522" t="s">
        <v>2207</v>
      </c>
      <c r="L522">
        <v>3</v>
      </c>
      <c r="N522" t="s">
        <v>2296</v>
      </c>
      <c r="O522">
        <v>3</v>
      </c>
      <c r="Q522" t="s">
        <v>2377</v>
      </c>
      <c r="R522">
        <v>3</v>
      </c>
    </row>
    <row r="523" spans="1:18" hidden="1">
      <c r="A523" t="s">
        <v>1055</v>
      </c>
      <c r="B523">
        <v>4</v>
      </c>
      <c r="D523" t="s">
        <v>1055</v>
      </c>
      <c r="E523">
        <v>4</v>
      </c>
      <c r="H523" t="s">
        <v>1055</v>
      </c>
      <c r="I523">
        <v>4</v>
      </c>
      <c r="K523" t="s">
        <v>1055</v>
      </c>
      <c r="L523">
        <v>4</v>
      </c>
      <c r="N523" t="s">
        <v>1055</v>
      </c>
      <c r="O523">
        <v>4</v>
      </c>
      <c r="Q523" t="s">
        <v>1055</v>
      </c>
      <c r="R523">
        <v>4</v>
      </c>
    </row>
    <row r="524" spans="1:18" hidden="1">
      <c r="A524" t="s">
        <v>3</v>
      </c>
      <c r="B524">
        <v>5</v>
      </c>
      <c r="D524" t="s">
        <v>3</v>
      </c>
      <c r="E524">
        <v>5</v>
      </c>
      <c r="H524" t="s">
        <v>3</v>
      </c>
      <c r="I524">
        <v>5</v>
      </c>
      <c r="K524" t="s">
        <v>3</v>
      </c>
      <c r="L524">
        <v>5</v>
      </c>
      <c r="N524" t="s">
        <v>3</v>
      </c>
      <c r="O524">
        <v>5</v>
      </c>
      <c r="Q524" t="s">
        <v>3</v>
      </c>
      <c r="R524">
        <v>5</v>
      </c>
    </row>
    <row r="525" spans="1:18" hidden="1">
      <c r="A525" t="s">
        <v>1758</v>
      </c>
      <c r="B525">
        <v>6</v>
      </c>
      <c r="D525" t="s">
        <v>1730</v>
      </c>
      <c r="E525">
        <v>6</v>
      </c>
      <c r="H525" t="s">
        <v>1846</v>
      </c>
      <c r="I525">
        <v>6</v>
      </c>
      <c r="K525" t="s">
        <v>1795</v>
      </c>
      <c r="L525">
        <v>6</v>
      </c>
      <c r="N525" t="s">
        <v>1816</v>
      </c>
      <c r="O525">
        <v>6</v>
      </c>
      <c r="Q525" t="s">
        <v>1732</v>
      </c>
      <c r="R525">
        <v>6</v>
      </c>
    </row>
    <row r="526" spans="1:18" hidden="1">
      <c r="B526">
        <v>7</v>
      </c>
      <c r="E526">
        <v>7</v>
      </c>
      <c r="I526">
        <v>7</v>
      </c>
      <c r="L526">
        <v>7</v>
      </c>
      <c r="O526">
        <v>7</v>
      </c>
      <c r="R526">
        <v>7</v>
      </c>
    </row>
    <row r="527" spans="1:18" hidden="1">
      <c r="A527" t="s">
        <v>144</v>
      </c>
      <c r="B527">
        <v>1</v>
      </c>
      <c r="D527" t="s">
        <v>141</v>
      </c>
      <c r="E527">
        <v>1</v>
      </c>
      <c r="H527" t="s">
        <v>525</v>
      </c>
      <c r="I527">
        <v>1</v>
      </c>
      <c r="K527" t="s">
        <v>530</v>
      </c>
      <c r="L527">
        <v>1</v>
      </c>
      <c r="N527" t="s">
        <v>119</v>
      </c>
      <c r="O527">
        <v>1</v>
      </c>
      <c r="Q527" t="s">
        <v>358</v>
      </c>
      <c r="R527">
        <v>1</v>
      </c>
    </row>
    <row r="528" spans="1:18" hidden="1">
      <c r="A528" t="s">
        <v>684</v>
      </c>
      <c r="B528">
        <v>2</v>
      </c>
      <c r="D528" t="s">
        <v>142</v>
      </c>
      <c r="E528">
        <v>2</v>
      </c>
      <c r="H528" t="s">
        <v>526</v>
      </c>
      <c r="I528">
        <v>2</v>
      </c>
      <c r="K528" t="s">
        <v>531</v>
      </c>
      <c r="L528">
        <v>2</v>
      </c>
      <c r="N528" t="s">
        <v>668</v>
      </c>
      <c r="O528">
        <v>2</v>
      </c>
      <c r="Q528" t="s">
        <v>698</v>
      </c>
      <c r="R528">
        <v>2</v>
      </c>
    </row>
    <row r="529" spans="1:18">
      <c r="A529" t="s">
        <v>1961</v>
      </c>
      <c r="B529">
        <v>3</v>
      </c>
      <c r="D529" t="s">
        <v>2041</v>
      </c>
      <c r="E529">
        <v>3</v>
      </c>
      <c r="H529" t="s">
        <v>2132</v>
      </c>
      <c r="I529">
        <v>3</v>
      </c>
      <c r="K529" t="s">
        <v>2208</v>
      </c>
      <c r="L529">
        <v>3</v>
      </c>
      <c r="N529" t="s">
        <v>2297</v>
      </c>
      <c r="O529">
        <v>3</v>
      </c>
      <c r="Q529" t="s">
        <v>2378</v>
      </c>
      <c r="R529">
        <v>3</v>
      </c>
    </row>
    <row r="530" spans="1:18" hidden="1">
      <c r="A530" t="s">
        <v>1056</v>
      </c>
      <c r="B530">
        <v>4</v>
      </c>
      <c r="D530" t="s">
        <v>1056</v>
      </c>
      <c r="E530">
        <v>4</v>
      </c>
      <c r="H530" t="s">
        <v>1056</v>
      </c>
      <c r="I530">
        <v>4</v>
      </c>
      <c r="K530" t="s">
        <v>1056</v>
      </c>
      <c r="L530">
        <v>4</v>
      </c>
      <c r="N530" t="s">
        <v>1056</v>
      </c>
      <c r="O530">
        <v>4</v>
      </c>
      <c r="Q530" t="s">
        <v>1056</v>
      </c>
      <c r="R530">
        <v>4</v>
      </c>
    </row>
    <row r="531" spans="1:18" hidden="1">
      <c r="A531" t="s">
        <v>10</v>
      </c>
      <c r="B531">
        <v>5</v>
      </c>
      <c r="D531" t="s">
        <v>3</v>
      </c>
      <c r="E531">
        <v>5</v>
      </c>
      <c r="H531" t="s">
        <v>3</v>
      </c>
      <c r="I531">
        <v>5</v>
      </c>
      <c r="K531" t="s">
        <v>3</v>
      </c>
      <c r="L531">
        <v>5</v>
      </c>
      <c r="N531" t="s">
        <v>3</v>
      </c>
      <c r="O531">
        <v>5</v>
      </c>
      <c r="Q531" t="s">
        <v>3</v>
      </c>
      <c r="R531">
        <v>5</v>
      </c>
    </row>
    <row r="532" spans="1:18" hidden="1">
      <c r="A532" t="s">
        <v>1841</v>
      </c>
      <c r="B532">
        <v>6</v>
      </c>
      <c r="D532" t="s">
        <v>1781</v>
      </c>
      <c r="E532">
        <v>6</v>
      </c>
      <c r="H532" t="s">
        <v>1778</v>
      </c>
      <c r="I532">
        <v>6</v>
      </c>
      <c r="K532" t="s">
        <v>1822</v>
      </c>
      <c r="L532">
        <v>6</v>
      </c>
      <c r="N532" t="s">
        <v>1844</v>
      </c>
      <c r="O532">
        <v>6</v>
      </c>
      <c r="Q532" t="s">
        <v>1795</v>
      </c>
      <c r="R532">
        <v>6</v>
      </c>
    </row>
    <row r="533" spans="1:18" hidden="1">
      <c r="B533">
        <v>7</v>
      </c>
      <c r="E533">
        <v>7</v>
      </c>
      <c r="I533">
        <v>7</v>
      </c>
      <c r="L533">
        <v>7</v>
      </c>
      <c r="O533">
        <v>7</v>
      </c>
      <c r="R533">
        <v>7</v>
      </c>
    </row>
    <row r="534" spans="1:18" hidden="1">
      <c r="A534" t="s">
        <v>564</v>
      </c>
      <c r="B534">
        <v>1</v>
      </c>
      <c r="D534" t="s">
        <v>165</v>
      </c>
      <c r="E534">
        <v>1</v>
      </c>
      <c r="H534" t="s">
        <v>153</v>
      </c>
      <c r="I534">
        <v>1</v>
      </c>
      <c r="K534" t="s">
        <v>0</v>
      </c>
      <c r="L534">
        <v>1</v>
      </c>
      <c r="N534" t="s">
        <v>87</v>
      </c>
      <c r="O534">
        <v>1</v>
      </c>
      <c r="Q534" t="s">
        <v>530</v>
      </c>
      <c r="R534">
        <v>1</v>
      </c>
    </row>
    <row r="535" spans="1:18" hidden="1">
      <c r="A535" t="s">
        <v>679</v>
      </c>
      <c r="B535">
        <v>2</v>
      </c>
      <c r="D535" t="s">
        <v>166</v>
      </c>
      <c r="E535">
        <v>2</v>
      </c>
      <c r="H535" t="s">
        <v>154</v>
      </c>
      <c r="I535">
        <v>2</v>
      </c>
      <c r="K535" t="s">
        <v>350</v>
      </c>
      <c r="L535">
        <v>2</v>
      </c>
      <c r="N535" t="s">
        <v>707</v>
      </c>
      <c r="O535">
        <v>2</v>
      </c>
      <c r="Q535" t="s">
        <v>531</v>
      </c>
      <c r="R535">
        <v>2</v>
      </c>
    </row>
    <row r="536" spans="1:18">
      <c r="A536" t="s">
        <v>1962</v>
      </c>
      <c r="B536">
        <v>3</v>
      </c>
      <c r="D536" t="s">
        <v>2042</v>
      </c>
      <c r="E536">
        <v>3</v>
      </c>
      <c r="H536" t="s">
        <v>2133</v>
      </c>
      <c r="I536">
        <v>3</v>
      </c>
      <c r="K536" t="s">
        <v>2209</v>
      </c>
      <c r="L536">
        <v>3</v>
      </c>
      <c r="N536" t="s">
        <v>2298</v>
      </c>
      <c r="O536">
        <v>3</v>
      </c>
      <c r="Q536" t="s">
        <v>2379</v>
      </c>
      <c r="R536">
        <v>3</v>
      </c>
    </row>
    <row r="537" spans="1:18" hidden="1">
      <c r="A537" t="s">
        <v>1057</v>
      </c>
      <c r="B537">
        <v>4</v>
      </c>
      <c r="D537" t="s">
        <v>1057</v>
      </c>
      <c r="E537">
        <v>4</v>
      </c>
      <c r="H537" t="s">
        <v>1057</v>
      </c>
      <c r="I537">
        <v>4</v>
      </c>
      <c r="K537" t="s">
        <v>1057</v>
      </c>
      <c r="L537">
        <v>4</v>
      </c>
      <c r="N537" t="s">
        <v>1057</v>
      </c>
      <c r="O537">
        <v>4</v>
      </c>
      <c r="Q537" t="s">
        <v>1057</v>
      </c>
      <c r="R537">
        <v>4</v>
      </c>
    </row>
    <row r="538" spans="1:18" hidden="1">
      <c r="A538" t="s">
        <v>3</v>
      </c>
      <c r="B538">
        <v>5</v>
      </c>
      <c r="D538" t="s">
        <v>3</v>
      </c>
      <c r="E538">
        <v>5</v>
      </c>
      <c r="H538" t="s">
        <v>3</v>
      </c>
      <c r="I538">
        <v>5</v>
      </c>
      <c r="K538" t="s">
        <v>3</v>
      </c>
      <c r="L538">
        <v>5</v>
      </c>
      <c r="N538" t="s">
        <v>3</v>
      </c>
      <c r="O538">
        <v>5</v>
      </c>
      <c r="Q538" t="s">
        <v>3</v>
      </c>
      <c r="R538">
        <v>5</v>
      </c>
    </row>
    <row r="539" spans="1:18" hidden="1">
      <c r="A539" t="s">
        <v>1770</v>
      </c>
      <c r="B539">
        <v>6</v>
      </c>
      <c r="D539" t="s">
        <v>1732</v>
      </c>
      <c r="E539">
        <v>6</v>
      </c>
      <c r="H539" t="s">
        <v>1774</v>
      </c>
      <c r="I539">
        <v>6</v>
      </c>
      <c r="K539" t="s">
        <v>1781</v>
      </c>
      <c r="L539">
        <v>6</v>
      </c>
      <c r="N539" t="s">
        <v>1795</v>
      </c>
      <c r="O539">
        <v>6</v>
      </c>
      <c r="Q539" t="s">
        <v>1781</v>
      </c>
      <c r="R539">
        <v>6</v>
      </c>
    </row>
    <row r="540" spans="1:18" hidden="1">
      <c r="B540">
        <v>7</v>
      </c>
      <c r="E540">
        <v>7</v>
      </c>
      <c r="I540">
        <v>7</v>
      </c>
      <c r="L540">
        <v>7</v>
      </c>
      <c r="O540">
        <v>7</v>
      </c>
      <c r="R540">
        <v>7</v>
      </c>
    </row>
    <row r="541" spans="1:18" hidden="1">
      <c r="A541" t="s">
        <v>84</v>
      </c>
      <c r="B541">
        <v>1</v>
      </c>
      <c r="D541" t="s">
        <v>358</v>
      </c>
      <c r="E541">
        <v>1</v>
      </c>
      <c r="H541" t="s">
        <v>198</v>
      </c>
      <c r="I541">
        <v>1</v>
      </c>
      <c r="K541" t="s">
        <v>165</v>
      </c>
      <c r="L541">
        <v>1</v>
      </c>
      <c r="N541" t="s">
        <v>530</v>
      </c>
      <c r="O541">
        <v>1</v>
      </c>
      <c r="Q541" t="s">
        <v>165</v>
      </c>
      <c r="R541">
        <v>1</v>
      </c>
    </row>
    <row r="542" spans="1:18" hidden="1">
      <c r="A542" t="s">
        <v>639</v>
      </c>
      <c r="B542">
        <v>2</v>
      </c>
      <c r="D542" t="s">
        <v>698</v>
      </c>
      <c r="E542">
        <v>2</v>
      </c>
      <c r="H542" t="s">
        <v>770</v>
      </c>
      <c r="I542">
        <v>2</v>
      </c>
      <c r="K542" t="s">
        <v>166</v>
      </c>
      <c r="L542">
        <v>2</v>
      </c>
      <c r="N542" t="s">
        <v>531</v>
      </c>
      <c r="O542">
        <v>2</v>
      </c>
      <c r="Q542" t="s">
        <v>166</v>
      </c>
      <c r="R542">
        <v>2</v>
      </c>
    </row>
    <row r="543" spans="1:18">
      <c r="A543" t="s">
        <v>1963</v>
      </c>
      <c r="B543">
        <v>3</v>
      </c>
      <c r="D543" t="s">
        <v>2043</v>
      </c>
      <c r="E543">
        <v>3</v>
      </c>
      <c r="H543" t="s">
        <v>2134</v>
      </c>
      <c r="I543">
        <v>3</v>
      </c>
      <c r="K543" t="s">
        <v>2210</v>
      </c>
      <c r="L543">
        <v>3</v>
      </c>
      <c r="N543" t="s">
        <v>2299</v>
      </c>
      <c r="O543">
        <v>3</v>
      </c>
      <c r="Q543" t="s">
        <v>2380</v>
      </c>
      <c r="R543">
        <v>3</v>
      </c>
    </row>
    <row r="544" spans="1:18" hidden="1">
      <c r="A544" t="s">
        <v>1059</v>
      </c>
      <c r="B544">
        <v>4</v>
      </c>
      <c r="D544" t="s">
        <v>1059</v>
      </c>
      <c r="E544">
        <v>4</v>
      </c>
      <c r="H544" t="s">
        <v>1059</v>
      </c>
      <c r="I544">
        <v>4</v>
      </c>
      <c r="K544" t="s">
        <v>1059</v>
      </c>
      <c r="L544">
        <v>4</v>
      </c>
      <c r="N544" t="s">
        <v>1059</v>
      </c>
      <c r="O544">
        <v>4</v>
      </c>
      <c r="Q544" t="s">
        <v>1059</v>
      </c>
      <c r="R544">
        <v>4</v>
      </c>
    </row>
    <row r="545" spans="1:18" hidden="1">
      <c r="A545" t="s">
        <v>3</v>
      </c>
      <c r="B545">
        <v>5</v>
      </c>
      <c r="D545" t="s">
        <v>3</v>
      </c>
      <c r="E545">
        <v>5</v>
      </c>
      <c r="H545" t="s">
        <v>3</v>
      </c>
      <c r="I545">
        <v>5</v>
      </c>
      <c r="K545" t="s">
        <v>3</v>
      </c>
      <c r="L545">
        <v>5</v>
      </c>
      <c r="N545" t="s">
        <v>3</v>
      </c>
      <c r="O545">
        <v>5</v>
      </c>
      <c r="Q545" t="s">
        <v>3</v>
      </c>
      <c r="R545">
        <v>5</v>
      </c>
    </row>
    <row r="546" spans="1:18" hidden="1">
      <c r="A546" t="s">
        <v>1839</v>
      </c>
      <c r="B546">
        <v>6</v>
      </c>
      <c r="D546" t="s">
        <v>1846</v>
      </c>
      <c r="E546">
        <v>6</v>
      </c>
      <c r="H546" t="s">
        <v>1792</v>
      </c>
      <c r="I546">
        <v>6</v>
      </c>
      <c r="K546" t="s">
        <v>1846</v>
      </c>
      <c r="L546">
        <v>6</v>
      </c>
      <c r="N546" t="s">
        <v>1851</v>
      </c>
      <c r="O546">
        <v>6</v>
      </c>
      <c r="Q546" t="s">
        <v>1851</v>
      </c>
      <c r="R546">
        <v>6</v>
      </c>
    </row>
    <row r="547" spans="1:18" hidden="1">
      <c r="B547">
        <v>7</v>
      </c>
      <c r="E547">
        <v>7</v>
      </c>
      <c r="I547">
        <v>7</v>
      </c>
      <c r="L547">
        <v>7</v>
      </c>
      <c r="O547">
        <v>7</v>
      </c>
      <c r="R547">
        <v>7</v>
      </c>
    </row>
    <row r="548" spans="1:18" hidden="1">
      <c r="A548" t="s">
        <v>177</v>
      </c>
      <c r="B548">
        <v>1</v>
      </c>
      <c r="D548" t="s">
        <v>525</v>
      </c>
      <c r="E548">
        <v>1</v>
      </c>
      <c r="H548" t="s">
        <v>108</v>
      </c>
      <c r="I548">
        <v>1</v>
      </c>
      <c r="K548" t="s">
        <v>525</v>
      </c>
      <c r="L548">
        <v>1</v>
      </c>
      <c r="N548" t="s">
        <v>213</v>
      </c>
      <c r="O548">
        <v>1</v>
      </c>
      <c r="Q548" t="s">
        <v>213</v>
      </c>
      <c r="R548">
        <v>1</v>
      </c>
    </row>
    <row r="549" spans="1:18" hidden="1">
      <c r="A549" t="s">
        <v>783</v>
      </c>
      <c r="B549">
        <v>2</v>
      </c>
      <c r="D549" t="s">
        <v>526</v>
      </c>
      <c r="E549">
        <v>2</v>
      </c>
      <c r="H549" t="s">
        <v>609</v>
      </c>
      <c r="I549">
        <v>2</v>
      </c>
      <c r="K549" t="s">
        <v>526</v>
      </c>
      <c r="L549">
        <v>2</v>
      </c>
      <c r="N549" t="s">
        <v>214</v>
      </c>
      <c r="O549">
        <v>2</v>
      </c>
      <c r="Q549" t="s">
        <v>214</v>
      </c>
      <c r="R549">
        <v>2</v>
      </c>
    </row>
    <row r="550" spans="1:18">
      <c r="A550" t="s">
        <v>1964</v>
      </c>
      <c r="B550">
        <v>3</v>
      </c>
      <c r="D550" t="s">
        <v>2044</v>
      </c>
      <c r="E550">
        <v>3</v>
      </c>
      <c r="H550" t="s">
        <v>2135</v>
      </c>
      <c r="I550">
        <v>3</v>
      </c>
      <c r="K550" t="s">
        <v>2211</v>
      </c>
      <c r="L550">
        <v>3</v>
      </c>
      <c r="N550" t="s">
        <v>2300</v>
      </c>
      <c r="O550">
        <v>3</v>
      </c>
      <c r="Q550" t="s">
        <v>2381</v>
      </c>
      <c r="R550">
        <v>3</v>
      </c>
    </row>
    <row r="551" spans="1:18" hidden="1">
      <c r="A551" t="s">
        <v>1060</v>
      </c>
      <c r="B551">
        <v>4</v>
      </c>
      <c r="D551" t="s">
        <v>1060</v>
      </c>
      <c r="E551">
        <v>4</v>
      </c>
      <c r="H551" t="s">
        <v>1060</v>
      </c>
      <c r="I551">
        <v>4</v>
      </c>
      <c r="K551" t="s">
        <v>1060</v>
      </c>
      <c r="L551">
        <v>4</v>
      </c>
      <c r="N551" t="s">
        <v>1060</v>
      </c>
      <c r="O551">
        <v>4</v>
      </c>
      <c r="Q551" t="s">
        <v>1060</v>
      </c>
      <c r="R551">
        <v>4</v>
      </c>
    </row>
    <row r="552" spans="1:18" hidden="1">
      <c r="A552" t="s">
        <v>3</v>
      </c>
      <c r="B552">
        <v>5</v>
      </c>
      <c r="D552" t="s">
        <v>3</v>
      </c>
      <c r="E552">
        <v>5</v>
      </c>
      <c r="H552" t="s">
        <v>3</v>
      </c>
      <c r="I552">
        <v>5</v>
      </c>
      <c r="K552" t="s">
        <v>3</v>
      </c>
      <c r="L552">
        <v>5</v>
      </c>
      <c r="N552" t="s">
        <v>3</v>
      </c>
      <c r="O552">
        <v>5</v>
      </c>
      <c r="Q552" t="s">
        <v>3</v>
      </c>
      <c r="R552">
        <v>5</v>
      </c>
    </row>
    <row r="553" spans="1:18" hidden="1">
      <c r="A553" t="s">
        <v>1848</v>
      </c>
      <c r="B553">
        <v>6</v>
      </c>
      <c r="D553" t="s">
        <v>1851</v>
      </c>
      <c r="E553">
        <v>6</v>
      </c>
      <c r="H553" t="s">
        <v>1848</v>
      </c>
      <c r="I553">
        <v>6</v>
      </c>
      <c r="K553" t="s">
        <v>1851</v>
      </c>
      <c r="L553">
        <v>6</v>
      </c>
      <c r="N553" t="s">
        <v>1849</v>
      </c>
      <c r="O553">
        <v>6</v>
      </c>
      <c r="Q553" t="s">
        <v>1846</v>
      </c>
      <c r="R553">
        <v>6</v>
      </c>
    </row>
    <row r="554" spans="1:18" hidden="1">
      <c r="B554">
        <v>7</v>
      </c>
      <c r="E554">
        <v>7</v>
      </c>
      <c r="I554">
        <v>7</v>
      </c>
      <c r="L554">
        <v>7</v>
      </c>
      <c r="O554">
        <v>7</v>
      </c>
      <c r="R554">
        <v>7</v>
      </c>
    </row>
    <row r="555" spans="1:18" hidden="1">
      <c r="A555" t="s">
        <v>162</v>
      </c>
      <c r="B555">
        <v>1</v>
      </c>
      <c r="D555" t="s">
        <v>213</v>
      </c>
      <c r="E555">
        <v>1</v>
      </c>
      <c r="H555" t="s">
        <v>162</v>
      </c>
      <c r="I555">
        <v>1</v>
      </c>
      <c r="K555" t="s">
        <v>213</v>
      </c>
      <c r="L555">
        <v>1</v>
      </c>
      <c r="N555" t="s">
        <v>122</v>
      </c>
      <c r="O555">
        <v>1</v>
      </c>
      <c r="Q555" t="s">
        <v>525</v>
      </c>
      <c r="R555">
        <v>1</v>
      </c>
    </row>
    <row r="556" spans="1:18" hidden="1">
      <c r="A556" t="s">
        <v>163</v>
      </c>
      <c r="B556">
        <v>2</v>
      </c>
      <c r="D556" t="s">
        <v>214</v>
      </c>
      <c r="E556">
        <v>2</v>
      </c>
      <c r="H556" t="s">
        <v>163</v>
      </c>
      <c r="I556">
        <v>2</v>
      </c>
      <c r="K556" t="s">
        <v>214</v>
      </c>
      <c r="L556">
        <v>2</v>
      </c>
      <c r="N556" t="s">
        <v>764</v>
      </c>
      <c r="O556">
        <v>2</v>
      </c>
      <c r="Q556" t="s">
        <v>526</v>
      </c>
      <c r="R556">
        <v>2</v>
      </c>
    </row>
    <row r="557" spans="1:18">
      <c r="A557" t="s">
        <v>1965</v>
      </c>
      <c r="B557">
        <v>3</v>
      </c>
      <c r="D557" t="s">
        <v>2045</v>
      </c>
      <c r="E557">
        <v>3</v>
      </c>
      <c r="H557" t="s">
        <v>2136</v>
      </c>
      <c r="I557">
        <v>3</v>
      </c>
      <c r="K557" t="s">
        <v>2212</v>
      </c>
      <c r="L557">
        <v>3</v>
      </c>
      <c r="N557" t="s">
        <v>2301</v>
      </c>
      <c r="O557">
        <v>3</v>
      </c>
      <c r="Q557" t="s">
        <v>2382</v>
      </c>
      <c r="R557">
        <v>3</v>
      </c>
    </row>
    <row r="558" spans="1:18" hidden="1">
      <c r="A558" t="s">
        <v>1061</v>
      </c>
      <c r="B558">
        <v>4</v>
      </c>
      <c r="D558" t="s">
        <v>1061</v>
      </c>
      <c r="E558">
        <v>4</v>
      </c>
      <c r="H558" t="s">
        <v>1061</v>
      </c>
      <c r="I558">
        <v>4</v>
      </c>
      <c r="K558" t="s">
        <v>1061</v>
      </c>
      <c r="L558">
        <v>4</v>
      </c>
      <c r="N558" t="s">
        <v>1061</v>
      </c>
      <c r="O558">
        <v>4</v>
      </c>
      <c r="Q558" t="s">
        <v>1061</v>
      </c>
      <c r="R558">
        <v>4</v>
      </c>
    </row>
    <row r="559" spans="1:18" hidden="1">
      <c r="A559" t="s">
        <v>3</v>
      </c>
      <c r="B559">
        <v>5</v>
      </c>
      <c r="D559" t="s">
        <v>3</v>
      </c>
      <c r="E559">
        <v>5</v>
      </c>
      <c r="H559" t="s">
        <v>3</v>
      </c>
      <c r="I559">
        <v>5</v>
      </c>
      <c r="K559" t="s">
        <v>3</v>
      </c>
      <c r="L559">
        <v>5</v>
      </c>
      <c r="N559" t="s">
        <v>3</v>
      </c>
      <c r="O559">
        <v>5</v>
      </c>
      <c r="Q559" t="s">
        <v>3</v>
      </c>
      <c r="R559">
        <v>5</v>
      </c>
    </row>
    <row r="560" spans="1:18" hidden="1">
      <c r="A560" t="s">
        <v>1846</v>
      </c>
      <c r="B560">
        <v>6</v>
      </c>
      <c r="D560" t="s">
        <v>1850</v>
      </c>
      <c r="E560">
        <v>6</v>
      </c>
      <c r="H560" t="s">
        <v>1850</v>
      </c>
      <c r="I560">
        <v>6</v>
      </c>
      <c r="K560" t="s">
        <v>1850</v>
      </c>
      <c r="L560">
        <v>6</v>
      </c>
      <c r="N560" t="s">
        <v>1846</v>
      </c>
      <c r="O560">
        <v>6</v>
      </c>
      <c r="Q560" t="s">
        <v>1848</v>
      </c>
      <c r="R560">
        <v>6</v>
      </c>
    </row>
    <row r="561" spans="1:18" hidden="1">
      <c r="B561">
        <v>7</v>
      </c>
      <c r="E561">
        <v>7</v>
      </c>
      <c r="I561">
        <v>7</v>
      </c>
      <c r="L561">
        <v>7</v>
      </c>
      <c r="O561">
        <v>7</v>
      </c>
      <c r="R561">
        <v>7</v>
      </c>
    </row>
    <row r="562" spans="1:18" hidden="1">
      <c r="A562" t="s">
        <v>525</v>
      </c>
      <c r="B562">
        <v>1</v>
      </c>
      <c r="D562" t="s">
        <v>943</v>
      </c>
      <c r="E562">
        <v>1</v>
      </c>
      <c r="H562" t="s">
        <v>943</v>
      </c>
      <c r="I562">
        <v>1</v>
      </c>
      <c r="K562" t="s">
        <v>943</v>
      </c>
      <c r="L562">
        <v>1</v>
      </c>
      <c r="N562" t="s">
        <v>525</v>
      </c>
      <c r="O562">
        <v>1</v>
      </c>
      <c r="Q562" t="s">
        <v>162</v>
      </c>
      <c r="R562">
        <v>1</v>
      </c>
    </row>
    <row r="563" spans="1:18" hidden="1">
      <c r="A563" t="s">
        <v>526</v>
      </c>
      <c r="B563">
        <v>2</v>
      </c>
      <c r="D563" t="s">
        <v>944</v>
      </c>
      <c r="E563">
        <v>2</v>
      </c>
      <c r="H563" t="s">
        <v>944</v>
      </c>
      <c r="I563">
        <v>2</v>
      </c>
      <c r="K563" t="s">
        <v>944</v>
      </c>
      <c r="L563">
        <v>2</v>
      </c>
      <c r="N563" t="s">
        <v>526</v>
      </c>
      <c r="O563">
        <v>2</v>
      </c>
      <c r="Q563" t="s">
        <v>163</v>
      </c>
      <c r="R563">
        <v>2</v>
      </c>
    </row>
    <row r="564" spans="1:18">
      <c r="A564" t="s">
        <v>1966</v>
      </c>
      <c r="B564">
        <v>3</v>
      </c>
      <c r="D564" t="s">
        <v>2046</v>
      </c>
      <c r="E564">
        <v>3</v>
      </c>
      <c r="H564" t="s">
        <v>2137</v>
      </c>
      <c r="I564">
        <v>3</v>
      </c>
      <c r="K564" t="s">
        <v>2213</v>
      </c>
      <c r="L564">
        <v>3</v>
      </c>
      <c r="N564" t="s">
        <v>2302</v>
      </c>
      <c r="O564">
        <v>3</v>
      </c>
      <c r="Q564" t="s">
        <v>2383</v>
      </c>
      <c r="R564">
        <v>3</v>
      </c>
    </row>
    <row r="565" spans="1:18" hidden="1">
      <c r="A565" t="s">
        <v>1062</v>
      </c>
      <c r="B565">
        <v>4</v>
      </c>
      <c r="D565" t="s">
        <v>1062</v>
      </c>
      <c r="E565">
        <v>4</v>
      </c>
      <c r="H565" t="s">
        <v>1062</v>
      </c>
      <c r="I565">
        <v>4</v>
      </c>
      <c r="K565" t="s">
        <v>1062</v>
      </c>
      <c r="L565">
        <v>4</v>
      </c>
      <c r="N565" t="s">
        <v>1062</v>
      </c>
      <c r="O565">
        <v>4</v>
      </c>
      <c r="Q565" t="s">
        <v>1062</v>
      </c>
      <c r="R565">
        <v>4</v>
      </c>
    </row>
    <row r="566" spans="1:18" hidden="1">
      <c r="A566" t="s">
        <v>3</v>
      </c>
      <c r="B566">
        <v>5</v>
      </c>
      <c r="D566" t="s">
        <v>3</v>
      </c>
      <c r="E566">
        <v>5</v>
      </c>
      <c r="H566" t="s">
        <v>3</v>
      </c>
      <c r="I566">
        <v>5</v>
      </c>
      <c r="K566" t="s">
        <v>3</v>
      </c>
      <c r="L566">
        <v>5</v>
      </c>
      <c r="N566" t="s">
        <v>3</v>
      </c>
      <c r="O566">
        <v>5</v>
      </c>
      <c r="Q566" t="s">
        <v>3</v>
      </c>
      <c r="R566">
        <v>5</v>
      </c>
    </row>
    <row r="567" spans="1:18" hidden="1">
      <c r="A567" t="s">
        <v>1851</v>
      </c>
      <c r="B567">
        <v>6</v>
      </c>
      <c r="D567" t="s">
        <v>1848</v>
      </c>
      <c r="E567">
        <v>6</v>
      </c>
      <c r="H567" t="s">
        <v>1849</v>
      </c>
      <c r="I567">
        <v>6</v>
      </c>
      <c r="K567" t="s">
        <v>1848</v>
      </c>
      <c r="L567">
        <v>6</v>
      </c>
      <c r="N567" t="s">
        <v>1848</v>
      </c>
      <c r="O567">
        <v>6</v>
      </c>
      <c r="Q567" t="s">
        <v>1850</v>
      </c>
      <c r="R567">
        <v>6</v>
      </c>
    </row>
    <row r="568" spans="1:18" hidden="1">
      <c r="B568">
        <v>7</v>
      </c>
      <c r="E568">
        <v>7</v>
      </c>
      <c r="I568">
        <v>7</v>
      </c>
      <c r="L568">
        <v>7</v>
      </c>
      <c r="O568">
        <v>7</v>
      </c>
      <c r="R568">
        <v>7</v>
      </c>
    </row>
    <row r="569" spans="1:18" hidden="1">
      <c r="A569" t="s">
        <v>213</v>
      </c>
      <c r="B569">
        <v>1</v>
      </c>
      <c r="D569" t="s">
        <v>162</v>
      </c>
      <c r="E569">
        <v>1</v>
      </c>
      <c r="H569" t="s">
        <v>122</v>
      </c>
      <c r="I569">
        <v>1</v>
      </c>
      <c r="K569" t="s">
        <v>162</v>
      </c>
      <c r="L569">
        <v>1</v>
      </c>
      <c r="N569" t="s">
        <v>162</v>
      </c>
      <c r="O569">
        <v>1</v>
      </c>
      <c r="Q569" t="s">
        <v>943</v>
      </c>
      <c r="R569">
        <v>1</v>
      </c>
    </row>
    <row r="570" spans="1:18" hidden="1">
      <c r="A570" t="s">
        <v>214</v>
      </c>
      <c r="B570">
        <v>2</v>
      </c>
      <c r="D570" t="s">
        <v>163</v>
      </c>
      <c r="E570">
        <v>2</v>
      </c>
      <c r="H570" t="s">
        <v>764</v>
      </c>
      <c r="I570">
        <v>2</v>
      </c>
      <c r="K570" t="s">
        <v>163</v>
      </c>
      <c r="L570">
        <v>2</v>
      </c>
      <c r="N570" t="s">
        <v>163</v>
      </c>
      <c r="O570">
        <v>2</v>
      </c>
      <c r="Q570" t="s">
        <v>944</v>
      </c>
      <c r="R570">
        <v>2</v>
      </c>
    </row>
    <row r="571" spans="1:18">
      <c r="A571" t="s">
        <v>1967</v>
      </c>
      <c r="B571">
        <v>3</v>
      </c>
      <c r="D571" t="s">
        <v>2047</v>
      </c>
      <c r="E571">
        <v>3</v>
      </c>
      <c r="H571" t="s">
        <v>2138</v>
      </c>
      <c r="I571">
        <v>3</v>
      </c>
      <c r="K571" t="s">
        <v>2214</v>
      </c>
      <c r="L571">
        <v>3</v>
      </c>
      <c r="N571" t="s">
        <v>2303</v>
      </c>
      <c r="O571">
        <v>3</v>
      </c>
      <c r="Q571" t="s">
        <v>2384</v>
      </c>
      <c r="R571">
        <v>3</v>
      </c>
    </row>
    <row r="572" spans="1:18" hidden="1">
      <c r="A572" t="s">
        <v>1063</v>
      </c>
      <c r="B572">
        <v>4</v>
      </c>
      <c r="D572" t="s">
        <v>1063</v>
      </c>
      <c r="E572">
        <v>4</v>
      </c>
      <c r="H572" t="s">
        <v>1063</v>
      </c>
      <c r="I572">
        <v>4</v>
      </c>
      <c r="K572" t="s">
        <v>1063</v>
      </c>
      <c r="L572">
        <v>4</v>
      </c>
      <c r="N572" t="s">
        <v>1063</v>
      </c>
      <c r="O572">
        <v>4</v>
      </c>
      <c r="Q572" t="s">
        <v>1063</v>
      </c>
      <c r="R572">
        <v>4</v>
      </c>
    </row>
    <row r="573" spans="1:18" hidden="1">
      <c r="A573" t="s">
        <v>3</v>
      </c>
      <c r="B573">
        <v>5</v>
      </c>
      <c r="D573" t="s">
        <v>3</v>
      </c>
      <c r="E573">
        <v>5</v>
      </c>
      <c r="H573" t="s">
        <v>3</v>
      </c>
      <c r="I573">
        <v>5</v>
      </c>
      <c r="K573" t="s">
        <v>3</v>
      </c>
      <c r="L573">
        <v>5</v>
      </c>
      <c r="N573" t="s">
        <v>3</v>
      </c>
      <c r="O573">
        <v>5</v>
      </c>
      <c r="Q573" t="s">
        <v>3</v>
      </c>
      <c r="R573">
        <v>5</v>
      </c>
    </row>
    <row r="574" spans="1:18" hidden="1">
      <c r="A574" t="s">
        <v>1849</v>
      </c>
      <c r="B574">
        <v>6</v>
      </c>
      <c r="D574" t="s">
        <v>1849</v>
      </c>
      <c r="E574">
        <v>6</v>
      </c>
      <c r="H574" t="s">
        <v>1851</v>
      </c>
      <c r="I574">
        <v>6</v>
      </c>
      <c r="K574" t="s">
        <v>1849</v>
      </c>
      <c r="L574">
        <v>6</v>
      </c>
      <c r="N574" t="s">
        <v>1850</v>
      </c>
      <c r="O574">
        <v>6</v>
      </c>
      <c r="Q574" t="s">
        <v>1849</v>
      </c>
      <c r="R574">
        <v>6</v>
      </c>
    </row>
    <row r="575" spans="1:18" hidden="1">
      <c r="B575">
        <v>7</v>
      </c>
      <c r="E575">
        <v>7</v>
      </c>
      <c r="I575">
        <v>7</v>
      </c>
      <c r="L575">
        <v>7</v>
      </c>
      <c r="O575">
        <v>7</v>
      </c>
      <c r="R575">
        <v>7</v>
      </c>
    </row>
    <row r="576" spans="1:18" hidden="1">
      <c r="A576" t="s">
        <v>122</v>
      </c>
      <c r="B576">
        <v>1</v>
      </c>
      <c r="D576" t="s">
        <v>122</v>
      </c>
      <c r="E576">
        <v>1</v>
      </c>
      <c r="H576" t="s">
        <v>213</v>
      </c>
      <c r="I576">
        <v>1</v>
      </c>
      <c r="K576" t="s">
        <v>122</v>
      </c>
      <c r="L576">
        <v>1</v>
      </c>
      <c r="N576" t="s">
        <v>943</v>
      </c>
      <c r="O576">
        <v>1</v>
      </c>
      <c r="Q576" t="s">
        <v>122</v>
      </c>
      <c r="R576">
        <v>1</v>
      </c>
    </row>
    <row r="577" spans="1:18" hidden="1">
      <c r="A577" t="s">
        <v>764</v>
      </c>
      <c r="B577">
        <v>2</v>
      </c>
      <c r="D577" t="s">
        <v>764</v>
      </c>
      <c r="E577">
        <v>2</v>
      </c>
      <c r="H577" t="s">
        <v>214</v>
      </c>
      <c r="I577">
        <v>2</v>
      </c>
      <c r="K577" t="s">
        <v>764</v>
      </c>
      <c r="L577">
        <v>2</v>
      </c>
      <c r="N577" t="s">
        <v>944</v>
      </c>
      <c r="O577">
        <v>2</v>
      </c>
      <c r="Q577" t="s">
        <v>764</v>
      </c>
      <c r="R577">
        <v>2</v>
      </c>
    </row>
    <row r="578" spans="1:18">
      <c r="A578" t="s">
        <v>1968</v>
      </c>
      <c r="B578">
        <v>3</v>
      </c>
      <c r="D578" t="s">
        <v>2048</v>
      </c>
      <c r="E578">
        <v>3</v>
      </c>
      <c r="H578" t="s">
        <v>2139</v>
      </c>
      <c r="I578">
        <v>3</v>
      </c>
      <c r="K578" t="s">
        <v>2215</v>
      </c>
      <c r="L578">
        <v>3</v>
      </c>
      <c r="N578" t="s">
        <v>2304</v>
      </c>
      <c r="O578">
        <v>3</v>
      </c>
      <c r="Q578" t="s">
        <v>2385</v>
      </c>
      <c r="R578">
        <v>3</v>
      </c>
    </row>
    <row r="579" spans="1:18" hidden="1">
      <c r="A579" t="s">
        <v>1064</v>
      </c>
      <c r="B579">
        <v>4</v>
      </c>
      <c r="D579" t="s">
        <v>1064</v>
      </c>
      <c r="E579">
        <v>4</v>
      </c>
      <c r="H579" t="s">
        <v>1064</v>
      </c>
      <c r="I579">
        <v>4</v>
      </c>
      <c r="K579" t="s">
        <v>1064</v>
      </c>
      <c r="L579">
        <v>4</v>
      </c>
      <c r="N579" t="s">
        <v>1064</v>
      </c>
      <c r="O579">
        <v>4</v>
      </c>
      <c r="Q579" t="s">
        <v>1064</v>
      </c>
      <c r="R579">
        <v>4</v>
      </c>
    </row>
    <row r="580" spans="1:18" hidden="1">
      <c r="A580" t="s">
        <v>3</v>
      </c>
      <c r="B580">
        <v>5</v>
      </c>
      <c r="D580" t="s">
        <v>3</v>
      </c>
      <c r="E580">
        <v>5</v>
      </c>
      <c r="H580" t="s">
        <v>3</v>
      </c>
      <c r="I580">
        <v>5</v>
      </c>
      <c r="K580" t="s">
        <v>3</v>
      </c>
      <c r="L580">
        <v>5</v>
      </c>
      <c r="N580" t="s">
        <v>3</v>
      </c>
      <c r="O580">
        <v>5</v>
      </c>
      <c r="Q580" t="s">
        <v>3</v>
      </c>
      <c r="R580">
        <v>5</v>
      </c>
    </row>
    <row r="581" spans="1:18" hidden="1">
      <c r="B581">
        <v>6</v>
      </c>
      <c r="E581">
        <v>6</v>
      </c>
      <c r="I581">
        <v>6</v>
      </c>
      <c r="L581">
        <v>6</v>
      </c>
      <c r="O581">
        <v>6</v>
      </c>
      <c r="R581">
        <v>6</v>
      </c>
    </row>
    <row r="582" spans="1:18" hidden="1">
      <c r="B582">
        <v>7</v>
      </c>
      <c r="E582">
        <v>7</v>
      </c>
      <c r="I582">
        <v>7</v>
      </c>
      <c r="L582">
        <v>7</v>
      </c>
      <c r="O582">
        <v>7</v>
      </c>
      <c r="R582">
        <v>7</v>
      </c>
    </row>
  </sheetData>
  <autoFilter ref="A1:R582" xr:uid="{EFE9C8DD-516E-44DE-9901-4D4548C2465B}">
    <filterColumn colId="14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B1:M83"/>
  <sheetViews>
    <sheetView workbookViewId="0">
      <selection activeCell="L1" sqref="L1:M83"/>
    </sheetView>
  </sheetViews>
  <sheetFormatPr defaultRowHeight="15"/>
  <cols>
    <col min="2" max="2" width="27.7109375" bestFit="1" customWidth="1"/>
    <col min="5" max="5" width="27.7109375" bestFit="1" customWidth="1"/>
  </cols>
  <sheetData>
    <row r="1" spans="2:13">
      <c r="B1" t="s">
        <v>8</v>
      </c>
      <c r="C1" t="s">
        <v>2064</v>
      </c>
      <c r="E1" t="s">
        <v>128</v>
      </c>
      <c r="F1" t="s">
        <v>2140</v>
      </c>
      <c r="H1" t="s">
        <v>135</v>
      </c>
      <c r="I1" t="s">
        <v>2229</v>
      </c>
      <c r="L1" t="s">
        <v>128</v>
      </c>
      <c r="M1" t="s">
        <v>2305</v>
      </c>
    </row>
    <row r="2" spans="2:13">
      <c r="B2" t="s">
        <v>358</v>
      </c>
      <c r="C2" t="s">
        <v>2065</v>
      </c>
      <c r="E2" t="s">
        <v>521</v>
      </c>
      <c r="F2" t="s">
        <v>2141</v>
      </c>
      <c r="H2" t="s">
        <v>144</v>
      </c>
      <c r="I2" t="s">
        <v>2230</v>
      </c>
      <c r="L2" t="s">
        <v>177</v>
      </c>
      <c r="M2" t="s">
        <v>2306</v>
      </c>
    </row>
    <row r="3" spans="2:13">
      <c r="B3" t="s">
        <v>201</v>
      </c>
      <c r="C3" t="s">
        <v>2066</v>
      </c>
      <c r="E3" t="s">
        <v>192</v>
      </c>
      <c r="F3" t="s">
        <v>2142</v>
      </c>
      <c r="H3" t="s">
        <v>18</v>
      </c>
      <c r="I3" t="s">
        <v>1511</v>
      </c>
      <c r="L3" t="s">
        <v>125</v>
      </c>
      <c r="M3" t="s">
        <v>2307</v>
      </c>
    </row>
    <row r="4" spans="2:13">
      <c r="B4" t="s">
        <v>81</v>
      </c>
      <c r="C4" t="s">
        <v>2067</v>
      </c>
      <c r="E4" t="s">
        <v>125</v>
      </c>
      <c r="F4" t="s">
        <v>2143</v>
      </c>
      <c r="H4" t="s">
        <v>186</v>
      </c>
      <c r="I4" t="s">
        <v>2231</v>
      </c>
      <c r="L4" t="s">
        <v>192</v>
      </c>
      <c r="M4" t="s">
        <v>2308</v>
      </c>
    </row>
    <row r="5" spans="2:13">
      <c r="B5" t="s">
        <v>18</v>
      </c>
      <c r="C5" t="s">
        <v>2068</v>
      </c>
      <c r="E5" t="s">
        <v>177</v>
      </c>
      <c r="F5" t="s">
        <v>2144</v>
      </c>
      <c r="H5" t="s">
        <v>210</v>
      </c>
      <c r="I5" t="s">
        <v>2232</v>
      </c>
      <c r="L5" t="s">
        <v>521</v>
      </c>
      <c r="M5" t="s">
        <v>2309</v>
      </c>
    </row>
    <row r="6" spans="2:13">
      <c r="B6" t="s">
        <v>138</v>
      </c>
      <c r="C6" t="s">
        <v>2069</v>
      </c>
      <c r="E6" t="s">
        <v>198</v>
      </c>
      <c r="F6" t="s">
        <v>2145</v>
      </c>
      <c r="H6" t="s">
        <v>486</v>
      </c>
      <c r="I6" t="s">
        <v>2233</v>
      </c>
      <c r="L6" t="s">
        <v>198</v>
      </c>
      <c r="M6" t="s">
        <v>2310</v>
      </c>
    </row>
    <row r="7" spans="2:13">
      <c r="B7" t="s">
        <v>12</v>
      </c>
      <c r="C7" t="s">
        <v>2070</v>
      </c>
      <c r="E7" t="s">
        <v>940</v>
      </c>
      <c r="F7" t="s">
        <v>2146</v>
      </c>
      <c r="H7" t="s">
        <v>30</v>
      </c>
      <c r="I7" t="s">
        <v>2234</v>
      </c>
      <c r="L7" t="s">
        <v>940</v>
      </c>
      <c r="M7" t="s">
        <v>2311</v>
      </c>
    </row>
    <row r="8" spans="2:13">
      <c r="B8" t="s">
        <v>521</v>
      </c>
      <c r="C8" t="s">
        <v>1917</v>
      </c>
      <c r="E8" t="s">
        <v>39</v>
      </c>
      <c r="F8" t="s">
        <v>2147</v>
      </c>
      <c r="H8" t="s">
        <v>66</v>
      </c>
      <c r="I8" t="s">
        <v>2235</v>
      </c>
      <c r="L8" t="s">
        <v>207</v>
      </c>
      <c r="M8" t="s">
        <v>2312</v>
      </c>
    </row>
    <row r="9" spans="2:13">
      <c r="B9" t="s">
        <v>110</v>
      </c>
      <c r="C9" t="s">
        <v>2071</v>
      </c>
      <c r="E9" t="s">
        <v>207</v>
      </c>
      <c r="F9" t="s">
        <v>2148</v>
      </c>
      <c r="H9" t="s">
        <v>90</v>
      </c>
      <c r="I9" t="s">
        <v>2236</v>
      </c>
      <c r="L9" t="s">
        <v>39</v>
      </c>
      <c r="M9" t="s">
        <v>2313</v>
      </c>
    </row>
    <row r="10" spans="2:13">
      <c r="B10" t="s">
        <v>204</v>
      </c>
      <c r="C10" t="s">
        <v>2072</v>
      </c>
      <c r="E10" t="s">
        <v>75</v>
      </c>
      <c r="F10" t="s">
        <v>2149</v>
      </c>
      <c r="H10" t="s">
        <v>180</v>
      </c>
      <c r="I10" t="s">
        <v>2236</v>
      </c>
      <c r="L10" t="s">
        <v>81</v>
      </c>
      <c r="M10" t="s">
        <v>2314</v>
      </c>
    </row>
    <row r="11" spans="2:13">
      <c r="B11" t="s">
        <v>210</v>
      </c>
      <c r="C11" t="s">
        <v>2073</v>
      </c>
      <c r="E11" t="s">
        <v>116</v>
      </c>
      <c r="F11" t="s">
        <v>2150</v>
      </c>
      <c r="H11" t="s">
        <v>42</v>
      </c>
      <c r="I11" t="s">
        <v>2237</v>
      </c>
      <c r="L11" t="s">
        <v>18</v>
      </c>
      <c r="M11" t="s">
        <v>2315</v>
      </c>
    </row>
    <row r="12" spans="2:13">
      <c r="B12" t="s">
        <v>174</v>
      </c>
      <c r="C12" t="s">
        <v>2074</v>
      </c>
      <c r="E12" t="s">
        <v>81</v>
      </c>
      <c r="F12" t="s">
        <v>2151</v>
      </c>
      <c r="H12" t="s">
        <v>108</v>
      </c>
      <c r="I12" t="s">
        <v>2238</v>
      </c>
      <c r="L12" t="s">
        <v>72</v>
      </c>
      <c r="M12" t="s">
        <v>2316</v>
      </c>
    </row>
    <row r="13" spans="2:13">
      <c r="B13" t="s">
        <v>102</v>
      </c>
      <c r="C13" t="s">
        <v>2075</v>
      </c>
      <c r="E13" t="s">
        <v>72</v>
      </c>
      <c r="F13" t="s">
        <v>2152</v>
      </c>
      <c r="H13" t="s">
        <v>478</v>
      </c>
      <c r="I13" t="s">
        <v>2239</v>
      </c>
      <c r="L13" t="s">
        <v>116</v>
      </c>
      <c r="M13" t="s">
        <v>2317</v>
      </c>
    </row>
    <row r="14" spans="2:13">
      <c r="B14" t="s">
        <v>15</v>
      </c>
      <c r="C14" t="s">
        <v>2076</v>
      </c>
      <c r="E14" t="s">
        <v>60</v>
      </c>
      <c r="F14" t="s">
        <v>2153</v>
      </c>
      <c r="H14" t="s">
        <v>84</v>
      </c>
      <c r="I14" t="s">
        <v>1469</v>
      </c>
      <c r="L14" t="s">
        <v>75</v>
      </c>
      <c r="M14" t="s">
        <v>2318</v>
      </c>
    </row>
    <row r="15" spans="2:13">
      <c r="B15" t="s">
        <v>159</v>
      </c>
      <c r="C15" t="s">
        <v>2077</v>
      </c>
      <c r="E15" t="s">
        <v>204</v>
      </c>
      <c r="F15" t="s">
        <v>2154</v>
      </c>
      <c r="H15" t="s">
        <v>419</v>
      </c>
      <c r="I15" t="s">
        <v>2240</v>
      </c>
      <c r="L15" t="s">
        <v>60</v>
      </c>
      <c r="M15" t="s">
        <v>2319</v>
      </c>
    </row>
    <row r="16" spans="2:13">
      <c r="B16" t="s">
        <v>60</v>
      </c>
      <c r="C16" t="s">
        <v>2078</v>
      </c>
      <c r="E16" t="s">
        <v>18</v>
      </c>
      <c r="F16" t="s">
        <v>2155</v>
      </c>
      <c r="H16" t="s">
        <v>27</v>
      </c>
      <c r="I16" t="s">
        <v>2241</v>
      </c>
      <c r="L16" t="s">
        <v>204</v>
      </c>
      <c r="M16" t="s">
        <v>2320</v>
      </c>
    </row>
    <row r="17" spans="2:13">
      <c r="B17" t="s">
        <v>5</v>
      </c>
      <c r="C17" t="s">
        <v>2079</v>
      </c>
      <c r="E17" t="s">
        <v>113</v>
      </c>
      <c r="F17" t="s">
        <v>2156</v>
      </c>
      <c r="H17" t="s">
        <v>183</v>
      </c>
      <c r="I17" t="s">
        <v>2242</v>
      </c>
      <c r="L17" t="s">
        <v>135</v>
      </c>
      <c r="M17" t="s">
        <v>2321</v>
      </c>
    </row>
    <row r="18" spans="2:13">
      <c r="B18" t="s">
        <v>69</v>
      </c>
      <c r="C18" t="s">
        <v>2080</v>
      </c>
      <c r="E18" t="s">
        <v>57</v>
      </c>
      <c r="F18" t="s">
        <v>1853</v>
      </c>
      <c r="H18" t="s">
        <v>81</v>
      </c>
      <c r="I18" t="s">
        <v>2243</v>
      </c>
      <c r="L18" t="s">
        <v>159</v>
      </c>
      <c r="M18" t="s">
        <v>2322</v>
      </c>
    </row>
    <row r="19" spans="2:13">
      <c r="B19" t="s">
        <v>63</v>
      </c>
      <c r="C19" t="s">
        <v>2081</v>
      </c>
      <c r="E19" t="s">
        <v>93</v>
      </c>
      <c r="F19" t="s">
        <v>2157</v>
      </c>
      <c r="H19" t="s">
        <v>533</v>
      </c>
      <c r="I19" t="s">
        <v>2244</v>
      </c>
      <c r="L19" t="s">
        <v>66</v>
      </c>
      <c r="M19" t="s">
        <v>2323</v>
      </c>
    </row>
    <row r="20" spans="2:13">
      <c r="B20" t="s">
        <v>27</v>
      </c>
      <c r="C20" t="s">
        <v>2082</v>
      </c>
      <c r="E20" t="s">
        <v>159</v>
      </c>
      <c r="F20" t="s">
        <v>2158</v>
      </c>
      <c r="H20" t="s">
        <v>132</v>
      </c>
      <c r="I20" t="s">
        <v>2245</v>
      </c>
      <c r="L20" t="s">
        <v>108</v>
      </c>
      <c r="M20" t="s">
        <v>2324</v>
      </c>
    </row>
    <row r="21" spans="2:13">
      <c r="B21" t="s">
        <v>171</v>
      </c>
      <c r="C21" t="s">
        <v>2083</v>
      </c>
      <c r="E21" t="s">
        <v>171</v>
      </c>
      <c r="F21" t="s">
        <v>2159</v>
      </c>
      <c r="H21" t="s">
        <v>54</v>
      </c>
      <c r="I21" t="s">
        <v>2246</v>
      </c>
      <c r="L21" t="s">
        <v>102</v>
      </c>
      <c r="M21" t="s">
        <v>2325</v>
      </c>
    </row>
    <row r="22" spans="2:13">
      <c r="B22" t="s">
        <v>57</v>
      </c>
      <c r="C22" t="s">
        <v>2084</v>
      </c>
      <c r="E22" t="s">
        <v>102</v>
      </c>
      <c r="F22" t="s">
        <v>1984</v>
      </c>
      <c r="H22" t="s">
        <v>15</v>
      </c>
      <c r="I22" t="s">
        <v>2247</v>
      </c>
      <c r="L22" t="s">
        <v>113</v>
      </c>
      <c r="M22" t="s">
        <v>2326</v>
      </c>
    </row>
    <row r="23" spans="2:13">
      <c r="B23" t="s">
        <v>96</v>
      </c>
      <c r="C23" t="s">
        <v>2085</v>
      </c>
      <c r="E23" t="s">
        <v>54</v>
      </c>
      <c r="F23" t="s">
        <v>2160</v>
      </c>
      <c r="H23" t="s">
        <v>204</v>
      </c>
      <c r="I23" t="s">
        <v>2248</v>
      </c>
      <c r="L23" t="s">
        <v>54</v>
      </c>
      <c r="M23" t="s">
        <v>2327</v>
      </c>
    </row>
    <row r="24" spans="2:13">
      <c r="B24" t="s">
        <v>42</v>
      </c>
      <c r="C24" t="s">
        <v>2085</v>
      </c>
      <c r="E24" t="s">
        <v>66</v>
      </c>
      <c r="F24" t="s">
        <v>2161</v>
      </c>
      <c r="H24" t="s">
        <v>159</v>
      </c>
      <c r="I24" t="s">
        <v>2249</v>
      </c>
      <c r="L24" t="s">
        <v>93</v>
      </c>
      <c r="M24" t="s">
        <v>2328</v>
      </c>
    </row>
    <row r="25" spans="2:13">
      <c r="B25" t="s">
        <v>150</v>
      </c>
      <c r="C25" t="s">
        <v>2086</v>
      </c>
      <c r="E25" t="s">
        <v>96</v>
      </c>
      <c r="F25" t="s">
        <v>2162</v>
      </c>
      <c r="H25" t="s">
        <v>12</v>
      </c>
      <c r="I25" t="s">
        <v>2250</v>
      </c>
      <c r="L25" t="s">
        <v>57</v>
      </c>
      <c r="M25" t="s">
        <v>2329</v>
      </c>
    </row>
    <row r="26" spans="2:13">
      <c r="B26" t="s">
        <v>116</v>
      </c>
      <c r="C26" t="s">
        <v>2087</v>
      </c>
      <c r="E26" t="s">
        <v>63</v>
      </c>
      <c r="F26" t="s">
        <v>2163</v>
      </c>
      <c r="H26" t="s">
        <v>130</v>
      </c>
      <c r="I26" t="s">
        <v>2251</v>
      </c>
      <c r="L26" t="s">
        <v>15</v>
      </c>
      <c r="M26" t="s">
        <v>2330</v>
      </c>
    </row>
    <row r="27" spans="2:13">
      <c r="B27" t="s">
        <v>113</v>
      </c>
      <c r="C27" t="s">
        <v>2087</v>
      </c>
      <c r="E27" t="s">
        <v>201</v>
      </c>
      <c r="F27" t="s">
        <v>2164</v>
      </c>
      <c r="H27" t="s">
        <v>116</v>
      </c>
      <c r="I27" t="s">
        <v>2252</v>
      </c>
      <c r="L27" t="s">
        <v>486</v>
      </c>
      <c r="M27" t="s">
        <v>2331</v>
      </c>
    </row>
    <row r="28" spans="2:13">
      <c r="B28" t="s">
        <v>135</v>
      </c>
      <c r="C28" t="s">
        <v>2088</v>
      </c>
      <c r="E28" t="s">
        <v>105</v>
      </c>
      <c r="F28" t="s">
        <v>2165</v>
      </c>
      <c r="H28" t="s">
        <v>96</v>
      </c>
      <c r="I28" t="s">
        <v>2253</v>
      </c>
      <c r="L28" t="s">
        <v>63</v>
      </c>
      <c r="M28" t="s">
        <v>2332</v>
      </c>
    </row>
    <row r="29" spans="2:13">
      <c r="B29" t="s">
        <v>99</v>
      </c>
      <c r="C29" t="s">
        <v>2089</v>
      </c>
      <c r="E29" t="s">
        <v>15</v>
      </c>
      <c r="F29" t="s">
        <v>2166</v>
      </c>
      <c r="H29" t="s">
        <v>36</v>
      </c>
      <c r="I29" t="s">
        <v>2254</v>
      </c>
      <c r="L29" t="s">
        <v>96</v>
      </c>
      <c r="M29" t="s">
        <v>2333</v>
      </c>
    </row>
    <row r="30" spans="2:13">
      <c r="B30" t="s">
        <v>156</v>
      </c>
      <c r="C30" t="s">
        <v>2090</v>
      </c>
      <c r="E30" t="s">
        <v>486</v>
      </c>
      <c r="F30" t="s">
        <v>2167</v>
      </c>
      <c r="H30" t="s">
        <v>99</v>
      </c>
      <c r="I30" t="s">
        <v>2255</v>
      </c>
      <c r="L30" t="s">
        <v>171</v>
      </c>
      <c r="M30" t="s">
        <v>2334</v>
      </c>
    </row>
    <row r="31" spans="2:13">
      <c r="B31" t="s">
        <v>87</v>
      </c>
      <c r="C31" t="s">
        <v>1929</v>
      </c>
      <c r="E31" t="s">
        <v>132</v>
      </c>
      <c r="F31" t="s">
        <v>2168</v>
      </c>
      <c r="H31" t="s">
        <v>60</v>
      </c>
      <c r="I31" t="s">
        <v>2256</v>
      </c>
      <c r="L31" t="s">
        <v>132</v>
      </c>
      <c r="M31" t="s">
        <v>2335</v>
      </c>
    </row>
    <row r="32" spans="2:13">
      <c r="B32" t="s">
        <v>66</v>
      </c>
      <c r="C32" t="s">
        <v>2091</v>
      </c>
      <c r="E32" t="s">
        <v>135</v>
      </c>
      <c r="F32" t="s">
        <v>2169</v>
      </c>
      <c r="H32" t="s">
        <v>45</v>
      </c>
      <c r="I32" t="s">
        <v>2257</v>
      </c>
      <c r="L32" t="s">
        <v>201</v>
      </c>
      <c r="M32" t="s">
        <v>2336</v>
      </c>
    </row>
    <row r="33" spans="2:13">
      <c r="B33" t="s">
        <v>533</v>
      </c>
      <c r="C33" t="s">
        <v>2092</v>
      </c>
      <c r="E33" t="s">
        <v>108</v>
      </c>
      <c r="F33" t="s">
        <v>2170</v>
      </c>
      <c r="H33" t="s">
        <v>72</v>
      </c>
      <c r="I33" t="s">
        <v>2258</v>
      </c>
      <c r="L33" t="s">
        <v>105</v>
      </c>
      <c r="M33" t="s">
        <v>2337</v>
      </c>
    </row>
    <row r="34" spans="2:13">
      <c r="B34" t="s">
        <v>132</v>
      </c>
      <c r="C34" t="s">
        <v>2093</v>
      </c>
      <c r="E34" t="s">
        <v>147</v>
      </c>
      <c r="F34" t="s">
        <v>2171</v>
      </c>
      <c r="H34" t="s">
        <v>565</v>
      </c>
      <c r="I34" t="s">
        <v>2259</v>
      </c>
      <c r="L34" t="s">
        <v>478</v>
      </c>
      <c r="M34" t="s">
        <v>2338</v>
      </c>
    </row>
    <row r="35" spans="2:13">
      <c r="B35" t="s">
        <v>141</v>
      </c>
      <c r="C35" t="s">
        <v>2094</v>
      </c>
      <c r="E35" t="s">
        <v>5</v>
      </c>
      <c r="F35" t="s">
        <v>1855</v>
      </c>
      <c r="H35" t="s">
        <v>125</v>
      </c>
      <c r="I35" t="s">
        <v>2260</v>
      </c>
      <c r="L35" t="s">
        <v>147</v>
      </c>
      <c r="M35" t="s">
        <v>2339</v>
      </c>
    </row>
    <row r="36" spans="2:13">
      <c r="B36" t="s">
        <v>54</v>
      </c>
      <c r="C36" t="s">
        <v>2095</v>
      </c>
      <c r="E36" t="s">
        <v>99</v>
      </c>
      <c r="F36" t="s">
        <v>2172</v>
      </c>
      <c r="H36" t="s">
        <v>110</v>
      </c>
      <c r="I36" t="s">
        <v>2260</v>
      </c>
      <c r="L36" t="s">
        <v>8</v>
      </c>
      <c r="M36" t="s">
        <v>2340</v>
      </c>
    </row>
    <row r="37" spans="2:13">
      <c r="B37" t="s">
        <v>530</v>
      </c>
      <c r="C37" t="s">
        <v>2096</v>
      </c>
      <c r="E37" t="s">
        <v>90</v>
      </c>
      <c r="F37" t="s">
        <v>1856</v>
      </c>
      <c r="H37" t="s">
        <v>128</v>
      </c>
      <c r="I37" t="s">
        <v>2261</v>
      </c>
      <c r="L37" t="s">
        <v>90</v>
      </c>
      <c r="M37" t="s">
        <v>2341</v>
      </c>
    </row>
    <row r="38" spans="2:13">
      <c r="B38" t="s">
        <v>21</v>
      </c>
      <c r="C38" t="s">
        <v>2097</v>
      </c>
      <c r="E38" t="s">
        <v>478</v>
      </c>
      <c r="F38" t="s">
        <v>2173</v>
      </c>
      <c r="H38" t="s">
        <v>78</v>
      </c>
      <c r="I38" t="s">
        <v>2262</v>
      </c>
      <c r="L38" t="s">
        <v>99</v>
      </c>
      <c r="M38" t="s">
        <v>2342</v>
      </c>
    </row>
    <row r="39" spans="2:13">
      <c r="B39" t="s">
        <v>90</v>
      </c>
      <c r="C39" t="s">
        <v>2098</v>
      </c>
      <c r="E39" t="s">
        <v>156</v>
      </c>
      <c r="F39" t="s">
        <v>2174</v>
      </c>
      <c r="H39" t="s">
        <v>8</v>
      </c>
      <c r="I39" t="s">
        <v>2263</v>
      </c>
      <c r="L39" t="s">
        <v>180</v>
      </c>
      <c r="M39" t="s">
        <v>2343</v>
      </c>
    </row>
    <row r="40" spans="2:13">
      <c r="B40" t="s">
        <v>186</v>
      </c>
      <c r="C40" t="s">
        <v>2099</v>
      </c>
      <c r="E40" t="s">
        <v>8</v>
      </c>
      <c r="F40" t="s">
        <v>2175</v>
      </c>
      <c r="H40" t="s">
        <v>39</v>
      </c>
      <c r="I40" t="s">
        <v>2264</v>
      </c>
      <c r="L40" t="s">
        <v>144</v>
      </c>
      <c r="M40" t="s">
        <v>2344</v>
      </c>
    </row>
    <row r="41" spans="2:13">
      <c r="B41" t="s">
        <v>216</v>
      </c>
      <c r="C41" t="s">
        <v>2100</v>
      </c>
      <c r="E41" t="s">
        <v>144</v>
      </c>
      <c r="F41" t="s">
        <v>2176</v>
      </c>
      <c r="H41" t="s">
        <v>207</v>
      </c>
      <c r="I41" t="s">
        <v>2265</v>
      </c>
      <c r="L41" t="s">
        <v>210</v>
      </c>
      <c r="M41" t="s">
        <v>2345</v>
      </c>
    </row>
    <row r="42" spans="2:13">
      <c r="B42" t="s">
        <v>30</v>
      </c>
      <c r="C42" t="s">
        <v>2101</v>
      </c>
      <c r="E42" t="s">
        <v>564</v>
      </c>
      <c r="F42" t="s">
        <v>2177</v>
      </c>
      <c r="H42" t="s">
        <v>177</v>
      </c>
      <c r="I42" t="s">
        <v>2266</v>
      </c>
      <c r="L42" t="s">
        <v>5</v>
      </c>
      <c r="M42" t="s">
        <v>2346</v>
      </c>
    </row>
    <row r="43" spans="2:13">
      <c r="B43" t="s">
        <v>565</v>
      </c>
      <c r="C43" t="s">
        <v>2102</v>
      </c>
      <c r="E43" t="s">
        <v>138</v>
      </c>
      <c r="F43" t="s">
        <v>2178</v>
      </c>
      <c r="H43" t="s">
        <v>24</v>
      </c>
      <c r="I43" t="s">
        <v>2267</v>
      </c>
      <c r="L43" t="s">
        <v>186</v>
      </c>
      <c r="M43" t="s">
        <v>2347</v>
      </c>
    </row>
    <row r="44" spans="2:13">
      <c r="B44" t="s">
        <v>48</v>
      </c>
      <c r="C44" t="s">
        <v>2103</v>
      </c>
      <c r="E44" t="s">
        <v>12</v>
      </c>
      <c r="F44" t="s">
        <v>2179</v>
      </c>
      <c r="H44" t="s">
        <v>165</v>
      </c>
      <c r="I44" t="s">
        <v>2268</v>
      </c>
      <c r="L44" t="s">
        <v>12</v>
      </c>
      <c r="M44" t="s">
        <v>2348</v>
      </c>
    </row>
    <row r="45" spans="2:13">
      <c r="B45" t="s">
        <v>105</v>
      </c>
      <c r="C45" t="s">
        <v>1368</v>
      </c>
      <c r="E45" t="s">
        <v>210</v>
      </c>
      <c r="F45" t="s">
        <v>2180</v>
      </c>
      <c r="H45" t="s">
        <v>171</v>
      </c>
      <c r="I45" t="s">
        <v>2269</v>
      </c>
      <c r="L45" t="s">
        <v>156</v>
      </c>
      <c r="M45" t="s">
        <v>2349</v>
      </c>
    </row>
    <row r="46" spans="2:13">
      <c r="B46" t="s">
        <v>189</v>
      </c>
      <c r="C46" t="s">
        <v>2104</v>
      </c>
      <c r="E46" t="s">
        <v>180</v>
      </c>
      <c r="F46" t="s">
        <v>2181</v>
      </c>
      <c r="H46" t="s">
        <v>150</v>
      </c>
      <c r="I46" t="s">
        <v>2270</v>
      </c>
      <c r="L46" t="s">
        <v>564</v>
      </c>
      <c r="M46" t="s">
        <v>2350</v>
      </c>
    </row>
    <row r="47" spans="2:13">
      <c r="B47" t="s">
        <v>130</v>
      </c>
      <c r="C47" t="s">
        <v>2105</v>
      </c>
      <c r="E47" t="s">
        <v>21</v>
      </c>
      <c r="F47" t="s">
        <v>2182</v>
      </c>
      <c r="H47" t="s">
        <v>5</v>
      </c>
      <c r="I47" t="s">
        <v>2271</v>
      </c>
      <c r="L47" t="s">
        <v>565</v>
      </c>
      <c r="M47" t="s">
        <v>2351</v>
      </c>
    </row>
    <row r="48" spans="2:13">
      <c r="B48" t="s">
        <v>478</v>
      </c>
      <c r="C48" t="s">
        <v>2106</v>
      </c>
      <c r="E48" t="s">
        <v>119</v>
      </c>
      <c r="F48" t="s">
        <v>2183</v>
      </c>
      <c r="H48" t="s">
        <v>147</v>
      </c>
      <c r="I48" t="s">
        <v>2272</v>
      </c>
      <c r="L48" t="s">
        <v>21</v>
      </c>
      <c r="M48" t="s">
        <v>2352</v>
      </c>
    </row>
    <row r="49" spans="2:13">
      <c r="B49" t="s">
        <v>207</v>
      </c>
      <c r="C49" t="s">
        <v>2107</v>
      </c>
      <c r="E49" t="s">
        <v>186</v>
      </c>
      <c r="F49" t="s">
        <v>2184</v>
      </c>
      <c r="H49" t="s">
        <v>102</v>
      </c>
      <c r="I49" t="s">
        <v>2273</v>
      </c>
      <c r="L49" t="s">
        <v>419</v>
      </c>
      <c r="M49" t="s">
        <v>2353</v>
      </c>
    </row>
    <row r="50" spans="2:13">
      <c r="B50" t="s">
        <v>486</v>
      </c>
      <c r="C50" t="s">
        <v>1586</v>
      </c>
      <c r="E50" t="s">
        <v>565</v>
      </c>
      <c r="F50" t="s">
        <v>2185</v>
      </c>
      <c r="H50" t="s">
        <v>21</v>
      </c>
      <c r="I50" t="s">
        <v>2274</v>
      </c>
      <c r="L50" t="s">
        <v>110</v>
      </c>
      <c r="M50" t="s">
        <v>2354</v>
      </c>
    </row>
    <row r="51" spans="2:13">
      <c r="B51" t="s">
        <v>940</v>
      </c>
      <c r="C51" t="s">
        <v>2108</v>
      </c>
      <c r="E51" t="s">
        <v>110</v>
      </c>
      <c r="F51" t="s">
        <v>1857</v>
      </c>
      <c r="H51" t="s">
        <v>75</v>
      </c>
      <c r="I51" t="s">
        <v>1681</v>
      </c>
      <c r="L51" t="s">
        <v>138</v>
      </c>
      <c r="M51" t="s">
        <v>2355</v>
      </c>
    </row>
    <row r="52" spans="2:13">
      <c r="B52" t="s">
        <v>183</v>
      </c>
      <c r="C52" t="s">
        <v>1949</v>
      </c>
      <c r="E52" t="s">
        <v>78</v>
      </c>
      <c r="F52" t="s">
        <v>2186</v>
      </c>
      <c r="H52" t="s">
        <v>57</v>
      </c>
      <c r="I52" t="s">
        <v>2275</v>
      </c>
      <c r="L52" t="s">
        <v>27</v>
      </c>
      <c r="M52" t="s">
        <v>2356</v>
      </c>
    </row>
    <row r="53" spans="2:13">
      <c r="B53" t="s">
        <v>72</v>
      </c>
      <c r="C53" t="s">
        <v>2109</v>
      </c>
      <c r="E53" t="s">
        <v>174</v>
      </c>
      <c r="F53" t="s">
        <v>2187</v>
      </c>
      <c r="H53" t="s">
        <v>93</v>
      </c>
      <c r="I53" t="s">
        <v>2275</v>
      </c>
      <c r="L53" t="s">
        <v>119</v>
      </c>
      <c r="M53" t="s">
        <v>2357</v>
      </c>
    </row>
    <row r="54" spans="2:13">
      <c r="B54" t="s">
        <v>144</v>
      </c>
      <c r="C54" t="s">
        <v>2110</v>
      </c>
      <c r="E54" t="s">
        <v>419</v>
      </c>
      <c r="F54" t="s">
        <v>2188</v>
      </c>
      <c r="H54" t="s">
        <v>0</v>
      </c>
      <c r="I54" t="s">
        <v>2276</v>
      </c>
      <c r="L54" t="s">
        <v>174</v>
      </c>
      <c r="M54" t="s">
        <v>2358</v>
      </c>
    </row>
    <row r="55" spans="2:13">
      <c r="B55" t="s">
        <v>75</v>
      </c>
      <c r="C55" t="s">
        <v>2111</v>
      </c>
      <c r="E55" t="s">
        <v>48</v>
      </c>
      <c r="F55" t="s">
        <v>1715</v>
      </c>
      <c r="H55" t="s">
        <v>358</v>
      </c>
      <c r="I55" t="s">
        <v>2277</v>
      </c>
      <c r="L55" t="s">
        <v>30</v>
      </c>
      <c r="M55" t="s">
        <v>2359</v>
      </c>
    </row>
    <row r="56" spans="2:13">
      <c r="B56" t="s">
        <v>39</v>
      </c>
      <c r="C56" t="s">
        <v>2112</v>
      </c>
      <c r="E56" t="s">
        <v>27</v>
      </c>
      <c r="F56" t="s">
        <v>2189</v>
      </c>
      <c r="H56" t="s">
        <v>33</v>
      </c>
      <c r="I56" t="s">
        <v>2278</v>
      </c>
      <c r="L56" t="s">
        <v>78</v>
      </c>
      <c r="M56" t="s">
        <v>2360</v>
      </c>
    </row>
    <row r="57" spans="2:13">
      <c r="B57" t="s">
        <v>125</v>
      </c>
      <c r="C57" t="s">
        <v>2113</v>
      </c>
      <c r="E57" t="s">
        <v>150</v>
      </c>
      <c r="F57" t="s">
        <v>2190</v>
      </c>
      <c r="H57" t="s">
        <v>192</v>
      </c>
      <c r="I57" t="s">
        <v>1301</v>
      </c>
      <c r="L57" t="s">
        <v>42</v>
      </c>
      <c r="M57" t="s">
        <v>2361</v>
      </c>
    </row>
    <row r="58" spans="2:13">
      <c r="B58" t="s">
        <v>165</v>
      </c>
      <c r="C58" t="s">
        <v>2114</v>
      </c>
      <c r="E58" t="s">
        <v>36</v>
      </c>
      <c r="F58" t="s">
        <v>1859</v>
      </c>
      <c r="H58" t="s">
        <v>138</v>
      </c>
      <c r="I58" t="s">
        <v>2279</v>
      </c>
      <c r="L58" t="s">
        <v>48</v>
      </c>
      <c r="M58" t="s">
        <v>1858</v>
      </c>
    </row>
    <row r="59" spans="2:13">
      <c r="B59" t="s">
        <v>51</v>
      </c>
      <c r="C59" t="s">
        <v>2115</v>
      </c>
      <c r="E59" t="s">
        <v>30</v>
      </c>
      <c r="F59" t="s">
        <v>2191</v>
      </c>
      <c r="H59" t="s">
        <v>521</v>
      </c>
      <c r="I59" t="s">
        <v>2280</v>
      </c>
      <c r="L59" t="s">
        <v>150</v>
      </c>
      <c r="M59" t="s">
        <v>2362</v>
      </c>
    </row>
    <row r="60" spans="2:13">
      <c r="B60" t="s">
        <v>192</v>
      </c>
      <c r="C60" t="s">
        <v>2116</v>
      </c>
      <c r="E60" t="s">
        <v>42</v>
      </c>
      <c r="F60" t="s">
        <v>2192</v>
      </c>
      <c r="H60" t="s">
        <v>156</v>
      </c>
      <c r="I60" t="s">
        <v>2281</v>
      </c>
      <c r="L60" t="s">
        <v>36</v>
      </c>
      <c r="M60" t="s">
        <v>2363</v>
      </c>
    </row>
    <row r="61" spans="2:13">
      <c r="B61" t="s">
        <v>419</v>
      </c>
      <c r="C61" t="s">
        <v>2117</v>
      </c>
      <c r="E61" t="s">
        <v>69</v>
      </c>
      <c r="F61" t="s">
        <v>2193</v>
      </c>
      <c r="H61" t="s">
        <v>174</v>
      </c>
      <c r="I61" t="s">
        <v>2282</v>
      </c>
      <c r="L61" t="s">
        <v>84</v>
      </c>
      <c r="M61" t="s">
        <v>2364</v>
      </c>
    </row>
    <row r="62" spans="2:13">
      <c r="B62" t="s">
        <v>128</v>
      </c>
      <c r="C62" t="s">
        <v>2118</v>
      </c>
      <c r="E62" t="s">
        <v>189</v>
      </c>
      <c r="F62" t="s">
        <v>2194</v>
      </c>
      <c r="H62" t="s">
        <v>940</v>
      </c>
      <c r="I62" t="s">
        <v>2283</v>
      </c>
      <c r="L62" t="s">
        <v>69</v>
      </c>
      <c r="M62" t="s">
        <v>2365</v>
      </c>
    </row>
    <row r="63" spans="2:13">
      <c r="B63" t="s">
        <v>147</v>
      </c>
      <c r="C63" t="s">
        <v>2119</v>
      </c>
      <c r="E63" t="s">
        <v>45</v>
      </c>
      <c r="F63" t="s">
        <v>2195</v>
      </c>
      <c r="H63" t="s">
        <v>113</v>
      </c>
      <c r="I63" t="s">
        <v>2284</v>
      </c>
      <c r="L63" t="s">
        <v>189</v>
      </c>
      <c r="M63" t="s">
        <v>2366</v>
      </c>
    </row>
    <row r="64" spans="2:13">
      <c r="B64" t="s">
        <v>84</v>
      </c>
      <c r="C64" t="s">
        <v>2120</v>
      </c>
      <c r="E64" t="s">
        <v>130</v>
      </c>
      <c r="F64" t="s">
        <v>2196</v>
      </c>
      <c r="H64" t="s">
        <v>51</v>
      </c>
      <c r="I64" t="s">
        <v>2285</v>
      </c>
      <c r="L64" t="s">
        <v>130</v>
      </c>
      <c r="M64" t="s">
        <v>2367</v>
      </c>
    </row>
    <row r="65" spans="2:13">
      <c r="B65" t="s">
        <v>119</v>
      </c>
      <c r="C65" t="s">
        <v>2121</v>
      </c>
      <c r="E65" t="s">
        <v>51</v>
      </c>
      <c r="F65" t="s">
        <v>2197</v>
      </c>
      <c r="H65" t="s">
        <v>216</v>
      </c>
      <c r="I65" t="s">
        <v>2286</v>
      </c>
      <c r="L65" t="s">
        <v>45</v>
      </c>
      <c r="M65" t="s">
        <v>2368</v>
      </c>
    </row>
    <row r="66" spans="2:13">
      <c r="B66" t="s">
        <v>180</v>
      </c>
      <c r="C66" t="s">
        <v>2122</v>
      </c>
      <c r="E66" t="s">
        <v>84</v>
      </c>
      <c r="F66" t="s">
        <v>2198</v>
      </c>
      <c r="H66" t="s">
        <v>198</v>
      </c>
      <c r="I66" t="s">
        <v>2287</v>
      </c>
      <c r="L66" t="s">
        <v>153</v>
      </c>
      <c r="M66" t="s">
        <v>2027</v>
      </c>
    </row>
    <row r="67" spans="2:13">
      <c r="B67" t="s">
        <v>78</v>
      </c>
      <c r="C67" t="s">
        <v>2123</v>
      </c>
      <c r="E67" t="s">
        <v>153</v>
      </c>
      <c r="F67" t="s">
        <v>2199</v>
      </c>
      <c r="H67" t="s">
        <v>141</v>
      </c>
      <c r="I67" t="s">
        <v>2288</v>
      </c>
      <c r="L67" t="s">
        <v>183</v>
      </c>
      <c r="M67" t="s">
        <v>2369</v>
      </c>
    </row>
    <row r="68" spans="2:13">
      <c r="B68" t="s">
        <v>93</v>
      </c>
      <c r="C68" t="s">
        <v>2124</v>
      </c>
      <c r="E68" t="s">
        <v>141</v>
      </c>
      <c r="F68" t="s">
        <v>2200</v>
      </c>
      <c r="H68" t="s">
        <v>69</v>
      </c>
      <c r="I68" t="s">
        <v>2289</v>
      </c>
      <c r="L68" t="s">
        <v>51</v>
      </c>
      <c r="M68" t="s">
        <v>2370</v>
      </c>
    </row>
    <row r="69" spans="2:13">
      <c r="B69" t="s">
        <v>0</v>
      </c>
      <c r="C69" t="s">
        <v>2125</v>
      </c>
      <c r="E69" t="s">
        <v>183</v>
      </c>
      <c r="F69" t="s">
        <v>2201</v>
      </c>
      <c r="H69" t="s">
        <v>63</v>
      </c>
      <c r="I69" t="s">
        <v>2290</v>
      </c>
      <c r="L69" t="s">
        <v>533</v>
      </c>
      <c r="M69" t="s">
        <v>2371</v>
      </c>
    </row>
    <row r="70" spans="2:13">
      <c r="B70" t="s">
        <v>24</v>
      </c>
      <c r="C70" t="s">
        <v>2126</v>
      </c>
      <c r="E70" t="s">
        <v>533</v>
      </c>
      <c r="F70" t="s">
        <v>2202</v>
      </c>
      <c r="H70" t="s">
        <v>48</v>
      </c>
      <c r="I70" t="s">
        <v>2291</v>
      </c>
      <c r="L70" t="s">
        <v>24</v>
      </c>
      <c r="M70" t="s">
        <v>2372</v>
      </c>
    </row>
    <row r="71" spans="2:13">
      <c r="B71" t="s">
        <v>36</v>
      </c>
      <c r="C71" t="s">
        <v>2127</v>
      </c>
      <c r="E71" t="s">
        <v>87</v>
      </c>
      <c r="F71" t="s">
        <v>2203</v>
      </c>
      <c r="H71" t="s">
        <v>189</v>
      </c>
      <c r="I71" t="s">
        <v>2292</v>
      </c>
      <c r="L71" t="s">
        <v>33</v>
      </c>
      <c r="M71" t="s">
        <v>2373</v>
      </c>
    </row>
    <row r="72" spans="2:13">
      <c r="B72" t="s">
        <v>177</v>
      </c>
      <c r="C72" t="s">
        <v>2128</v>
      </c>
      <c r="E72" t="s">
        <v>358</v>
      </c>
      <c r="F72" t="s">
        <v>2204</v>
      </c>
      <c r="H72" t="s">
        <v>201</v>
      </c>
      <c r="I72" t="s">
        <v>2293</v>
      </c>
      <c r="L72" t="s">
        <v>87</v>
      </c>
      <c r="M72" t="s">
        <v>2374</v>
      </c>
    </row>
    <row r="73" spans="2:13">
      <c r="B73" t="s">
        <v>564</v>
      </c>
      <c r="C73" t="s">
        <v>2129</v>
      </c>
      <c r="E73" t="s">
        <v>33</v>
      </c>
      <c r="F73" t="s">
        <v>2205</v>
      </c>
      <c r="H73" t="s">
        <v>153</v>
      </c>
      <c r="I73" t="s">
        <v>2294</v>
      </c>
      <c r="L73" t="s">
        <v>141</v>
      </c>
      <c r="M73" t="s">
        <v>2375</v>
      </c>
    </row>
    <row r="74" spans="2:13">
      <c r="B74" t="s">
        <v>33</v>
      </c>
      <c r="C74" t="s">
        <v>2130</v>
      </c>
      <c r="E74" t="s">
        <v>24</v>
      </c>
      <c r="F74" t="s">
        <v>2206</v>
      </c>
      <c r="H74" t="s">
        <v>564</v>
      </c>
      <c r="I74" t="s">
        <v>2295</v>
      </c>
      <c r="L74" t="s">
        <v>0</v>
      </c>
      <c r="M74" t="s">
        <v>2376</v>
      </c>
    </row>
    <row r="75" spans="2:13">
      <c r="B75" t="s">
        <v>45</v>
      </c>
      <c r="C75" t="s">
        <v>2131</v>
      </c>
      <c r="E75" t="s">
        <v>216</v>
      </c>
      <c r="F75" t="s">
        <v>2207</v>
      </c>
      <c r="H75" t="s">
        <v>105</v>
      </c>
      <c r="I75" t="s">
        <v>2296</v>
      </c>
      <c r="L75" t="s">
        <v>216</v>
      </c>
      <c r="M75" t="s">
        <v>2377</v>
      </c>
    </row>
    <row r="76" spans="2:13">
      <c r="B76" t="s">
        <v>525</v>
      </c>
      <c r="C76" t="s">
        <v>2132</v>
      </c>
      <c r="E76" t="s">
        <v>530</v>
      </c>
      <c r="F76" t="s">
        <v>2208</v>
      </c>
      <c r="H76" t="s">
        <v>119</v>
      </c>
      <c r="I76" t="s">
        <v>2297</v>
      </c>
      <c r="L76" t="s">
        <v>358</v>
      </c>
      <c r="M76" t="s">
        <v>2378</v>
      </c>
    </row>
    <row r="77" spans="2:13">
      <c r="B77" t="s">
        <v>153</v>
      </c>
      <c r="C77" t="s">
        <v>2133</v>
      </c>
      <c r="E77" t="s">
        <v>0</v>
      </c>
      <c r="F77" t="s">
        <v>2209</v>
      </c>
      <c r="H77" t="s">
        <v>87</v>
      </c>
      <c r="I77" t="s">
        <v>2298</v>
      </c>
      <c r="L77" t="s">
        <v>530</v>
      </c>
      <c r="M77" t="s">
        <v>2379</v>
      </c>
    </row>
    <row r="78" spans="2:13">
      <c r="B78" t="s">
        <v>198</v>
      </c>
      <c r="C78" t="s">
        <v>2134</v>
      </c>
      <c r="E78" t="s">
        <v>165</v>
      </c>
      <c r="F78" t="s">
        <v>2210</v>
      </c>
      <c r="H78" t="s">
        <v>530</v>
      </c>
      <c r="I78" t="s">
        <v>2299</v>
      </c>
      <c r="L78" t="s">
        <v>165</v>
      </c>
      <c r="M78" t="s">
        <v>2380</v>
      </c>
    </row>
    <row r="79" spans="2:13">
      <c r="B79" t="s">
        <v>108</v>
      </c>
      <c r="C79" t="s">
        <v>2135</v>
      </c>
      <c r="E79" t="s">
        <v>525</v>
      </c>
      <c r="F79" t="s">
        <v>2211</v>
      </c>
      <c r="H79" t="s">
        <v>213</v>
      </c>
      <c r="I79" t="s">
        <v>2300</v>
      </c>
      <c r="L79" t="s">
        <v>213</v>
      </c>
      <c r="M79" t="s">
        <v>2381</v>
      </c>
    </row>
    <row r="80" spans="2:13">
      <c r="B80" t="s">
        <v>162</v>
      </c>
      <c r="C80" t="s">
        <v>2136</v>
      </c>
      <c r="E80" t="s">
        <v>213</v>
      </c>
      <c r="F80" t="s">
        <v>2212</v>
      </c>
      <c r="H80" t="s">
        <v>122</v>
      </c>
      <c r="I80" t="s">
        <v>2301</v>
      </c>
      <c r="L80" t="s">
        <v>525</v>
      </c>
      <c r="M80" t="s">
        <v>2382</v>
      </c>
    </row>
    <row r="81" spans="2:13">
      <c r="B81" t="s">
        <v>943</v>
      </c>
      <c r="C81" t="s">
        <v>2137</v>
      </c>
      <c r="E81" t="s">
        <v>943</v>
      </c>
      <c r="F81" t="s">
        <v>2213</v>
      </c>
      <c r="H81" t="s">
        <v>525</v>
      </c>
      <c r="I81" t="s">
        <v>2302</v>
      </c>
      <c r="L81" t="s">
        <v>162</v>
      </c>
      <c r="M81" t="s">
        <v>2383</v>
      </c>
    </row>
    <row r="82" spans="2:13">
      <c r="B82" t="s">
        <v>122</v>
      </c>
      <c r="C82" t="s">
        <v>2138</v>
      </c>
      <c r="E82" t="s">
        <v>162</v>
      </c>
      <c r="F82" t="s">
        <v>2214</v>
      </c>
      <c r="H82" t="s">
        <v>162</v>
      </c>
      <c r="I82" t="s">
        <v>2303</v>
      </c>
      <c r="L82" t="s">
        <v>943</v>
      </c>
      <c r="M82" t="s">
        <v>2384</v>
      </c>
    </row>
    <row r="83" spans="2:13">
      <c r="B83" t="s">
        <v>213</v>
      </c>
      <c r="C83" t="s">
        <v>2139</v>
      </c>
      <c r="E83" t="s">
        <v>122</v>
      </c>
      <c r="F83" t="s">
        <v>2215</v>
      </c>
      <c r="H83" t="s">
        <v>943</v>
      </c>
      <c r="I83" t="s">
        <v>2304</v>
      </c>
      <c r="L83" t="s">
        <v>122</v>
      </c>
      <c r="M83" t="s">
        <v>2385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abSelected="1" topLeftCell="A50" workbookViewId="0">
      <selection activeCell="O1" sqref="O1:O84"/>
    </sheetView>
  </sheetViews>
  <sheetFormatPr defaultRowHeight="15"/>
  <cols>
    <col min="2" max="2" width="27.7109375" bestFit="1" customWidth="1"/>
    <col min="3" max="3" width="8.42578125" bestFit="1" customWidth="1"/>
    <col min="8" max="8" width="5" bestFit="1" customWidth="1"/>
    <col min="9" max="9" width="7.42578125" bestFit="1" customWidth="1"/>
    <col min="10" max="10" width="14.7109375" bestFit="1" customWidth="1"/>
    <col min="11" max="11" width="7.140625" bestFit="1" customWidth="1"/>
    <col min="12" max="12" width="10.85546875" bestFit="1" customWidth="1"/>
    <col min="13" max="13" width="8.140625" style="39" bestFit="1" customWidth="1"/>
    <col min="15" max="15" width="51.85546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1068</v>
      </c>
      <c r="F1" t="s">
        <v>1069</v>
      </c>
      <c r="G1" t="s">
        <v>1066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1067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54</v>
      </c>
      <c r="B2" t="s">
        <v>135</v>
      </c>
      <c r="C2" t="str">
        <f>VLOOKUP(B2,Colagem!H:I,2,FALSE)</f>
        <v>117.54</v>
      </c>
      <c r="D2">
        <f>--SUBSTITUTE(C2, ".", ",")</f>
        <v>117.54</v>
      </c>
      <c r="E2" t="str">
        <f>VLOOKUP(B2,Colagem!L:M,2,FALSE)</f>
        <v>C$ 165.59</v>
      </c>
      <c r="F2" t="str">
        <f>SUBSTITUTE(E2, "C$","")</f>
        <v xml:space="preserve"> 165.59</v>
      </c>
      <c r="H2">
        <v>2026</v>
      </c>
      <c r="I2">
        <v>31</v>
      </c>
      <c r="J2">
        <v>54</v>
      </c>
      <c r="K2" t="str">
        <f>C2</f>
        <v>117.54</v>
      </c>
      <c r="L2" t="str">
        <f>TRIM(F2)</f>
        <v>165.59</v>
      </c>
      <c r="M2" s="39">
        <v>1</v>
      </c>
      <c r="O2" t="str">
        <f>CONCATENATE(H2,",",I2,",",J2,",",K2,",",L2,",",M2)</f>
        <v>2026,31,54,117.54,165.59,1</v>
      </c>
    </row>
    <row r="3" spans="1:15">
      <c r="A3">
        <v>13</v>
      </c>
      <c r="B3" t="s">
        <v>144</v>
      </c>
      <c r="C3" t="str">
        <f>VLOOKUP(B3,Colagem!H:I,2,FALSE)</f>
        <v>115.78</v>
      </c>
      <c r="D3">
        <f>--SUBSTITUTE(C3, ".", ",")</f>
        <v>115.78</v>
      </c>
      <c r="E3" t="str">
        <f>VLOOKUP(B3,Colagem!L:M,2,FALSE)</f>
        <v>C$ 154.89</v>
      </c>
      <c r="F3" t="str">
        <f>SUBSTITUTE(E3, "C$","")</f>
        <v xml:space="preserve"> 154.89</v>
      </c>
      <c r="H3">
        <v>2026</v>
      </c>
      <c r="I3">
        <v>31</v>
      </c>
      <c r="J3">
        <v>13</v>
      </c>
      <c r="K3" t="str">
        <f>C3</f>
        <v>115.78</v>
      </c>
      <c r="L3" t="str">
        <f>TRIM(F3)</f>
        <v>154.89</v>
      </c>
      <c r="M3" s="39">
        <v>2</v>
      </c>
      <c r="O3" t="str">
        <f>CONCATENATE(H3,",",I3,",",J3,",",K3,",",L3,",",M3)</f>
        <v>2026,31,13,115.78,154.89,2</v>
      </c>
    </row>
    <row r="4" spans="1:15">
      <c r="A4">
        <v>18</v>
      </c>
      <c r="B4" t="s">
        <v>18</v>
      </c>
      <c r="C4" t="str">
        <f>VLOOKUP(B4,Colagem!H:I,2,FALSE)</f>
        <v>115.44</v>
      </c>
      <c r="D4">
        <f>--SUBSTITUTE(C4, ".", ",")</f>
        <v>115.44</v>
      </c>
      <c r="E4" t="str">
        <f>VLOOKUP(B4,Colagem!L:M,2,FALSE)</f>
        <v>C$ 174.78</v>
      </c>
      <c r="F4" t="str">
        <f>SUBSTITUTE(E4, "C$","")</f>
        <v xml:space="preserve"> 174.78</v>
      </c>
      <c r="H4">
        <v>2026</v>
      </c>
      <c r="I4">
        <v>31</v>
      </c>
      <c r="J4">
        <v>18</v>
      </c>
      <c r="K4" t="str">
        <f>C4</f>
        <v>115.44</v>
      </c>
      <c r="L4" t="str">
        <f>TRIM(F4)</f>
        <v>174.78</v>
      </c>
      <c r="M4" s="39">
        <v>3</v>
      </c>
      <c r="O4" t="str">
        <f>CONCATENATE(H4,",",I4,",",J4,",",K4,",",L4,",",M4)</f>
        <v>2026,31,18,115.44,174.78,3</v>
      </c>
    </row>
    <row r="5" spans="1:15">
      <c r="A5">
        <v>27</v>
      </c>
      <c r="B5" t="s">
        <v>186</v>
      </c>
      <c r="C5" t="str">
        <f>VLOOKUP(B5,Colagem!H:I,2,FALSE)</f>
        <v>114.64</v>
      </c>
      <c r="D5">
        <f>--SUBSTITUTE(C5, ".", ",")</f>
        <v>114.64</v>
      </c>
      <c r="E5" t="str">
        <f>VLOOKUP(B5,Colagem!L:M,2,FALSE)</f>
        <v>C$ 154.06</v>
      </c>
      <c r="F5" t="str">
        <f>SUBSTITUTE(E5, "C$","")</f>
        <v xml:space="preserve"> 154.06</v>
      </c>
      <c r="H5">
        <v>2026</v>
      </c>
      <c r="I5">
        <v>31</v>
      </c>
      <c r="J5">
        <v>27</v>
      </c>
      <c r="K5" t="str">
        <f>C5</f>
        <v>114.64</v>
      </c>
      <c r="L5" t="str">
        <f>TRIM(F5)</f>
        <v>154.06</v>
      </c>
      <c r="M5" s="39">
        <v>4</v>
      </c>
      <c r="O5" t="str">
        <f>CONCATENATE(H5,",",I5,",",J5,",",K5,",",L5,",",M5)</f>
        <v>2026,31,27,114.64,154.06,4</v>
      </c>
    </row>
    <row r="6" spans="1:15">
      <c r="A6">
        <v>31</v>
      </c>
      <c r="B6" t="s">
        <v>210</v>
      </c>
      <c r="C6" t="str">
        <f>VLOOKUP(B6,Colagem!H:I,2,FALSE)</f>
        <v>110.18</v>
      </c>
      <c r="D6">
        <f>--SUBSTITUTE(C6, ".", ",")</f>
        <v>110.18</v>
      </c>
      <c r="E6" t="str">
        <f>VLOOKUP(B6,Colagem!L:M,2,FALSE)</f>
        <v>C$ 154.52</v>
      </c>
      <c r="F6" t="str">
        <f>SUBSTITUTE(E6, "C$","")</f>
        <v xml:space="preserve"> 154.52</v>
      </c>
      <c r="H6">
        <v>2026</v>
      </c>
      <c r="I6">
        <v>31</v>
      </c>
      <c r="J6">
        <v>31</v>
      </c>
      <c r="K6" t="str">
        <f>C6</f>
        <v>110.18</v>
      </c>
      <c r="L6" t="str">
        <f>TRIM(F6)</f>
        <v>154.52</v>
      </c>
      <c r="M6" s="39">
        <v>5</v>
      </c>
      <c r="O6" t="str">
        <f>CONCATENATE(H6,",",I6,",",J6,",",K6,",",L6,",",M6)</f>
        <v>2026,31,31,110.18,154.52,5</v>
      </c>
    </row>
    <row r="7" spans="1:15">
      <c r="A7">
        <v>80</v>
      </c>
      <c r="B7" t="s">
        <v>486</v>
      </c>
      <c r="C7" t="str">
        <f>VLOOKUP(B7,Colagem!H:I,2,FALSE)</f>
        <v>108.31</v>
      </c>
      <c r="D7">
        <f>--SUBSTITUTE(C7, ".", ",")</f>
        <v>108.31</v>
      </c>
      <c r="E7" t="str">
        <f>VLOOKUP(B7,Colagem!L:M,2,FALSE)</f>
        <v>C$ 162.21</v>
      </c>
      <c r="F7" t="str">
        <f>SUBSTITUTE(E7, "C$","")</f>
        <v xml:space="preserve"> 162.21</v>
      </c>
      <c r="H7">
        <v>2026</v>
      </c>
      <c r="I7">
        <v>31</v>
      </c>
      <c r="J7">
        <v>80</v>
      </c>
      <c r="K7" t="str">
        <f>C7</f>
        <v>108.31</v>
      </c>
      <c r="L7" t="str">
        <f>TRIM(F7)</f>
        <v>162.21</v>
      </c>
      <c r="M7" s="39">
        <v>6</v>
      </c>
      <c r="O7" t="str">
        <f>CONCATENATE(H7,",",I7,",",J7,",",K7,",",L7,",",M7)</f>
        <v>2026,31,80,108.31,162.21,6</v>
      </c>
    </row>
    <row r="8" spans="1:15">
      <c r="A8">
        <v>41</v>
      </c>
      <c r="B8" t="s">
        <v>30</v>
      </c>
      <c r="C8" t="str">
        <f>VLOOKUP(B8,Colagem!H:I,2,FALSE)</f>
        <v>107.34</v>
      </c>
      <c r="D8">
        <f>--SUBSTITUTE(C8, ".", ",")</f>
        <v>107.34</v>
      </c>
      <c r="E8" t="str">
        <f>VLOOKUP(B8,Colagem!L:M,2,FALSE)</f>
        <v>C$ 147.17</v>
      </c>
      <c r="F8" t="str">
        <f>SUBSTITUTE(E8, "C$","")</f>
        <v xml:space="preserve"> 147.17</v>
      </c>
      <c r="H8">
        <v>2026</v>
      </c>
      <c r="I8">
        <v>31</v>
      </c>
      <c r="J8">
        <v>41</v>
      </c>
      <c r="K8" t="str">
        <f>C8</f>
        <v>107.34</v>
      </c>
      <c r="L8" t="str">
        <f>TRIM(F8)</f>
        <v>147.17</v>
      </c>
      <c r="M8" s="39">
        <v>7</v>
      </c>
      <c r="O8" t="str">
        <f>CONCATENATE(H8,",",I8,",",J8,",",K8,",",L8,",",M8)</f>
        <v>2026,31,41,107.34,147.17,7</v>
      </c>
    </row>
    <row r="9" spans="1:15">
      <c r="A9">
        <v>64</v>
      </c>
      <c r="B9" t="s">
        <v>66</v>
      </c>
      <c r="C9" t="str">
        <f>VLOOKUP(B9,Colagem!H:I,2,FALSE)</f>
        <v>105.54</v>
      </c>
      <c r="D9">
        <f>--SUBSTITUTE(C9, ".", ",")</f>
        <v>105.54</v>
      </c>
      <c r="E9" t="str">
        <f>VLOOKUP(B9,Colagem!L:M,2,FALSE)</f>
        <v>C$ 164.15</v>
      </c>
      <c r="F9" t="str">
        <f>SUBSTITUTE(E9, "C$","")</f>
        <v xml:space="preserve"> 164.15</v>
      </c>
      <c r="H9">
        <v>2026</v>
      </c>
      <c r="I9">
        <v>31</v>
      </c>
      <c r="J9">
        <v>64</v>
      </c>
      <c r="K9" t="str">
        <f>C9</f>
        <v>105.54</v>
      </c>
      <c r="L9" t="str">
        <f>TRIM(F9)</f>
        <v>164.15</v>
      </c>
      <c r="M9" s="39">
        <v>8</v>
      </c>
      <c r="O9" t="str">
        <f>CONCATENATE(H9,",",I9,",",J9,",",K9,",",L9,",",M9)</f>
        <v>2026,31,64,105.54,164.15,8</v>
      </c>
    </row>
    <row r="10" spans="1:15">
      <c r="A10">
        <v>21</v>
      </c>
      <c r="B10" t="s">
        <v>90</v>
      </c>
      <c r="C10" t="str">
        <f>VLOOKUP(B10,Colagem!H:I,2,FALSE)</f>
        <v>102.94</v>
      </c>
      <c r="D10">
        <f>--SUBSTITUTE(C10, ".", ",")</f>
        <v>102.94</v>
      </c>
      <c r="E10" t="str">
        <f>VLOOKUP(B10,Colagem!L:M,2,FALSE)</f>
        <v>C$ 155.66</v>
      </c>
      <c r="F10" t="str">
        <f>SUBSTITUTE(E10, "C$","")</f>
        <v xml:space="preserve"> 155.66</v>
      </c>
      <c r="H10">
        <v>2026</v>
      </c>
      <c r="I10">
        <v>31</v>
      </c>
      <c r="J10">
        <v>21</v>
      </c>
      <c r="K10" t="str">
        <f>C10</f>
        <v>102.94</v>
      </c>
      <c r="L10" t="str">
        <f>TRIM(F10)</f>
        <v>155.66</v>
      </c>
      <c r="M10" s="39">
        <v>9</v>
      </c>
      <c r="O10" t="str">
        <f>CONCATENATE(H10,",",I10,",",J10,",",K10,",",L10,",",M10)</f>
        <v>2026,31,21,102.94,155.66,9</v>
      </c>
    </row>
    <row r="11" spans="1:15">
      <c r="A11">
        <v>24</v>
      </c>
      <c r="B11" t="s">
        <v>180</v>
      </c>
      <c r="C11" t="str">
        <f>VLOOKUP(B11,Colagem!H:I,2,FALSE)</f>
        <v>102.94</v>
      </c>
      <c r="D11">
        <f>--SUBSTITUTE(C11, ".", ",")</f>
        <v>102.94</v>
      </c>
      <c r="E11" t="str">
        <f>VLOOKUP(B11,Colagem!L:M,2,FALSE)</f>
        <v>C$ 154.94</v>
      </c>
      <c r="F11" t="str">
        <f>SUBSTITUTE(E11, "C$","")</f>
        <v xml:space="preserve"> 154.94</v>
      </c>
      <c r="H11">
        <v>2026</v>
      </c>
      <c r="I11">
        <v>31</v>
      </c>
      <c r="J11">
        <v>24</v>
      </c>
      <c r="K11" t="str">
        <f>C11</f>
        <v>102.94</v>
      </c>
      <c r="L11" t="str">
        <f>TRIM(F11)</f>
        <v>154.94</v>
      </c>
      <c r="M11" s="39">
        <v>10</v>
      </c>
      <c r="O11" t="str">
        <f>CONCATENATE(H11,",",I11,",",J11,",",K11,",",L11,",",M11)</f>
        <v>2026,31,24,102.94,154.94,10</v>
      </c>
    </row>
    <row r="12" spans="1:15">
      <c r="A12">
        <v>26</v>
      </c>
      <c r="B12" t="s">
        <v>42</v>
      </c>
      <c r="C12" t="str">
        <f>VLOOKUP(B12,Colagem!H:I,2,FALSE)</f>
        <v>102.24</v>
      </c>
      <c r="D12">
        <f>--SUBSTITUTE(C12, ".", ",")</f>
        <v>102.24</v>
      </c>
      <c r="E12" t="str">
        <f>VLOOKUP(B12,Colagem!L:M,2,FALSE)</f>
        <v>C$ 145.83</v>
      </c>
      <c r="F12" t="str">
        <f>SUBSTITUTE(E12, "C$","")</f>
        <v xml:space="preserve"> 145.83</v>
      </c>
      <c r="H12">
        <v>2026</v>
      </c>
      <c r="I12">
        <v>31</v>
      </c>
      <c r="J12">
        <v>26</v>
      </c>
      <c r="K12" t="str">
        <f>C12</f>
        <v>102.24</v>
      </c>
      <c r="L12" t="str">
        <f>TRIM(F12)</f>
        <v>145.83</v>
      </c>
      <c r="M12" s="39">
        <v>11</v>
      </c>
      <c r="O12" t="str">
        <f>CONCATENATE(H12,",",I12,",",J12,",",K12,",",L12,",",M12)</f>
        <v>2026,31,26,102.24,145.83,11</v>
      </c>
    </row>
    <row r="13" spans="1:15">
      <c r="A13">
        <v>73</v>
      </c>
      <c r="B13" t="s">
        <v>108</v>
      </c>
      <c r="C13" t="str">
        <f>VLOOKUP(B13,Colagem!H:I,2,FALSE)</f>
        <v>101.24</v>
      </c>
      <c r="D13">
        <f>--SUBSTITUTE(C13, ".", ",")</f>
        <v>101.24</v>
      </c>
      <c r="E13" t="str">
        <f>VLOOKUP(B13,Colagem!L:M,2,FALSE)</f>
        <v>C$ 163.90</v>
      </c>
      <c r="F13" t="str">
        <f>SUBSTITUTE(E13, "C$","")</f>
        <v xml:space="preserve"> 163.90</v>
      </c>
      <c r="H13">
        <v>2026</v>
      </c>
      <c r="I13">
        <v>31</v>
      </c>
      <c r="J13">
        <v>73</v>
      </c>
      <c r="K13" t="str">
        <f>C13</f>
        <v>101.24</v>
      </c>
      <c r="L13" t="str">
        <f>TRIM(F13)</f>
        <v>163.90</v>
      </c>
      <c r="M13" s="39">
        <v>12</v>
      </c>
      <c r="O13" t="str">
        <f>CONCATENATE(H13,",",I13,",",J13,",",K13,",",L13,",",M13)</f>
        <v>2026,31,73,101.24,163.90,12</v>
      </c>
    </row>
    <row r="14" spans="1:15">
      <c r="A14">
        <v>77</v>
      </c>
      <c r="B14" t="s">
        <v>478</v>
      </c>
      <c r="C14" t="str">
        <f>VLOOKUP(B14,Colagem!H:I,2,FALSE)</f>
        <v>99.89</v>
      </c>
      <c r="D14">
        <f>--SUBSTITUTE(C14, ".", ",")</f>
        <v>99.89</v>
      </c>
      <c r="E14" t="str">
        <f>VLOOKUP(B14,Colagem!L:M,2,FALSE)</f>
        <v>C$ 156.52</v>
      </c>
      <c r="F14" t="str">
        <f>SUBSTITUTE(E14, "C$","")</f>
        <v xml:space="preserve"> 156.52</v>
      </c>
      <c r="H14">
        <v>2026</v>
      </c>
      <c r="I14">
        <v>31</v>
      </c>
      <c r="J14">
        <v>77</v>
      </c>
      <c r="K14" t="str">
        <f>C14</f>
        <v>99.89</v>
      </c>
      <c r="L14" t="str">
        <f>TRIM(F14)</f>
        <v>156.52</v>
      </c>
      <c r="M14" s="39">
        <v>13</v>
      </c>
      <c r="O14" t="str">
        <f>CONCATENATE(H14,",",I14,",",J14,",",K14,",",L14,",",M14)</f>
        <v>2026,31,77,99.89,156.52,13</v>
      </c>
    </row>
    <row r="15" spans="1:15">
      <c r="A15">
        <v>3</v>
      </c>
      <c r="B15" t="s">
        <v>84</v>
      </c>
      <c r="C15" t="str">
        <f>VLOOKUP(B15,Colagem!H:I,2,FALSE)</f>
        <v>99.74</v>
      </c>
      <c r="D15">
        <f>--SUBSTITUTE(C15, ".", ",")</f>
        <v>99.74</v>
      </c>
      <c r="E15" t="str">
        <f>VLOOKUP(B15,Colagem!L:M,2,FALSE)</f>
        <v>C$ 141.95</v>
      </c>
      <c r="F15" t="str">
        <f>SUBSTITUTE(E15, "C$","")</f>
        <v xml:space="preserve"> 141.95</v>
      </c>
      <c r="H15">
        <v>2026</v>
      </c>
      <c r="I15">
        <v>31</v>
      </c>
      <c r="J15">
        <v>3</v>
      </c>
      <c r="K15" t="str">
        <f>C15</f>
        <v>99.74</v>
      </c>
      <c r="L15" t="str">
        <f>TRIM(F15)</f>
        <v>141.95</v>
      </c>
      <c r="M15" s="39">
        <v>14</v>
      </c>
      <c r="O15" t="str">
        <f>CONCATENATE(H15,",",I15,",",J15,",",K15,",",L15,",",M15)</f>
        <v>2026,31,3,99.74,141.95,14</v>
      </c>
    </row>
    <row r="16" spans="1:15">
      <c r="A16">
        <v>55</v>
      </c>
      <c r="B16" t="s">
        <v>419</v>
      </c>
      <c r="C16" t="str">
        <f>VLOOKUP(B16,Colagem!H:I,2,FALSE)</f>
        <v>99.14</v>
      </c>
      <c r="D16">
        <f>--SUBSTITUTE(C16, ".", ",")</f>
        <v>99.14</v>
      </c>
      <c r="E16" t="str">
        <f>VLOOKUP(B16,Colagem!L:M,2,FALSE)</f>
        <v>C$ 150.49</v>
      </c>
      <c r="F16" t="str">
        <f>SUBSTITUTE(E16, "C$","")</f>
        <v xml:space="preserve"> 150.49</v>
      </c>
      <c r="H16">
        <v>2026</v>
      </c>
      <c r="I16">
        <v>31</v>
      </c>
      <c r="J16">
        <v>55</v>
      </c>
      <c r="K16" t="str">
        <f>C16</f>
        <v>99.14</v>
      </c>
      <c r="L16" t="str">
        <f>TRIM(F16)</f>
        <v>150.49</v>
      </c>
      <c r="M16" s="39">
        <v>15</v>
      </c>
      <c r="O16" t="str">
        <f>CONCATENATE(H16,",",I16,",",J16,",",K16,",",L16,",",M16)</f>
        <v>2026,31,55,99.14,150.49,15</v>
      </c>
    </row>
    <row r="17" spans="1:15">
      <c r="A17">
        <v>36</v>
      </c>
      <c r="B17" t="s">
        <v>27</v>
      </c>
      <c r="C17" t="str">
        <f>VLOOKUP(B17,Colagem!H:I,2,FALSE)</f>
        <v>99.04</v>
      </c>
      <c r="D17">
        <f>--SUBSTITUTE(C17, ".", ",")</f>
        <v>99.04</v>
      </c>
      <c r="E17" t="str">
        <f>VLOOKUP(B17,Colagem!L:M,2,FALSE)</f>
        <v>C$ 148.83</v>
      </c>
      <c r="F17" t="str">
        <f>SUBSTITUTE(E17, "C$","")</f>
        <v xml:space="preserve"> 148.83</v>
      </c>
      <c r="H17">
        <v>2026</v>
      </c>
      <c r="I17">
        <v>31</v>
      </c>
      <c r="J17">
        <v>36</v>
      </c>
      <c r="K17" t="str">
        <f>C17</f>
        <v>99.04</v>
      </c>
      <c r="L17" t="str">
        <f>TRIM(F17)</f>
        <v>148.83</v>
      </c>
      <c r="M17" s="39">
        <v>16</v>
      </c>
      <c r="O17" t="str">
        <f>CONCATENATE(H17,",",I17,",",J17,",",K17,",",L17,",",M17)</f>
        <v>2026,31,36,99.04,148.83,16</v>
      </c>
    </row>
    <row r="18" spans="1:15">
      <c r="A18">
        <v>53</v>
      </c>
      <c r="B18" t="s">
        <v>183</v>
      </c>
      <c r="C18" t="str">
        <f>VLOOKUP(B18,Colagem!H:I,2,FALSE)</f>
        <v>98.21</v>
      </c>
      <c r="D18">
        <f>--SUBSTITUTE(C18, ".", ",")</f>
        <v>98.21</v>
      </c>
      <c r="E18" t="str">
        <f>VLOOKUP(B18,Colagem!L:M,2,FALSE)</f>
        <v>C$ 138.49</v>
      </c>
      <c r="F18" t="str">
        <f>SUBSTITUTE(E18, "C$","")</f>
        <v xml:space="preserve"> 138.49</v>
      </c>
      <c r="H18">
        <v>2026</v>
      </c>
      <c r="I18">
        <v>31</v>
      </c>
      <c r="J18">
        <v>53</v>
      </c>
      <c r="K18" t="str">
        <f>C18</f>
        <v>98.21</v>
      </c>
      <c r="L18" t="str">
        <f>TRIM(F18)</f>
        <v>138.49</v>
      </c>
      <c r="M18" s="39">
        <v>17</v>
      </c>
      <c r="O18" t="str">
        <f>CONCATENATE(H18,",",I18,",",J18,",",K18,",",L18,",",M18)</f>
        <v>2026,31,53,98.21,138.49,17</v>
      </c>
    </row>
    <row r="19" spans="1:15">
      <c r="A19">
        <v>37</v>
      </c>
      <c r="B19" t="s">
        <v>81</v>
      </c>
      <c r="C19" t="str">
        <f>VLOOKUP(B19,Colagem!H:I,2,FALSE)</f>
        <v>97.64</v>
      </c>
      <c r="D19">
        <f>--SUBSTITUTE(C19, ".", ",")</f>
        <v>97.64</v>
      </c>
      <c r="E19" t="str">
        <f>VLOOKUP(B19,Colagem!L:M,2,FALSE)</f>
        <v>C$ 175.34</v>
      </c>
      <c r="F19" t="str">
        <f>SUBSTITUTE(E19, "C$","")</f>
        <v xml:space="preserve"> 175.34</v>
      </c>
      <c r="H19">
        <v>2026</v>
      </c>
      <c r="I19">
        <v>31</v>
      </c>
      <c r="J19">
        <v>37</v>
      </c>
      <c r="K19" t="str">
        <f>C19</f>
        <v>97.64</v>
      </c>
      <c r="L19" t="str">
        <f>TRIM(F19)</f>
        <v>175.34</v>
      </c>
      <c r="M19" s="39">
        <v>18</v>
      </c>
      <c r="O19" t="str">
        <f>CONCATENATE(H19,",",I19,",",J19,",",K19,",",L19,",",M19)</f>
        <v>2026,31,37,97.64,175.34,18</v>
      </c>
    </row>
    <row r="20" spans="1:15">
      <c r="A20">
        <v>79</v>
      </c>
      <c r="B20" t="s">
        <v>533</v>
      </c>
      <c r="C20" t="str">
        <f>VLOOKUP(B20,Colagem!H:I,2,FALSE)</f>
        <v>96.54</v>
      </c>
      <c r="D20">
        <f>--SUBSTITUTE(C20, ".", ",")</f>
        <v>96.54</v>
      </c>
      <c r="E20" t="str">
        <f>VLOOKUP(B20,Colagem!L:M,2,FALSE)</f>
        <v>C$ 136.84</v>
      </c>
      <c r="F20" t="str">
        <f>SUBSTITUTE(E20, "C$","")</f>
        <v xml:space="preserve"> 136.84</v>
      </c>
      <c r="H20">
        <v>2026</v>
      </c>
      <c r="I20">
        <v>31</v>
      </c>
      <c r="J20">
        <v>79</v>
      </c>
      <c r="K20" t="str">
        <f>C20</f>
        <v>96.54</v>
      </c>
      <c r="L20" t="str">
        <f>TRIM(F20)</f>
        <v>136.84</v>
      </c>
      <c r="M20" s="39">
        <v>19</v>
      </c>
      <c r="O20" t="str">
        <f>CONCATENATE(H20,",",I20,",",J20,",",K20,",",L20,",",M20)</f>
        <v>2026,31,79,96.54,136.84,19</v>
      </c>
    </row>
    <row r="21" spans="1:15">
      <c r="A21">
        <v>51</v>
      </c>
      <c r="B21" t="s">
        <v>132</v>
      </c>
      <c r="C21" t="str">
        <f>VLOOKUP(B21,Colagem!H:I,2,FALSE)</f>
        <v>95.54</v>
      </c>
      <c r="D21">
        <f>--SUBSTITUTE(C21, ".", ",")</f>
        <v>95.54</v>
      </c>
      <c r="E21" t="str">
        <f>VLOOKUP(B21,Colagem!L:M,2,FALSE)</f>
        <v>C$ 160.23</v>
      </c>
      <c r="F21" t="str">
        <f>SUBSTITUTE(E21, "C$","")</f>
        <v xml:space="preserve"> 160.23</v>
      </c>
      <c r="H21">
        <v>2026</v>
      </c>
      <c r="I21">
        <v>31</v>
      </c>
      <c r="J21">
        <v>51</v>
      </c>
      <c r="K21" t="str">
        <f>C21</f>
        <v>95.54</v>
      </c>
      <c r="L21" t="str">
        <f>TRIM(F21)</f>
        <v>160.23</v>
      </c>
      <c r="M21" s="39">
        <v>20</v>
      </c>
      <c r="O21" t="str">
        <f>CONCATENATE(H21,",",I21,",",J21,",",K21,",",L21,",",M21)</f>
        <v>2026,31,51,95.54,160.23,20</v>
      </c>
    </row>
    <row r="22" spans="1:15">
      <c r="A22">
        <v>20</v>
      </c>
      <c r="B22" t="s">
        <v>54</v>
      </c>
      <c r="C22" t="str">
        <f>VLOOKUP(B22,Colagem!H:I,2,FALSE)</f>
        <v>93.84</v>
      </c>
      <c r="D22">
        <f>--SUBSTITUTE(C22, ".", ",")</f>
        <v>93.84</v>
      </c>
      <c r="E22" t="str">
        <f>VLOOKUP(B22,Colagem!L:M,2,FALSE)</f>
        <v>C$ 162.85</v>
      </c>
      <c r="F22" t="str">
        <f>SUBSTITUTE(E22, "C$","")</f>
        <v xml:space="preserve"> 162.85</v>
      </c>
      <c r="H22">
        <v>2026</v>
      </c>
      <c r="I22">
        <v>31</v>
      </c>
      <c r="J22">
        <v>20</v>
      </c>
      <c r="K22" t="str">
        <f>C22</f>
        <v>93.84</v>
      </c>
      <c r="L22" t="str">
        <f>TRIM(F22)</f>
        <v>162.85</v>
      </c>
      <c r="M22" s="39">
        <v>21</v>
      </c>
      <c r="O22" t="str">
        <f>CONCATENATE(H22,",",I22,",",J22,",",K22,",",L22,",",M22)</f>
        <v>2026,31,20,93.84,162.85,21</v>
      </c>
    </row>
    <row r="23" spans="1:15">
      <c r="A23">
        <v>17</v>
      </c>
      <c r="B23" t="s">
        <v>15</v>
      </c>
      <c r="C23" t="str">
        <f>VLOOKUP(B23,Colagem!H:I,2,FALSE)</f>
        <v>92.84</v>
      </c>
      <c r="D23">
        <f>--SUBSTITUTE(C23, ".", ",")</f>
        <v>92.84</v>
      </c>
      <c r="E23" t="str">
        <f>VLOOKUP(B23,Colagem!L:M,2,FALSE)</f>
        <v>C$ 162.26</v>
      </c>
      <c r="F23" t="str">
        <f>SUBSTITUTE(E23, "C$","")</f>
        <v xml:space="preserve"> 162.26</v>
      </c>
      <c r="H23">
        <v>2026</v>
      </c>
      <c r="I23">
        <v>31</v>
      </c>
      <c r="J23">
        <v>17</v>
      </c>
      <c r="K23" t="str">
        <f>C23</f>
        <v>92.84</v>
      </c>
      <c r="L23" t="str">
        <f>TRIM(F23)</f>
        <v>162.26</v>
      </c>
      <c r="M23" s="39">
        <v>22</v>
      </c>
      <c r="O23" t="str">
        <f>CONCATENATE(H23,",",I23,",",J23,",",K23,",",L23,",",M23)</f>
        <v>2026,31,17,92.84,162.26,22</v>
      </c>
    </row>
    <row r="24" spans="1:15">
      <c r="A24">
        <v>5</v>
      </c>
      <c r="B24" t="s">
        <v>204</v>
      </c>
      <c r="C24" t="str">
        <f>VLOOKUP(B24,Colagem!H:I,2,FALSE)</f>
        <v>92.54</v>
      </c>
      <c r="D24">
        <f>--SUBSTITUTE(C24, ".", ",")</f>
        <v>92.54</v>
      </c>
      <c r="E24" t="str">
        <f>VLOOKUP(B24,Colagem!L:M,2,FALSE)</f>
        <v>C$ 169.66</v>
      </c>
      <c r="F24" t="str">
        <f>SUBSTITUTE(E24, "C$","")</f>
        <v xml:space="preserve"> 169.66</v>
      </c>
      <c r="H24">
        <v>2026</v>
      </c>
      <c r="I24">
        <v>31</v>
      </c>
      <c r="J24">
        <v>5</v>
      </c>
      <c r="K24" t="str">
        <f>C24</f>
        <v>92.54</v>
      </c>
      <c r="L24" t="str">
        <f>TRIM(F24)</f>
        <v>169.66</v>
      </c>
      <c r="M24" s="39">
        <v>23</v>
      </c>
      <c r="O24" t="str">
        <f>CONCATENATE(H24,",",I24,",",J24,",",K24,",",L24,",",M24)</f>
        <v>2026,31,5,92.54,169.66,23</v>
      </c>
    </row>
    <row r="25" spans="1:15">
      <c r="A25">
        <v>15</v>
      </c>
      <c r="B25" t="s">
        <v>159</v>
      </c>
      <c r="C25" t="str">
        <f>VLOOKUP(B25,Colagem!H:I,2,FALSE)</f>
        <v>91.04</v>
      </c>
      <c r="D25">
        <f>--SUBSTITUTE(C25, ".", ",")</f>
        <v>91.04</v>
      </c>
      <c r="E25" t="str">
        <f>VLOOKUP(B25,Colagem!L:M,2,FALSE)</f>
        <v>C$ 165.39</v>
      </c>
      <c r="F25" t="str">
        <f>SUBSTITUTE(E25, "C$","")</f>
        <v xml:space="preserve"> 165.39</v>
      </c>
      <c r="H25">
        <v>2026</v>
      </c>
      <c r="I25">
        <v>31</v>
      </c>
      <c r="J25">
        <v>15</v>
      </c>
      <c r="K25" t="str">
        <f>C25</f>
        <v>91.04</v>
      </c>
      <c r="L25" t="str">
        <f>TRIM(F25)</f>
        <v>165.39</v>
      </c>
      <c r="M25" s="39">
        <v>24</v>
      </c>
      <c r="O25" t="str">
        <f>CONCATENATE(H25,",",I25,",",J25,",",K25,",",L25,",",M25)</f>
        <v>2026,31,15,91.04,165.39,24</v>
      </c>
    </row>
    <row r="26" spans="1:15">
      <c r="A26">
        <v>9</v>
      </c>
      <c r="B26" t="s">
        <v>12</v>
      </c>
      <c r="C26" t="str">
        <f>VLOOKUP(B26,Colagem!H:I,2,FALSE)</f>
        <v>90.34</v>
      </c>
      <c r="D26">
        <f>--SUBSTITUTE(C26, ".", ",")</f>
        <v>90.34</v>
      </c>
      <c r="E26" t="str">
        <f>VLOOKUP(B26,Colagem!L:M,2,FALSE)</f>
        <v>C$ 153.50</v>
      </c>
      <c r="F26" t="str">
        <f>SUBSTITUTE(E26, "C$","")</f>
        <v xml:space="preserve"> 153.50</v>
      </c>
      <c r="H26">
        <v>2026</v>
      </c>
      <c r="I26">
        <v>31</v>
      </c>
      <c r="J26">
        <v>9</v>
      </c>
      <c r="K26" t="str">
        <f>C26</f>
        <v>90.34</v>
      </c>
      <c r="L26" t="str">
        <f>TRIM(F26)</f>
        <v>153.50</v>
      </c>
      <c r="M26" s="39">
        <v>25</v>
      </c>
      <c r="O26" t="str">
        <f>CONCATENATE(H26,",",I26,",",J26,",",K26,",",L26,",",M26)</f>
        <v>2026,31,9,90.34,153.50,25</v>
      </c>
    </row>
    <row r="27" spans="1:15">
      <c r="A27">
        <v>71</v>
      </c>
      <c r="B27" t="s">
        <v>130</v>
      </c>
      <c r="C27" t="str">
        <f>VLOOKUP(B27,Colagem!H:I,2,FALSE)</f>
        <v>89.54</v>
      </c>
      <c r="D27">
        <f>--SUBSTITUTE(C27, ".", ",")</f>
        <v>89.54</v>
      </c>
      <c r="E27" t="str">
        <f>VLOOKUP(B27,Colagem!L:M,2,FALSE)</f>
        <v>C$ 139.69</v>
      </c>
      <c r="F27" t="str">
        <f>SUBSTITUTE(E27, "C$","")</f>
        <v xml:space="preserve"> 139.69</v>
      </c>
      <c r="H27">
        <v>2026</v>
      </c>
      <c r="I27">
        <v>31</v>
      </c>
      <c r="J27">
        <v>71</v>
      </c>
      <c r="K27" t="str">
        <f>C27</f>
        <v>89.54</v>
      </c>
      <c r="L27" t="str">
        <f>TRIM(F27)</f>
        <v>139.69</v>
      </c>
      <c r="M27" s="39">
        <v>26</v>
      </c>
      <c r="O27" t="str">
        <f>CONCATENATE(H27,",",I27,",",J27,",",K27,",",L27,",",M27)</f>
        <v>2026,31,71,89.54,139.69,26</v>
      </c>
    </row>
    <row r="28" spans="1:15">
      <c r="A28">
        <v>11</v>
      </c>
      <c r="B28" t="s">
        <v>116</v>
      </c>
      <c r="C28" t="str">
        <f>VLOOKUP(B28,Colagem!H:I,2,FALSE)</f>
        <v>89.34</v>
      </c>
      <c r="D28">
        <f>--SUBSTITUTE(C28, ".", ",")</f>
        <v>89.34</v>
      </c>
      <c r="E28" t="str">
        <f>VLOOKUP(B28,Colagem!L:M,2,FALSE)</f>
        <v>C$ 173.81</v>
      </c>
      <c r="F28" t="str">
        <f>SUBSTITUTE(E28, "C$","")</f>
        <v xml:space="preserve"> 173.81</v>
      </c>
      <c r="H28">
        <v>2026</v>
      </c>
      <c r="I28">
        <v>31</v>
      </c>
      <c r="J28">
        <v>11</v>
      </c>
      <c r="K28" t="str">
        <f>C28</f>
        <v>89.34</v>
      </c>
      <c r="L28" t="str">
        <f>TRIM(F28)</f>
        <v>173.81</v>
      </c>
      <c r="M28" s="39">
        <v>27</v>
      </c>
      <c r="O28" t="str">
        <f>CONCATENATE(H28,",",I28,",",J28,",",K28,",",L28,",",M28)</f>
        <v>2026,31,11,89.34,173.81,27</v>
      </c>
    </row>
    <row r="29" spans="1:15">
      <c r="A29">
        <v>43</v>
      </c>
      <c r="B29" t="s">
        <v>96</v>
      </c>
      <c r="C29" t="str">
        <f>VLOOKUP(B29,Colagem!H:I,2,FALSE)</f>
        <v>87.44</v>
      </c>
      <c r="D29">
        <f>--SUBSTITUTE(C29, ".", ",")</f>
        <v>87.44</v>
      </c>
      <c r="E29" t="str">
        <f>VLOOKUP(B29,Colagem!L:M,2,FALSE)</f>
        <v>C$ 161.53</v>
      </c>
      <c r="F29" t="str">
        <f>SUBSTITUTE(E29, "C$","")</f>
        <v xml:space="preserve"> 161.53</v>
      </c>
      <c r="H29">
        <v>2026</v>
      </c>
      <c r="I29">
        <v>31</v>
      </c>
      <c r="J29">
        <v>43</v>
      </c>
      <c r="K29" t="str">
        <f>C29</f>
        <v>87.44</v>
      </c>
      <c r="L29" t="str">
        <f>TRIM(F29)</f>
        <v>161.53</v>
      </c>
      <c r="M29" s="39">
        <v>28</v>
      </c>
      <c r="O29" t="str">
        <f>CONCATENATE(H29,",",I29,",",J29,",",K29,",",L29,",",M29)</f>
        <v>2026,31,43,87.44,161.53,28</v>
      </c>
    </row>
    <row r="30" spans="1:15">
      <c r="A30">
        <v>68</v>
      </c>
      <c r="B30" t="s">
        <v>36</v>
      </c>
      <c r="C30" t="str">
        <f>VLOOKUP(B30,Colagem!H:I,2,FALSE)</f>
        <v>87.04</v>
      </c>
      <c r="D30">
        <f>--SUBSTITUTE(C30, ".", ",")</f>
        <v>87.04</v>
      </c>
      <c r="E30" t="str">
        <f>VLOOKUP(B30,Colagem!L:M,2,FALSE)</f>
        <v>C$ 144.24</v>
      </c>
      <c r="F30" t="str">
        <f>SUBSTITUTE(E30, "C$","")</f>
        <v xml:space="preserve"> 144.24</v>
      </c>
      <c r="H30">
        <v>2026</v>
      </c>
      <c r="I30">
        <v>31</v>
      </c>
      <c r="J30">
        <v>68</v>
      </c>
      <c r="K30" t="str">
        <f>C30</f>
        <v>87.04</v>
      </c>
      <c r="L30" t="str">
        <f>TRIM(F30)</f>
        <v>144.24</v>
      </c>
      <c r="M30" s="39">
        <v>29</v>
      </c>
      <c r="O30" t="str">
        <f>CONCATENATE(H30,",",I30,",",J30,",",K30,",",L30,",",M30)</f>
        <v>2026,31,68,87.04,144.24,29</v>
      </c>
    </row>
    <row r="31" spans="1:15">
      <c r="A31">
        <v>14</v>
      </c>
      <c r="B31" t="s">
        <v>99</v>
      </c>
      <c r="C31" t="str">
        <f>VLOOKUP(B31,Colagem!H:I,2,FALSE)</f>
        <v>86.54</v>
      </c>
      <c r="D31">
        <f>--SUBSTITUTE(C31, ".", ",")</f>
        <v>86.54</v>
      </c>
      <c r="E31" t="str">
        <f>VLOOKUP(B31,Colagem!L:M,2,FALSE)</f>
        <v>C$ 155.33</v>
      </c>
      <c r="F31" t="str">
        <f>SUBSTITUTE(E31, "C$","")</f>
        <v xml:space="preserve"> 155.33</v>
      </c>
      <c r="H31">
        <v>2026</v>
      </c>
      <c r="I31">
        <v>31</v>
      </c>
      <c r="J31">
        <v>14</v>
      </c>
      <c r="K31" t="str">
        <f>C31</f>
        <v>86.54</v>
      </c>
      <c r="L31" t="str">
        <f>TRIM(F31)</f>
        <v>155.33</v>
      </c>
      <c r="M31" s="39">
        <v>30</v>
      </c>
      <c r="O31" t="str">
        <f>CONCATENATE(H31,",",I31,",",J31,",",K31,",",L31,",",M31)</f>
        <v>2026,31,14,86.54,155.33,30</v>
      </c>
    </row>
    <row r="32" spans="1:15">
      <c r="A32">
        <v>2</v>
      </c>
      <c r="B32" t="s">
        <v>60</v>
      </c>
      <c r="C32" t="str">
        <f>VLOOKUP(B32,Colagem!H:I,2,FALSE)</f>
        <v>86.11</v>
      </c>
      <c r="D32">
        <f>--SUBSTITUTE(C32, ".", ",")</f>
        <v>86.11</v>
      </c>
      <c r="E32" t="str">
        <f>VLOOKUP(B32,Colagem!L:M,2,FALSE)</f>
        <v>C$ 170.68</v>
      </c>
      <c r="F32" t="str">
        <f>SUBSTITUTE(E32, "C$","")</f>
        <v xml:space="preserve"> 170.68</v>
      </c>
      <c r="H32">
        <v>2026</v>
      </c>
      <c r="I32">
        <v>31</v>
      </c>
      <c r="J32">
        <v>2</v>
      </c>
      <c r="K32" t="str">
        <f>C32</f>
        <v>86.11</v>
      </c>
      <c r="L32" t="str">
        <f>TRIM(F32)</f>
        <v>170.68</v>
      </c>
      <c r="M32" s="39">
        <v>31</v>
      </c>
      <c r="O32" t="str">
        <f>CONCATENATE(H32,",",I32,",",J32,",",K32,",",L32,",",M32)</f>
        <v>2026,31,2,86.11,170.68,31</v>
      </c>
    </row>
    <row r="33" spans="1:15">
      <c r="A33">
        <v>72</v>
      </c>
      <c r="B33" t="s">
        <v>45</v>
      </c>
      <c r="C33" t="str">
        <f>VLOOKUP(B33,Colagem!H:I,2,FALSE)</f>
        <v>85.94</v>
      </c>
      <c r="D33">
        <f>--SUBSTITUTE(C33, ".", ",")</f>
        <v>85.94</v>
      </c>
      <c r="E33" t="str">
        <f>VLOOKUP(B33,Colagem!L:M,2,FALSE)</f>
        <v>C$ 139.55</v>
      </c>
      <c r="F33" t="str">
        <f>SUBSTITUTE(E33, "C$","")</f>
        <v xml:space="preserve"> 139.55</v>
      </c>
      <c r="H33">
        <v>2026</v>
      </c>
      <c r="I33">
        <v>31</v>
      </c>
      <c r="J33">
        <v>72</v>
      </c>
      <c r="K33" t="str">
        <f>C33</f>
        <v>85.94</v>
      </c>
      <c r="L33" t="str">
        <f>TRIM(F33)</f>
        <v>139.55</v>
      </c>
      <c r="M33" s="39">
        <v>32</v>
      </c>
      <c r="O33" t="str">
        <f>CONCATENATE(H33,",",I33,",",J33,",",K33,",",L33,",",M33)</f>
        <v>2026,31,72,85.94,139.55,32</v>
      </c>
    </row>
    <row r="34" spans="1:15">
      <c r="A34">
        <v>63</v>
      </c>
      <c r="B34" t="s">
        <v>72</v>
      </c>
      <c r="C34" t="str">
        <f>VLOOKUP(B34,Colagem!H:I,2,FALSE)</f>
        <v>85.84</v>
      </c>
      <c r="D34">
        <f>--SUBSTITUTE(C34, ".", ",")</f>
        <v>85.84</v>
      </c>
      <c r="E34" t="str">
        <f>VLOOKUP(B34,Colagem!L:M,2,FALSE)</f>
        <v>C$ 173.99</v>
      </c>
      <c r="F34" t="str">
        <f>SUBSTITUTE(E34, "C$","")</f>
        <v xml:space="preserve"> 173.99</v>
      </c>
      <c r="H34">
        <v>2026</v>
      </c>
      <c r="I34">
        <v>31</v>
      </c>
      <c r="J34">
        <v>63</v>
      </c>
      <c r="K34" t="str">
        <f>C34</f>
        <v>85.84</v>
      </c>
      <c r="L34" t="str">
        <f>TRIM(F34)</f>
        <v>173.99</v>
      </c>
      <c r="M34" s="39">
        <v>33</v>
      </c>
      <c r="O34" t="str">
        <f>CONCATENATE(H34,",",I34,",",J34,",",K34,",",L34,",",M34)</f>
        <v>2026,31,63,85.84,173.99,33</v>
      </c>
    </row>
    <row r="35" spans="1:15">
      <c r="A35">
        <v>82</v>
      </c>
      <c r="B35" t="s">
        <v>565</v>
      </c>
      <c r="C35" t="str">
        <f>VLOOKUP(B35,Colagem!H:I,2,FALSE)</f>
        <v>85.74</v>
      </c>
      <c r="D35">
        <f>--SUBSTITUTE(C35, ".", ",")</f>
        <v>85.74</v>
      </c>
      <c r="E35" t="str">
        <f>VLOOKUP(B35,Colagem!L:M,2,FALSE)</f>
        <v>C$ 151.09</v>
      </c>
      <c r="F35" t="str">
        <f>SUBSTITUTE(E35, "C$","")</f>
        <v xml:space="preserve"> 151.09</v>
      </c>
      <c r="H35">
        <v>2026</v>
      </c>
      <c r="I35">
        <v>31</v>
      </c>
      <c r="J35">
        <v>82</v>
      </c>
      <c r="K35" t="str">
        <f>C35</f>
        <v>85.74</v>
      </c>
      <c r="L35" t="str">
        <f>TRIM(F35)</f>
        <v>151.09</v>
      </c>
      <c r="M35" s="39">
        <v>34</v>
      </c>
      <c r="O35" t="str">
        <f>CONCATENATE(H35,",",I35,",",J35,",",K35,",",L35,",",M35)</f>
        <v>2026,31,82,85.74,151.09,34</v>
      </c>
    </row>
    <row r="36" spans="1:15">
      <c r="A36">
        <v>28</v>
      </c>
      <c r="B36" t="s">
        <v>110</v>
      </c>
      <c r="C36" t="str">
        <f>VLOOKUP(B36,Colagem!H:I,2,FALSE)</f>
        <v>85.64</v>
      </c>
      <c r="D36">
        <f>--SUBSTITUTE(C36, ".", ",")</f>
        <v>85.64</v>
      </c>
      <c r="E36" t="str">
        <f>VLOOKUP(B36,Colagem!L:M,2,FALSE)</f>
        <v>C$ 150.06</v>
      </c>
      <c r="F36" t="str">
        <f>SUBSTITUTE(E36, "C$","")</f>
        <v xml:space="preserve"> 150.06</v>
      </c>
      <c r="H36">
        <v>2026</v>
      </c>
      <c r="I36">
        <v>31</v>
      </c>
      <c r="J36">
        <v>28</v>
      </c>
      <c r="K36" t="str">
        <f>C36</f>
        <v>85.64</v>
      </c>
      <c r="L36" t="str">
        <f>TRIM(F36)</f>
        <v>150.06</v>
      </c>
      <c r="M36" s="39">
        <v>35</v>
      </c>
      <c r="O36" t="str">
        <f>CONCATENATE(H36,",",I36,",",J36,",",K36,",",L36,",",M36)</f>
        <v>2026,31,28,85.64,150.06,35</v>
      </c>
    </row>
    <row r="37" spans="1:15">
      <c r="A37">
        <v>66</v>
      </c>
      <c r="B37" t="s">
        <v>125</v>
      </c>
      <c r="C37" t="str">
        <f>VLOOKUP(B37,Colagem!H:I,2,FALSE)</f>
        <v>85.64</v>
      </c>
      <c r="D37">
        <f>--SUBSTITUTE(C37, ".", ",")</f>
        <v>85.64</v>
      </c>
      <c r="E37" t="str">
        <f>VLOOKUP(B37,Colagem!L:M,2,FALSE)</f>
        <v>C$ 185.77</v>
      </c>
      <c r="F37" t="str">
        <f>SUBSTITUTE(E37, "C$","")</f>
        <v xml:space="preserve"> 185.77</v>
      </c>
      <c r="H37">
        <v>2026</v>
      </c>
      <c r="I37">
        <v>31</v>
      </c>
      <c r="J37">
        <v>66</v>
      </c>
      <c r="K37" t="str">
        <f>C37</f>
        <v>85.64</v>
      </c>
      <c r="L37" t="str">
        <f>TRIM(F37)</f>
        <v>185.77</v>
      </c>
      <c r="M37" s="39">
        <v>36</v>
      </c>
      <c r="O37" t="str">
        <f>CONCATENATE(H37,",",I37,",",J37,",",K37,",",L37,",",M37)</f>
        <v>2026,31,66,85.64,185.77,36</v>
      </c>
    </row>
    <row r="38" spans="1:15">
      <c r="A38">
        <v>67</v>
      </c>
      <c r="B38" t="s">
        <v>128</v>
      </c>
      <c r="C38" t="str">
        <f>VLOOKUP(B38,Colagem!H:I,2,FALSE)</f>
        <v>85.15</v>
      </c>
      <c r="D38">
        <f>--SUBSTITUTE(C38, ".", ",")</f>
        <v>85.15</v>
      </c>
      <c r="E38" t="str">
        <f>VLOOKUP(B38,Colagem!L:M,2,FALSE)</f>
        <v>C$ 325.83</v>
      </c>
      <c r="F38" t="str">
        <f>SUBSTITUTE(E38, "C$","")</f>
        <v xml:space="preserve"> 325.83</v>
      </c>
      <c r="H38">
        <v>2026</v>
      </c>
      <c r="I38">
        <v>31</v>
      </c>
      <c r="J38">
        <v>67</v>
      </c>
      <c r="K38" t="str">
        <f>C38</f>
        <v>85.15</v>
      </c>
      <c r="L38" t="str">
        <f>TRIM(F38)</f>
        <v>325.83</v>
      </c>
      <c r="M38" s="39">
        <v>37</v>
      </c>
      <c r="O38" t="str">
        <f>CONCATENATE(H38,",",I38,",",J38,",",K38,",",L38,",",M38)</f>
        <v>2026,31,67,85.15,325.83,37</v>
      </c>
    </row>
    <row r="39" spans="1:15">
      <c r="A39">
        <v>10</v>
      </c>
      <c r="B39" t="s">
        <v>78</v>
      </c>
      <c r="C39" t="str">
        <f>VLOOKUP(B39,Colagem!H:I,2,FALSE)</f>
        <v>84.24</v>
      </c>
      <c r="D39">
        <f>--SUBSTITUTE(C39, ".", ",")</f>
        <v>84.24</v>
      </c>
      <c r="E39" t="str">
        <f>VLOOKUP(B39,Colagem!L:M,2,FALSE)</f>
        <v>C$ 146.99</v>
      </c>
      <c r="F39" t="str">
        <f>SUBSTITUTE(E39, "C$","")</f>
        <v xml:space="preserve"> 146.99</v>
      </c>
      <c r="H39">
        <v>2026</v>
      </c>
      <c r="I39">
        <v>31</v>
      </c>
      <c r="J39">
        <v>10</v>
      </c>
      <c r="K39" t="str">
        <f>C39</f>
        <v>84.24</v>
      </c>
      <c r="L39" t="str">
        <f>TRIM(F39)</f>
        <v>146.99</v>
      </c>
      <c r="M39" s="39">
        <v>38</v>
      </c>
      <c r="O39" t="str">
        <f>CONCATENATE(H39,",",I39,",",J39,",",K39,",",L39,",",M39)</f>
        <v>2026,31,10,84.24,146.99,38</v>
      </c>
    </row>
    <row r="40" spans="1:15">
      <c r="A40">
        <v>47</v>
      </c>
      <c r="B40" t="s">
        <v>8</v>
      </c>
      <c r="C40" t="str">
        <f>VLOOKUP(B40,Colagem!H:I,2,FALSE)</f>
        <v>84.14</v>
      </c>
      <c r="D40">
        <f>--SUBSTITUTE(C40, ".", ",")</f>
        <v>84.14</v>
      </c>
      <c r="E40" t="str">
        <f>VLOOKUP(B40,Colagem!L:M,2,FALSE)</f>
        <v>C$ 156.17</v>
      </c>
      <c r="F40" t="str">
        <f>SUBSTITUTE(E40, "C$","")</f>
        <v xml:space="preserve"> 156.17</v>
      </c>
      <c r="H40">
        <v>2026</v>
      </c>
      <c r="I40">
        <v>31</v>
      </c>
      <c r="J40">
        <v>47</v>
      </c>
      <c r="K40" t="str">
        <f>C40</f>
        <v>84.14</v>
      </c>
      <c r="L40" t="str">
        <f>TRIM(F40)</f>
        <v>156.17</v>
      </c>
      <c r="M40" s="39">
        <v>39</v>
      </c>
      <c r="O40" t="str">
        <f>CONCATENATE(H40,",",I40,",",J40,",",K40,",",L40,",",M40)</f>
        <v>2026,31,47,84.14,156.17,39</v>
      </c>
    </row>
    <row r="41" spans="1:15">
      <c r="A41">
        <v>49</v>
      </c>
      <c r="B41" t="s">
        <v>39</v>
      </c>
      <c r="C41" t="str">
        <f>VLOOKUP(B41,Colagem!H:I,2,FALSE)</f>
        <v>83.54</v>
      </c>
      <c r="D41">
        <f>--SUBSTITUTE(C41, ".", ",")</f>
        <v>83.54</v>
      </c>
      <c r="E41" t="str">
        <f>VLOOKUP(B41,Colagem!L:M,2,FALSE)</f>
        <v>C$ 175.41</v>
      </c>
      <c r="F41" t="str">
        <f>SUBSTITUTE(E41, "C$","")</f>
        <v xml:space="preserve"> 175.41</v>
      </c>
      <c r="H41">
        <v>2026</v>
      </c>
      <c r="I41">
        <v>31</v>
      </c>
      <c r="J41">
        <v>49</v>
      </c>
      <c r="K41" t="str">
        <f>C41</f>
        <v>83.54</v>
      </c>
      <c r="L41" t="str">
        <f>TRIM(F41)</f>
        <v>175.41</v>
      </c>
      <c r="M41" s="39">
        <v>40</v>
      </c>
      <c r="O41" t="str">
        <f>CONCATENATE(H41,",",I41,",",J41,",",K41,",",L41,",",M41)</f>
        <v>2026,31,49,83.54,175.41,40</v>
      </c>
    </row>
    <row r="42" spans="1:15">
      <c r="A42">
        <v>38</v>
      </c>
      <c r="B42" t="s">
        <v>207</v>
      </c>
      <c r="C42" t="str">
        <f>VLOOKUP(B42,Colagem!H:I,2,FALSE)</f>
        <v>82.14</v>
      </c>
      <c r="D42">
        <f>--SUBSTITUTE(C42, ".", ",")</f>
        <v>82.14</v>
      </c>
      <c r="E42" t="str">
        <f>VLOOKUP(B42,Colagem!L:M,2,FALSE)</f>
        <v>C$ 176.69</v>
      </c>
      <c r="F42" t="str">
        <f>SUBSTITUTE(E42, "C$","")</f>
        <v xml:space="preserve"> 176.69</v>
      </c>
      <c r="H42">
        <v>2026</v>
      </c>
      <c r="I42">
        <v>31</v>
      </c>
      <c r="J42">
        <v>38</v>
      </c>
      <c r="K42" t="str">
        <f>C42</f>
        <v>82.14</v>
      </c>
      <c r="L42" t="str">
        <f>TRIM(F42)</f>
        <v>176.69</v>
      </c>
      <c r="M42" s="39">
        <v>41</v>
      </c>
      <c r="O42" t="str">
        <f>CONCATENATE(H42,",",I42,",",J42,",",K42,",",L42,",",M42)</f>
        <v>2026,31,38,82.14,176.69,41</v>
      </c>
    </row>
    <row r="43" spans="1:15">
      <c r="A43">
        <v>25</v>
      </c>
      <c r="B43" t="s">
        <v>177</v>
      </c>
      <c r="C43" t="str">
        <f>VLOOKUP(B43,Colagem!H:I,2,FALSE)</f>
        <v>82.08</v>
      </c>
      <c r="D43">
        <f>--SUBSTITUTE(C43, ".", ",")</f>
        <v>82.08</v>
      </c>
      <c r="E43" t="str">
        <f>VLOOKUP(B43,Colagem!L:M,2,FALSE)</f>
        <v>C$ 185.79</v>
      </c>
      <c r="F43" t="str">
        <f>SUBSTITUTE(E43, "C$","")</f>
        <v xml:space="preserve"> 185.79</v>
      </c>
      <c r="H43">
        <v>2026</v>
      </c>
      <c r="I43">
        <v>31</v>
      </c>
      <c r="J43">
        <v>25</v>
      </c>
      <c r="K43" t="str">
        <f>C43</f>
        <v>82.08</v>
      </c>
      <c r="L43" t="str">
        <f>TRIM(F43)</f>
        <v>185.79</v>
      </c>
      <c r="M43" s="39">
        <v>42</v>
      </c>
      <c r="O43" t="str">
        <f>CONCATENATE(H43,",",I43,",",J43,",",K43,",",L43,",",M43)</f>
        <v>2026,31,25,82.08,185.79,42</v>
      </c>
    </row>
    <row r="44" spans="1:15">
      <c r="A44">
        <v>46</v>
      </c>
      <c r="B44" t="s">
        <v>24</v>
      </c>
      <c r="C44" t="str">
        <f>VLOOKUP(B44,Colagem!H:I,2,FALSE)</f>
        <v>81.95</v>
      </c>
      <c r="D44">
        <f>--SUBSTITUTE(C44, ".", ",")</f>
        <v>81.95</v>
      </c>
      <c r="E44" t="str">
        <f>VLOOKUP(B44,Colagem!L:M,2,FALSE)</f>
        <v>C$ 135.45</v>
      </c>
      <c r="F44" t="str">
        <f>SUBSTITUTE(E44, "C$","")</f>
        <v xml:space="preserve"> 135.45</v>
      </c>
      <c r="H44">
        <v>2026</v>
      </c>
      <c r="I44">
        <v>31</v>
      </c>
      <c r="J44">
        <v>46</v>
      </c>
      <c r="K44" t="str">
        <f>C44</f>
        <v>81.95</v>
      </c>
      <c r="L44" t="str">
        <f>TRIM(F44)</f>
        <v>135.45</v>
      </c>
      <c r="M44" s="39">
        <v>43</v>
      </c>
      <c r="O44" t="str">
        <f>CONCATENATE(H44,",",I44,",",J44,",",K44,",",L44,",",M44)</f>
        <v>2026,31,46,81.95,135.45,43</v>
      </c>
    </row>
    <row r="45" spans="1:15">
      <c r="A45">
        <v>62</v>
      </c>
      <c r="B45" t="s">
        <v>165</v>
      </c>
      <c r="C45" t="str">
        <f>VLOOKUP(B45,Colagem!H:I,2,FALSE)</f>
        <v>81.54</v>
      </c>
      <c r="D45">
        <f>--SUBSTITUTE(C45, ".", ",")</f>
        <v>81.540000000000006</v>
      </c>
      <c r="E45" t="str">
        <f>VLOOKUP(B45,Colagem!L:M,2,FALSE)</f>
        <v>C$ 126.41</v>
      </c>
      <c r="F45" t="str">
        <f>SUBSTITUTE(E45, "C$","")</f>
        <v xml:space="preserve"> 126.41</v>
      </c>
      <c r="H45">
        <v>2026</v>
      </c>
      <c r="I45">
        <v>31</v>
      </c>
      <c r="J45">
        <v>62</v>
      </c>
      <c r="K45" t="str">
        <f>C45</f>
        <v>81.54</v>
      </c>
      <c r="L45" t="str">
        <f>TRIM(F45)</f>
        <v>126.41</v>
      </c>
      <c r="M45" s="39">
        <v>44</v>
      </c>
      <c r="O45" t="str">
        <f>CONCATENATE(H45,",",I45,",",J45,",",K45,",",L45,",",M45)</f>
        <v>2026,31,62,81.54,126.41,44</v>
      </c>
    </row>
    <row r="46" spans="1:15">
      <c r="A46">
        <v>42</v>
      </c>
      <c r="B46" t="s">
        <v>171</v>
      </c>
      <c r="C46" t="str">
        <f>VLOOKUP(B46,Colagem!H:I,2,FALSE)</f>
        <v>81.34</v>
      </c>
      <c r="D46">
        <f>--SUBSTITUTE(C46, ".", ",")</f>
        <v>81.34</v>
      </c>
      <c r="E46" t="str">
        <f>VLOOKUP(B46,Colagem!L:M,2,FALSE)</f>
        <v>C$ 160.91</v>
      </c>
      <c r="F46" t="str">
        <f>SUBSTITUTE(E46, "C$","")</f>
        <v xml:space="preserve"> 160.91</v>
      </c>
      <c r="H46">
        <v>2026</v>
      </c>
      <c r="I46">
        <v>31</v>
      </c>
      <c r="J46">
        <v>42</v>
      </c>
      <c r="K46" t="str">
        <f>C46</f>
        <v>81.34</v>
      </c>
      <c r="L46" t="str">
        <f>TRIM(F46)</f>
        <v>160.91</v>
      </c>
      <c r="M46" s="39">
        <v>45</v>
      </c>
      <c r="O46" t="str">
        <f>CONCATENATE(H46,",",I46,",",J46,",",K46,",",L46,",",M46)</f>
        <v>2026,31,42,81.34,160.91,45</v>
      </c>
    </row>
    <row r="47" spans="1:15">
      <c r="A47">
        <v>57</v>
      </c>
      <c r="B47" t="s">
        <v>150</v>
      </c>
      <c r="C47" t="str">
        <f>VLOOKUP(B47,Colagem!H:I,2,FALSE)</f>
        <v>80.54</v>
      </c>
      <c r="D47">
        <f>--SUBSTITUTE(C47, ".", ",")</f>
        <v>80.540000000000006</v>
      </c>
      <c r="E47" t="str">
        <f>VLOOKUP(B47,Colagem!L:M,2,FALSE)</f>
        <v>C$ 144.81</v>
      </c>
      <c r="F47" t="str">
        <f>SUBSTITUTE(E47, "C$","")</f>
        <v xml:space="preserve"> 144.81</v>
      </c>
      <c r="H47">
        <v>2026</v>
      </c>
      <c r="I47">
        <v>31</v>
      </c>
      <c r="J47">
        <v>57</v>
      </c>
      <c r="K47" t="str">
        <f>C47</f>
        <v>80.54</v>
      </c>
      <c r="L47" t="str">
        <f>TRIM(F47)</f>
        <v>144.81</v>
      </c>
      <c r="M47" s="39">
        <v>46</v>
      </c>
      <c r="O47" t="str">
        <f>CONCATENATE(H47,",",I47,",",J47,",",K47,",",L47,",",M47)</f>
        <v>2026,31,57,80.54,144.81,46</v>
      </c>
    </row>
    <row r="48" spans="1:15">
      <c r="A48">
        <v>35</v>
      </c>
      <c r="B48" t="s">
        <v>5</v>
      </c>
      <c r="C48" t="str">
        <f>VLOOKUP(B48,Colagem!H:I,2,FALSE)</f>
        <v>79.94</v>
      </c>
      <c r="D48">
        <f>--SUBSTITUTE(C48, ".", ",")</f>
        <v>79.94</v>
      </c>
      <c r="E48" t="str">
        <f>VLOOKUP(B48,Colagem!L:M,2,FALSE)</f>
        <v>C$ 154.45</v>
      </c>
      <c r="F48" t="str">
        <f>SUBSTITUTE(E48, "C$","")</f>
        <v xml:space="preserve"> 154.45</v>
      </c>
      <c r="H48">
        <v>2026</v>
      </c>
      <c r="I48">
        <v>31</v>
      </c>
      <c r="J48">
        <v>35</v>
      </c>
      <c r="K48" t="str">
        <f>C48</f>
        <v>79.94</v>
      </c>
      <c r="L48" t="str">
        <f>TRIM(F48)</f>
        <v>154.45</v>
      </c>
      <c r="M48" s="39">
        <v>47</v>
      </c>
      <c r="O48" t="str">
        <f>CONCATENATE(H48,",",I48,",",J48,",",K48,",",L48,",",M48)</f>
        <v>2026,31,35,79.94,154.45,47</v>
      </c>
    </row>
    <row r="49" spans="1:15">
      <c r="A49">
        <v>12</v>
      </c>
      <c r="B49" t="s">
        <v>147</v>
      </c>
      <c r="C49" t="str">
        <f>VLOOKUP(B49,Colagem!H:I,2,FALSE)</f>
        <v>79.65</v>
      </c>
      <c r="D49">
        <f>--SUBSTITUTE(C49, ".", ",")</f>
        <v>79.650000000000006</v>
      </c>
      <c r="E49" t="str">
        <f>VLOOKUP(B49,Colagem!L:M,2,FALSE)</f>
        <v>C$ 156.45</v>
      </c>
      <c r="F49" t="str">
        <f>SUBSTITUTE(E49, "C$","")</f>
        <v xml:space="preserve"> 156.45</v>
      </c>
      <c r="H49">
        <v>2026</v>
      </c>
      <c r="I49">
        <v>31</v>
      </c>
      <c r="J49">
        <v>12</v>
      </c>
      <c r="K49" t="str">
        <f>C49</f>
        <v>79.65</v>
      </c>
      <c r="L49" t="str">
        <f>TRIM(F49)</f>
        <v>156.45</v>
      </c>
      <c r="M49" s="39">
        <v>48</v>
      </c>
      <c r="O49" t="str">
        <f>CONCATENATE(H49,",",I49,",",J49,",",K49,",",L49,",",M49)</f>
        <v>2026,31,12,79.65,156.45,48</v>
      </c>
    </row>
    <row r="50" spans="1:15">
      <c r="A50">
        <v>32</v>
      </c>
      <c r="B50" t="s">
        <v>102</v>
      </c>
      <c r="C50" t="str">
        <f>VLOOKUP(B50,Colagem!H:I,2,FALSE)</f>
        <v>79.54</v>
      </c>
      <c r="D50">
        <f>--SUBSTITUTE(C50, ".", ",")</f>
        <v>79.540000000000006</v>
      </c>
      <c r="E50" t="str">
        <f>VLOOKUP(B50,Colagem!L:M,2,FALSE)</f>
        <v>C$ 163.88</v>
      </c>
      <c r="F50" t="str">
        <f>SUBSTITUTE(E50, "C$","")</f>
        <v xml:space="preserve"> 163.88</v>
      </c>
      <c r="H50">
        <v>2026</v>
      </c>
      <c r="I50">
        <v>31</v>
      </c>
      <c r="J50">
        <v>32</v>
      </c>
      <c r="K50" t="str">
        <f>C50</f>
        <v>79.54</v>
      </c>
      <c r="L50" t="str">
        <f>TRIM(F50)</f>
        <v>163.88</v>
      </c>
      <c r="M50" s="39">
        <v>49</v>
      </c>
      <c r="O50" t="str">
        <f>CONCATENATE(H50,",",I50,",",J50,",",K50,",",L50,",",M50)</f>
        <v>2026,31,32,79.54,163.88,49</v>
      </c>
    </row>
    <row r="51" spans="1:15">
      <c r="A51">
        <v>39</v>
      </c>
      <c r="B51" t="s">
        <v>21</v>
      </c>
      <c r="C51" t="str">
        <f>VLOOKUP(B51,Colagem!H:I,2,FALSE)</f>
        <v>78.64</v>
      </c>
      <c r="D51">
        <f>--SUBSTITUTE(C51, ".", ",")</f>
        <v>78.64</v>
      </c>
      <c r="E51" t="str">
        <f>VLOOKUP(B51,Colagem!L:M,2,FALSE)</f>
        <v>C$ 150.69</v>
      </c>
      <c r="F51" t="str">
        <f>SUBSTITUTE(E51, "C$","")</f>
        <v xml:space="preserve"> 150.69</v>
      </c>
      <c r="H51">
        <v>2026</v>
      </c>
      <c r="I51">
        <v>31</v>
      </c>
      <c r="J51">
        <v>39</v>
      </c>
      <c r="K51" t="str">
        <f>C51</f>
        <v>78.64</v>
      </c>
      <c r="L51" t="str">
        <f>TRIM(F51)</f>
        <v>150.69</v>
      </c>
      <c r="M51" s="39">
        <v>50</v>
      </c>
      <c r="O51" t="str">
        <f>CONCATENATE(H51,",",I51,",",J51,",",K51,",",L51,",",M51)</f>
        <v>2026,31,39,78.64,150.69,50</v>
      </c>
    </row>
    <row r="52" spans="1:15">
      <c r="A52">
        <v>8</v>
      </c>
      <c r="B52" t="s">
        <v>75</v>
      </c>
      <c r="C52" t="str">
        <f>VLOOKUP(B52,Colagem!H:I,2,FALSE)</f>
        <v>78.61</v>
      </c>
      <c r="D52">
        <f>--SUBSTITUTE(C52, ".", ",")</f>
        <v>78.61</v>
      </c>
      <c r="E52" t="str">
        <f>VLOOKUP(B52,Colagem!L:M,2,FALSE)</f>
        <v>C$ 173.02</v>
      </c>
      <c r="F52" t="str">
        <f>SUBSTITUTE(E52, "C$","")</f>
        <v xml:space="preserve"> 173.02</v>
      </c>
      <c r="H52">
        <v>2026</v>
      </c>
      <c r="I52">
        <v>31</v>
      </c>
      <c r="J52">
        <v>8</v>
      </c>
      <c r="K52" t="str">
        <f>C52</f>
        <v>78.61</v>
      </c>
      <c r="L52" t="str">
        <f>TRIM(F52)</f>
        <v>173.02</v>
      </c>
      <c r="M52" s="39">
        <v>51</v>
      </c>
      <c r="O52" t="str">
        <f>CONCATENATE(H52,",",I52,",",J52,",",K52,",",L52,",",M52)</f>
        <v>2026,31,8,78.61,173.02,51</v>
      </c>
    </row>
    <row r="53" spans="1:15">
      <c r="A53">
        <v>19</v>
      </c>
      <c r="B53" t="s">
        <v>57</v>
      </c>
      <c r="C53" t="str">
        <f>VLOOKUP(B53,Colagem!H:I,2,FALSE)</f>
        <v>78.44</v>
      </c>
      <c r="D53">
        <f>--SUBSTITUTE(C53, ".", ",")</f>
        <v>78.44</v>
      </c>
      <c r="E53" t="str">
        <f>VLOOKUP(B53,Colagem!L:M,2,FALSE)</f>
        <v>C$ 162.53</v>
      </c>
      <c r="F53" t="str">
        <f>SUBSTITUTE(E53, "C$","")</f>
        <v xml:space="preserve"> 162.53</v>
      </c>
      <c r="H53">
        <v>2026</v>
      </c>
      <c r="I53">
        <v>31</v>
      </c>
      <c r="J53">
        <v>19</v>
      </c>
      <c r="K53" t="str">
        <f>C53</f>
        <v>78.44</v>
      </c>
      <c r="L53" t="str">
        <f>TRIM(F53)</f>
        <v>162.53</v>
      </c>
      <c r="M53" s="39">
        <v>52</v>
      </c>
      <c r="O53" t="str">
        <f>CONCATENATE(H53,",",I53,",",J53,",",K53,",",L53,",",M53)</f>
        <v>2026,31,19,78.44,162.53,52</v>
      </c>
    </row>
    <row r="54" spans="1:15">
      <c r="A54">
        <v>6</v>
      </c>
      <c r="B54" t="s">
        <v>93</v>
      </c>
      <c r="C54" t="str">
        <f>VLOOKUP(B54,Colagem!H:I,2,FALSE)</f>
        <v>78.44</v>
      </c>
      <c r="D54">
        <f>--SUBSTITUTE(C54, ".", ",")</f>
        <v>78.44</v>
      </c>
      <c r="E54" t="str">
        <f>VLOOKUP(B54,Colagem!L:M,2,FALSE)</f>
        <v>C$ 162.57</v>
      </c>
      <c r="F54" t="str">
        <f>SUBSTITUTE(E54, "C$","")</f>
        <v xml:space="preserve"> 162.57</v>
      </c>
      <c r="H54">
        <v>2026</v>
      </c>
      <c r="I54">
        <v>31</v>
      </c>
      <c r="J54">
        <v>6</v>
      </c>
      <c r="K54" t="str">
        <f>C54</f>
        <v>78.44</v>
      </c>
      <c r="L54" t="str">
        <f>TRIM(F54)</f>
        <v>162.57</v>
      </c>
      <c r="M54" s="39">
        <v>53</v>
      </c>
      <c r="O54" t="str">
        <f>CONCATENATE(H54,",",I54,",",J54,",",K54,",",L54,",",M54)</f>
        <v>2026,31,6,78.44,162.57,53</v>
      </c>
    </row>
    <row r="55" spans="1:15">
      <c r="A55">
        <v>1</v>
      </c>
      <c r="B55" t="s">
        <v>0</v>
      </c>
      <c r="C55" t="str">
        <f>VLOOKUP(B55,Colagem!H:I,2,FALSE)</f>
        <v>78.10</v>
      </c>
      <c r="D55">
        <f>--SUBSTITUTE(C55, ".", ",")</f>
        <v>78.099999999999994</v>
      </c>
      <c r="E55" t="str">
        <f>VLOOKUP(B55,Colagem!L:M,2,FALSE)</f>
        <v>C$ 131.12</v>
      </c>
      <c r="F55" t="str">
        <f>SUBSTITUTE(E55, "C$","")</f>
        <v xml:space="preserve"> 131.12</v>
      </c>
      <c r="H55">
        <v>2026</v>
      </c>
      <c r="I55">
        <v>31</v>
      </c>
      <c r="J55">
        <v>1</v>
      </c>
      <c r="K55" t="str">
        <f>C55</f>
        <v>78.10</v>
      </c>
      <c r="L55" t="str">
        <f>TRIM(F55)</f>
        <v>131.12</v>
      </c>
      <c r="M55" s="39">
        <v>54</v>
      </c>
      <c r="O55" t="str">
        <f>CONCATENATE(H55,",",I55,",",J55,",",K55,",",L55,",",M55)</f>
        <v>2026,31,1,78.10,131.12,54</v>
      </c>
    </row>
    <row r="56" spans="1:15">
      <c r="A56">
        <v>74</v>
      </c>
      <c r="B56" t="s">
        <v>358</v>
      </c>
      <c r="C56" t="str">
        <f>VLOOKUP(B56,Colagem!H:I,2,FALSE)</f>
        <v>77.51</v>
      </c>
      <c r="D56">
        <f>--SUBSTITUTE(C56, ".", ",")</f>
        <v>77.510000000000005</v>
      </c>
      <c r="E56" t="str">
        <f>VLOOKUP(B56,Colagem!L:M,2,FALSE)</f>
        <v>C$ 130.19</v>
      </c>
      <c r="F56" t="str">
        <f>SUBSTITUTE(E56, "C$","")</f>
        <v xml:space="preserve"> 130.19</v>
      </c>
      <c r="H56">
        <v>2026</v>
      </c>
      <c r="I56">
        <v>31</v>
      </c>
      <c r="J56">
        <v>74</v>
      </c>
      <c r="K56" t="str">
        <f>C56</f>
        <v>77.51</v>
      </c>
      <c r="L56" t="str">
        <f>TRIM(F56)</f>
        <v>130.19</v>
      </c>
      <c r="M56" s="39">
        <v>55</v>
      </c>
      <c r="O56" t="str">
        <f>CONCATENATE(H56,",",I56,",",J56,",",K56,",",L56,",",M56)</f>
        <v>2026,31,74,77.51,130.19,55</v>
      </c>
    </row>
    <row r="57" spans="1:15">
      <c r="A57">
        <v>69</v>
      </c>
      <c r="B57" t="s">
        <v>33</v>
      </c>
      <c r="C57" t="str">
        <f>VLOOKUP(B57,Colagem!H:I,2,FALSE)</f>
        <v>76.74</v>
      </c>
      <c r="D57">
        <f>--SUBSTITUTE(C57, ".", ",")</f>
        <v>76.739999999999995</v>
      </c>
      <c r="E57" t="str">
        <f>VLOOKUP(B57,Colagem!L:M,2,FALSE)</f>
        <v>C$ 134.03</v>
      </c>
      <c r="F57" t="str">
        <f>SUBSTITUTE(E57, "C$","")</f>
        <v xml:space="preserve"> 134.03</v>
      </c>
      <c r="H57">
        <v>2026</v>
      </c>
      <c r="I57">
        <v>31</v>
      </c>
      <c r="J57">
        <v>69</v>
      </c>
      <c r="K57" t="str">
        <f>C57</f>
        <v>76.74</v>
      </c>
      <c r="L57" t="str">
        <f>TRIM(F57)</f>
        <v>134.03</v>
      </c>
      <c r="M57" s="39">
        <v>56</v>
      </c>
      <c r="O57" t="str">
        <f>CONCATENATE(H57,",",I57,",",J57,",",K57,",",L57,",",M57)</f>
        <v>2026,31,69,76.74,134.03,56</v>
      </c>
    </row>
    <row r="58" spans="1:15">
      <c r="A58">
        <v>34</v>
      </c>
      <c r="B58" t="s">
        <v>192</v>
      </c>
      <c r="C58" t="str">
        <f>VLOOKUP(B58,Colagem!H:I,2,FALSE)</f>
        <v>76.04</v>
      </c>
      <c r="D58">
        <f>--SUBSTITUTE(C58, ".", ",")</f>
        <v>76.040000000000006</v>
      </c>
      <c r="E58" t="str">
        <f>VLOOKUP(B58,Colagem!L:M,2,FALSE)</f>
        <v>C$ 185.53</v>
      </c>
      <c r="F58" t="str">
        <f>SUBSTITUTE(E58, "C$","")</f>
        <v xml:space="preserve"> 185.53</v>
      </c>
      <c r="H58">
        <v>2026</v>
      </c>
      <c r="I58">
        <v>31</v>
      </c>
      <c r="J58">
        <v>34</v>
      </c>
      <c r="K58" t="str">
        <f>C58</f>
        <v>76.04</v>
      </c>
      <c r="L58" t="str">
        <f>TRIM(F58)</f>
        <v>185.53</v>
      </c>
      <c r="M58" s="39">
        <v>57</v>
      </c>
      <c r="O58" t="str">
        <f>CONCATENATE(H58,",",I58,",",J58,",",K58,",",L58,",",M58)</f>
        <v>2026,31,34,76.04,185.53,57</v>
      </c>
    </row>
    <row r="59" spans="1:15">
      <c r="A59">
        <v>65</v>
      </c>
      <c r="B59" t="s">
        <v>138</v>
      </c>
      <c r="C59" t="str">
        <f>VLOOKUP(B59,Colagem!H:I,2,FALSE)</f>
        <v>75.84</v>
      </c>
      <c r="D59">
        <f>--SUBSTITUTE(C59, ".", ",")</f>
        <v>75.84</v>
      </c>
      <c r="E59" t="str">
        <f>VLOOKUP(B59,Colagem!L:M,2,FALSE)</f>
        <v>C$ 149.47</v>
      </c>
      <c r="F59" t="str">
        <f>SUBSTITUTE(E59, "C$","")</f>
        <v xml:space="preserve"> 149.47</v>
      </c>
      <c r="H59">
        <v>2026</v>
      </c>
      <c r="I59">
        <v>31</v>
      </c>
      <c r="J59">
        <v>65</v>
      </c>
      <c r="K59" t="str">
        <f>C59</f>
        <v>75.84</v>
      </c>
      <c r="L59" t="str">
        <f>TRIM(F59)</f>
        <v>149.47</v>
      </c>
      <c r="M59" s="39">
        <v>58</v>
      </c>
      <c r="O59" t="str">
        <f>CONCATENATE(H59,",",I59,",",J59,",",K59,",",L59,",",M59)</f>
        <v>2026,31,65,75.84,149.47,58</v>
      </c>
    </row>
    <row r="60" spans="1:15">
      <c r="A60">
        <v>75</v>
      </c>
      <c r="B60" t="s">
        <v>521</v>
      </c>
      <c r="C60" t="str">
        <f>VLOOKUP(B60,Colagem!H:I,2,FALSE)</f>
        <v>75.44</v>
      </c>
      <c r="D60">
        <f>--SUBSTITUTE(C60, ".", ",")</f>
        <v>75.44</v>
      </c>
      <c r="E60" t="str">
        <f>VLOOKUP(B60,Colagem!L:M,2,FALSE)</f>
        <v>C$ 183.98</v>
      </c>
      <c r="F60" t="str">
        <f>SUBSTITUTE(E60, "C$","")</f>
        <v xml:space="preserve"> 183.98</v>
      </c>
      <c r="H60">
        <v>2026</v>
      </c>
      <c r="I60">
        <v>31</v>
      </c>
      <c r="J60">
        <v>75</v>
      </c>
      <c r="K60" t="str">
        <f>C60</f>
        <v>75.44</v>
      </c>
      <c r="L60" t="str">
        <f>TRIM(F60)</f>
        <v>183.98</v>
      </c>
      <c r="M60" s="39">
        <v>59</v>
      </c>
      <c r="O60" t="str">
        <f>CONCATENATE(H60,",",I60,",",J60,",",K60,",",L60,",",M60)</f>
        <v>2026,31,75,75.44,183.98,59</v>
      </c>
    </row>
    <row r="61" spans="1:15">
      <c r="A61">
        <v>4</v>
      </c>
      <c r="B61" t="s">
        <v>156</v>
      </c>
      <c r="C61" t="str">
        <f>VLOOKUP(B61,Colagem!H:I,2,FALSE)</f>
        <v>75.04</v>
      </c>
      <c r="D61">
        <f>--SUBSTITUTE(C61, ".", ",")</f>
        <v>75.040000000000006</v>
      </c>
      <c r="E61" t="str">
        <f>VLOOKUP(B61,Colagem!L:M,2,FALSE)</f>
        <v>C$ 152.90</v>
      </c>
      <c r="F61" t="str">
        <f>SUBSTITUTE(E61, "C$","")</f>
        <v xml:space="preserve"> 152.90</v>
      </c>
      <c r="H61">
        <v>2026</v>
      </c>
      <c r="I61">
        <v>31</v>
      </c>
      <c r="J61">
        <v>4</v>
      </c>
      <c r="K61" t="str">
        <f>C61</f>
        <v>75.04</v>
      </c>
      <c r="L61" t="str">
        <f>TRIM(F61)</f>
        <v>152.90</v>
      </c>
      <c r="M61" s="39">
        <v>60</v>
      </c>
      <c r="O61" t="str">
        <f>CONCATENATE(H61,",",I61,",",J61,",",K61,",",L61,",",M61)</f>
        <v>2026,31,4,75.04,152.90,60</v>
      </c>
    </row>
    <row r="62" spans="1:15">
      <c r="A62">
        <v>45</v>
      </c>
      <c r="B62" t="s">
        <v>174</v>
      </c>
      <c r="C62" t="str">
        <f>VLOOKUP(B62,Colagem!H:I,2,FALSE)</f>
        <v>74.54</v>
      </c>
      <c r="D62">
        <f>--SUBSTITUTE(C62, ".", ",")</f>
        <v>74.540000000000006</v>
      </c>
      <c r="E62" t="str">
        <f>VLOOKUP(B62,Colagem!L:M,2,FALSE)</f>
        <v>C$ 148.23</v>
      </c>
      <c r="F62" t="str">
        <f>SUBSTITUTE(E62, "C$","")</f>
        <v xml:space="preserve"> 148.23</v>
      </c>
      <c r="H62">
        <v>2026</v>
      </c>
      <c r="I62">
        <v>31</v>
      </c>
      <c r="J62">
        <v>45</v>
      </c>
      <c r="K62" t="str">
        <f>C62</f>
        <v>74.54</v>
      </c>
      <c r="L62" t="str">
        <f>TRIM(F62)</f>
        <v>148.23</v>
      </c>
      <c r="M62" s="39">
        <v>61</v>
      </c>
      <c r="O62" t="str">
        <f>CONCATENATE(H62,",",I62,",",J62,",",K62,",",L62,",",M62)</f>
        <v>2026,31,45,74.54,148.23,61</v>
      </c>
    </row>
    <row r="63" spans="1:15">
      <c r="A63">
        <v>7</v>
      </c>
      <c r="B63" t="s">
        <v>940</v>
      </c>
      <c r="C63" t="str">
        <f>VLOOKUP(B63,Colagem!H:I,2,FALSE)</f>
        <v>72.54</v>
      </c>
      <c r="D63">
        <f>--SUBSTITUTE(C63, ".", ",")</f>
        <v>72.540000000000006</v>
      </c>
      <c r="E63" t="str">
        <f>VLOOKUP(B63,Colagem!L:M,2,FALSE)</f>
        <v>C$ 176.79</v>
      </c>
      <c r="F63" t="str">
        <f>SUBSTITUTE(E63, "C$","")</f>
        <v xml:space="preserve"> 176.79</v>
      </c>
      <c r="H63">
        <v>2026</v>
      </c>
      <c r="I63">
        <v>31</v>
      </c>
      <c r="J63">
        <v>7</v>
      </c>
      <c r="K63" t="str">
        <f>C63</f>
        <v>72.54</v>
      </c>
      <c r="L63" t="str">
        <f>TRIM(F63)</f>
        <v>176.79</v>
      </c>
      <c r="M63" s="39">
        <v>62</v>
      </c>
      <c r="O63" t="str">
        <f>CONCATENATE(H63,",",I63,",",J63,",",K63,",",L63,",",M63)</f>
        <v>2026,31,7,72.54,176.79,62</v>
      </c>
    </row>
    <row r="64" spans="1:15">
      <c r="A64">
        <v>50</v>
      </c>
      <c r="B64" t="s">
        <v>113</v>
      </c>
      <c r="C64" t="str">
        <f>VLOOKUP(B64,Colagem!H:I,2,FALSE)</f>
        <v>72.24</v>
      </c>
      <c r="D64">
        <f>--SUBSTITUTE(C64, ".", ",")</f>
        <v>72.239999999999995</v>
      </c>
      <c r="E64" t="str">
        <f>VLOOKUP(B64,Colagem!L:M,2,FALSE)</f>
        <v>C$ 163.32</v>
      </c>
      <c r="F64" t="str">
        <f>SUBSTITUTE(E64, "C$","")</f>
        <v xml:space="preserve"> 163.32</v>
      </c>
      <c r="H64">
        <v>2026</v>
      </c>
      <c r="I64">
        <v>31</v>
      </c>
      <c r="J64">
        <v>50</v>
      </c>
      <c r="K64" t="str">
        <f>C64</f>
        <v>72.24</v>
      </c>
      <c r="L64" t="str">
        <f>TRIM(F64)</f>
        <v>163.32</v>
      </c>
      <c r="M64" s="39">
        <v>63</v>
      </c>
      <c r="O64" t="str">
        <f>CONCATENATE(H64,",",I64,",",J64,",",K64,",",L64,",",M64)</f>
        <v>2026,31,50,72.24,163.32,63</v>
      </c>
    </row>
    <row r="65" spans="1:15">
      <c r="A65">
        <v>59</v>
      </c>
      <c r="B65" t="s">
        <v>51</v>
      </c>
      <c r="C65" t="str">
        <f>VLOOKUP(B65,Colagem!H:I,2,FALSE)</f>
        <v>72.14</v>
      </c>
      <c r="D65">
        <f>--SUBSTITUTE(C65, ".", ",")</f>
        <v>72.14</v>
      </c>
      <c r="E65" t="str">
        <f>VLOOKUP(B65,Colagem!L:M,2,FALSE)</f>
        <v>C$ 137.65</v>
      </c>
      <c r="F65" t="str">
        <f>SUBSTITUTE(E65, "C$","")</f>
        <v xml:space="preserve"> 137.65</v>
      </c>
      <c r="H65">
        <v>2026</v>
      </c>
      <c r="I65">
        <v>31</v>
      </c>
      <c r="J65">
        <v>59</v>
      </c>
      <c r="K65" t="str">
        <f>C65</f>
        <v>72.14</v>
      </c>
      <c r="L65" t="str">
        <f>TRIM(F65)</f>
        <v>137.65</v>
      </c>
      <c r="M65" s="39">
        <v>64</v>
      </c>
      <c r="O65" t="str">
        <f>CONCATENATE(H65,",",I65,",",J65,",",K65,",",L65,",",M65)</f>
        <v>2026,31,59,72.14,137.65,64</v>
      </c>
    </row>
    <row r="66" spans="1:15">
      <c r="A66">
        <v>48</v>
      </c>
      <c r="B66" t="s">
        <v>216</v>
      </c>
      <c r="C66" t="str">
        <f>VLOOKUP(B66,Colagem!H:I,2,FALSE)</f>
        <v>70.44</v>
      </c>
      <c r="D66">
        <f>--SUBSTITUTE(C66, ".", ",")</f>
        <v>70.44</v>
      </c>
      <c r="E66" t="str">
        <f>VLOOKUP(B66,Colagem!L:M,2,FALSE)</f>
        <v>C$ 131.05</v>
      </c>
      <c r="F66" t="str">
        <f>SUBSTITUTE(E66, "C$","")</f>
        <v xml:space="preserve"> 131.05</v>
      </c>
      <c r="H66">
        <v>2026</v>
      </c>
      <c r="I66">
        <v>31</v>
      </c>
      <c r="J66">
        <v>48</v>
      </c>
      <c r="K66" t="str">
        <f>C66</f>
        <v>70.44</v>
      </c>
      <c r="L66" t="str">
        <f>TRIM(F66)</f>
        <v>131.05</v>
      </c>
      <c r="M66" s="39">
        <v>65</v>
      </c>
      <c r="O66" t="str">
        <f>CONCATENATE(H66,",",I66,",",J66,",",K66,",",L66,",",M66)</f>
        <v>2026,31,48,70.44,131.05,65</v>
      </c>
    </row>
    <row r="67" spans="1:15">
      <c r="A67">
        <v>23</v>
      </c>
      <c r="B67" t="s">
        <v>198</v>
      </c>
      <c r="C67" t="str">
        <f>VLOOKUP(B67,Colagem!H:I,2,FALSE)</f>
        <v>70.25</v>
      </c>
      <c r="D67">
        <f>--SUBSTITUTE(C67, ".", ",")</f>
        <v>70.25</v>
      </c>
      <c r="E67" t="str">
        <f>VLOOKUP(B67,Colagem!L:M,2,FALSE)</f>
        <v>C$ 182.19</v>
      </c>
      <c r="F67" t="str">
        <f>SUBSTITUTE(E67, "C$","")</f>
        <v xml:space="preserve"> 182.19</v>
      </c>
      <c r="H67">
        <v>2026</v>
      </c>
      <c r="I67">
        <v>31</v>
      </c>
      <c r="J67">
        <v>23</v>
      </c>
      <c r="K67" t="str">
        <f>C67</f>
        <v>70.25</v>
      </c>
      <c r="L67" t="str">
        <f>TRIM(F67)</f>
        <v>182.19</v>
      </c>
      <c r="M67" s="39">
        <v>66</v>
      </c>
      <c r="O67" t="str">
        <f>CONCATENATE(H67,",",I67,",",J67,",",K67,",",L67,",",M67)</f>
        <v>2026,31,23,70.25,182.19,66</v>
      </c>
    </row>
    <row r="68" spans="1:15">
      <c r="A68">
        <v>56</v>
      </c>
      <c r="B68" t="s">
        <v>141</v>
      </c>
      <c r="C68" t="str">
        <f>VLOOKUP(B68,Colagem!H:I,2,FALSE)</f>
        <v>70.11</v>
      </c>
      <c r="D68">
        <f>--SUBSTITUTE(C68, ".", ",")</f>
        <v>70.11</v>
      </c>
      <c r="E68" t="str">
        <f>VLOOKUP(B68,Colagem!L:M,2,FALSE)</f>
        <v>C$ 132.88</v>
      </c>
      <c r="F68" t="str">
        <f>SUBSTITUTE(E68, "C$","")</f>
        <v xml:space="preserve"> 132.88</v>
      </c>
      <c r="H68">
        <v>2026</v>
      </c>
      <c r="I68">
        <v>31</v>
      </c>
      <c r="J68">
        <v>56</v>
      </c>
      <c r="K68" t="str">
        <f>C68</f>
        <v>70.11</v>
      </c>
      <c r="L68" t="str">
        <f>TRIM(F68)</f>
        <v>132.88</v>
      </c>
      <c r="M68" s="39">
        <v>67</v>
      </c>
      <c r="O68" t="str">
        <f>CONCATENATE(H68,",",I68,",",J68,",",K68,",",L68,",",M68)</f>
        <v>2026,31,56,70.11,132.88,67</v>
      </c>
    </row>
    <row r="69" spans="1:15">
      <c r="A69">
        <v>70</v>
      </c>
      <c r="B69" t="s">
        <v>69</v>
      </c>
      <c r="C69" t="str">
        <f>VLOOKUP(B69,Colagem!H:I,2,FALSE)</f>
        <v>69.64</v>
      </c>
      <c r="D69">
        <f>--SUBSTITUTE(C69, ".", ",")</f>
        <v>69.64</v>
      </c>
      <c r="E69" t="str">
        <f>VLOOKUP(B69,Colagem!L:M,2,FALSE)</f>
        <v>C$ 141.05</v>
      </c>
      <c r="F69" t="str">
        <f>SUBSTITUTE(E69, "C$","")</f>
        <v xml:space="preserve"> 141.05</v>
      </c>
      <c r="H69">
        <v>2026</v>
      </c>
      <c r="I69">
        <v>31</v>
      </c>
      <c r="J69">
        <v>70</v>
      </c>
      <c r="K69" t="str">
        <f>C69</f>
        <v>69.64</v>
      </c>
      <c r="L69" t="str">
        <f>TRIM(F69)</f>
        <v>141.05</v>
      </c>
      <c r="M69" s="39">
        <v>68</v>
      </c>
      <c r="O69" t="str">
        <f>CONCATENATE(H69,",",I69,",",J69,",",K69,",",L69,",",M69)</f>
        <v>2026,31,70,69.64,141.05,68</v>
      </c>
    </row>
    <row r="70" spans="1:15">
      <c r="A70">
        <v>44</v>
      </c>
      <c r="B70" t="s">
        <v>63</v>
      </c>
      <c r="C70" t="str">
        <f>VLOOKUP(B70,Colagem!H:I,2,FALSE)</f>
        <v>69.04</v>
      </c>
      <c r="D70">
        <f>--SUBSTITUTE(C70, ".", ",")</f>
        <v>69.040000000000006</v>
      </c>
      <c r="E70" t="str">
        <f>VLOOKUP(B70,Colagem!L:M,2,FALSE)</f>
        <v>C$ 162.15</v>
      </c>
      <c r="F70" t="str">
        <f>SUBSTITUTE(E70, "C$","")</f>
        <v xml:space="preserve"> 162.15</v>
      </c>
      <c r="H70">
        <v>2026</v>
      </c>
      <c r="I70">
        <v>31</v>
      </c>
      <c r="J70">
        <v>44</v>
      </c>
      <c r="K70" t="str">
        <f>C70</f>
        <v>69.04</v>
      </c>
      <c r="L70" t="str">
        <f>TRIM(F70)</f>
        <v>162.15</v>
      </c>
      <c r="M70" s="39">
        <v>69</v>
      </c>
      <c r="O70" t="str">
        <f>CONCATENATE(H70,",",I70,",",J70,",",K70,",",L70,",",M70)</f>
        <v>2026,31,44,69.04,162.15,69</v>
      </c>
    </row>
    <row r="71" spans="1:15">
      <c r="A71">
        <v>61</v>
      </c>
      <c r="B71" t="s">
        <v>48</v>
      </c>
      <c r="C71" t="str">
        <f>VLOOKUP(B71,Colagem!H:I,2,FALSE)</f>
        <v>68.84</v>
      </c>
      <c r="D71">
        <f>--SUBSTITUTE(C71, ".", ",")</f>
        <v>68.84</v>
      </c>
      <c r="E71" t="str">
        <f>VLOOKUP(B71,Colagem!L:M,2,FALSE)</f>
        <v>C$ 145.39</v>
      </c>
      <c r="F71" t="str">
        <f>SUBSTITUTE(E71, "C$","")</f>
        <v xml:space="preserve"> 145.39</v>
      </c>
      <c r="H71">
        <v>2026</v>
      </c>
      <c r="I71">
        <v>31</v>
      </c>
      <c r="J71">
        <v>61</v>
      </c>
      <c r="K71" t="str">
        <f>C71</f>
        <v>68.84</v>
      </c>
      <c r="L71" t="str">
        <f>TRIM(F71)</f>
        <v>145.39</v>
      </c>
      <c r="M71" s="39">
        <v>70</v>
      </c>
      <c r="O71" t="str">
        <f>CONCATENATE(H71,",",I71,",",J71,",",K71,",",L71,",",M71)</f>
        <v>2026,31,61,68.84,145.39,70</v>
      </c>
    </row>
    <row r="72" spans="1:15">
      <c r="A72">
        <v>16</v>
      </c>
      <c r="B72" t="s">
        <v>189</v>
      </c>
      <c r="C72" t="str">
        <f>VLOOKUP(B72,Colagem!H:I,2,FALSE)</f>
        <v>68.34</v>
      </c>
      <c r="D72">
        <f>--SUBSTITUTE(C72, ".", ",")</f>
        <v>68.34</v>
      </c>
      <c r="E72" t="str">
        <f>VLOOKUP(B72,Colagem!L:M,2,FALSE)</f>
        <v>C$ 140.10</v>
      </c>
      <c r="F72" t="str">
        <f>SUBSTITUTE(E72, "C$","")</f>
        <v xml:space="preserve"> 140.10</v>
      </c>
      <c r="H72">
        <v>2026</v>
      </c>
      <c r="I72">
        <v>31</v>
      </c>
      <c r="J72">
        <v>16</v>
      </c>
      <c r="K72" t="str">
        <f>C72</f>
        <v>68.34</v>
      </c>
      <c r="L72" t="str">
        <f>TRIM(F72)</f>
        <v>140.10</v>
      </c>
      <c r="M72" s="39">
        <v>71</v>
      </c>
      <c r="O72" t="str">
        <f>CONCATENATE(H72,",",I72,",",J72,",",K72,",",L72,",",M72)</f>
        <v>2026,31,16,68.34,140.10,71</v>
      </c>
    </row>
    <row r="73" spans="1:15">
      <c r="A73">
        <v>30</v>
      </c>
      <c r="B73" t="s">
        <v>201</v>
      </c>
      <c r="C73" t="str">
        <f>VLOOKUP(B73,Colagem!H:I,2,FALSE)</f>
        <v>63.54</v>
      </c>
      <c r="D73">
        <f>--SUBSTITUTE(C73, ".", ",")</f>
        <v>63.54</v>
      </c>
      <c r="E73" t="str">
        <f>VLOOKUP(B73,Colagem!L:M,2,FALSE)</f>
        <v>C$ 160.21</v>
      </c>
      <c r="F73" t="str">
        <f>SUBSTITUTE(E73, "C$","")</f>
        <v xml:space="preserve"> 160.21</v>
      </c>
      <c r="H73">
        <v>2026</v>
      </c>
      <c r="I73">
        <v>31</v>
      </c>
      <c r="J73">
        <v>30</v>
      </c>
      <c r="K73" t="str">
        <f>C73</f>
        <v>63.54</v>
      </c>
      <c r="L73" t="str">
        <f>TRIM(F73)</f>
        <v>160.21</v>
      </c>
      <c r="M73" s="39">
        <v>72</v>
      </c>
      <c r="O73" t="str">
        <f>CONCATENATE(H73,",",I73,",",J73,",",K73,",",L73,",",M73)</f>
        <v>2026,31,30,63.54,160.21,72</v>
      </c>
    </row>
    <row r="74" spans="1:15">
      <c r="A74">
        <v>60</v>
      </c>
      <c r="B74" t="s">
        <v>153</v>
      </c>
      <c r="C74" t="str">
        <f>VLOOKUP(B74,Colagem!H:I,2,FALSE)</f>
        <v>61.98</v>
      </c>
      <c r="D74">
        <f>--SUBSTITUTE(C74, ".", ",")</f>
        <v>61.98</v>
      </c>
      <c r="E74" t="str">
        <f>VLOOKUP(B74,Colagem!L:M,2,FALSE)</f>
        <v>C$ 138.59</v>
      </c>
      <c r="F74" t="str">
        <f>SUBSTITUTE(E74, "C$","")</f>
        <v xml:space="preserve"> 138.59</v>
      </c>
      <c r="H74">
        <v>2026</v>
      </c>
      <c r="I74">
        <v>31</v>
      </c>
      <c r="J74">
        <v>60</v>
      </c>
      <c r="K74" t="str">
        <f>C74</f>
        <v>61.98</v>
      </c>
      <c r="L74" t="str">
        <f>TRIM(F74)</f>
        <v>138.59</v>
      </c>
      <c r="M74" s="39">
        <v>73</v>
      </c>
      <c r="O74" t="str">
        <f>CONCATENATE(H74,",",I74,",",J74,",",K74,",",L74,",",M74)</f>
        <v>2026,31,60,61.98,138.59,73</v>
      </c>
    </row>
    <row r="75" spans="1:15">
      <c r="A75">
        <v>81</v>
      </c>
      <c r="B75" t="s">
        <v>564</v>
      </c>
      <c r="C75" t="str">
        <f>VLOOKUP(B75,Colagem!H:I,2,FALSE)</f>
        <v>60.04</v>
      </c>
      <c r="D75">
        <f>--SUBSTITUTE(C75, ".", ",")</f>
        <v>60.04</v>
      </c>
      <c r="E75" t="str">
        <f>VLOOKUP(B75,Colagem!L:M,2,FALSE)</f>
        <v>C$ 152.23</v>
      </c>
      <c r="F75" t="str">
        <f>SUBSTITUTE(E75, "C$","")</f>
        <v xml:space="preserve"> 152.23</v>
      </c>
      <c r="H75">
        <v>2026</v>
      </c>
      <c r="I75">
        <v>31</v>
      </c>
      <c r="J75">
        <v>81</v>
      </c>
      <c r="K75" t="str">
        <f>C75</f>
        <v>60.04</v>
      </c>
      <c r="L75" t="str">
        <f>TRIM(F75)</f>
        <v>152.23</v>
      </c>
      <c r="M75" s="39">
        <v>74</v>
      </c>
      <c r="O75" t="str">
        <f>CONCATENATE(H75,",",I75,",",J75,",",K75,",",L75,",",M75)</f>
        <v>2026,31,81,60.04,152.23,74</v>
      </c>
    </row>
    <row r="76" spans="1:15">
      <c r="A76">
        <v>33</v>
      </c>
      <c r="B76" t="s">
        <v>105</v>
      </c>
      <c r="C76" t="str">
        <f>VLOOKUP(B76,Colagem!H:I,2,FALSE)</f>
        <v>59.84</v>
      </c>
      <c r="D76">
        <f>--SUBSTITUTE(C76, ".", ",")</f>
        <v>59.84</v>
      </c>
      <c r="E76" t="str">
        <f>VLOOKUP(B76,Colagem!L:M,2,FALSE)</f>
        <v>C$ 158.52</v>
      </c>
      <c r="F76" t="str">
        <f>SUBSTITUTE(E76, "C$","")</f>
        <v xml:space="preserve"> 158.52</v>
      </c>
      <c r="H76">
        <v>2026</v>
      </c>
      <c r="I76">
        <v>31</v>
      </c>
      <c r="J76">
        <v>33</v>
      </c>
      <c r="K76" t="str">
        <f>C76</f>
        <v>59.84</v>
      </c>
      <c r="L76" t="str">
        <f>TRIM(F76)</f>
        <v>158.52</v>
      </c>
      <c r="M76" s="39">
        <v>75</v>
      </c>
      <c r="O76" t="str">
        <f>CONCATENATE(H76,",",I76,",",J76,",",K76,",",L76,",",M76)</f>
        <v>2026,31,33,59.84,158.52,75</v>
      </c>
    </row>
    <row r="77" spans="1:15">
      <c r="A77">
        <v>40</v>
      </c>
      <c r="B77" t="s">
        <v>119</v>
      </c>
      <c r="C77" t="str">
        <f>VLOOKUP(B77,Colagem!H:I,2,FALSE)</f>
        <v>59.81</v>
      </c>
      <c r="D77">
        <f>--SUBSTITUTE(C77, ".", ",")</f>
        <v>59.81</v>
      </c>
      <c r="E77" t="str">
        <f>VLOOKUP(B77,Colagem!L:M,2,FALSE)</f>
        <v>C$ 148.30</v>
      </c>
      <c r="F77" t="str">
        <f>SUBSTITUTE(E77, "C$","")</f>
        <v xml:space="preserve"> 148.30</v>
      </c>
      <c r="H77">
        <v>2026</v>
      </c>
      <c r="I77">
        <v>31</v>
      </c>
      <c r="J77">
        <v>40</v>
      </c>
      <c r="K77" t="str">
        <f>C77</f>
        <v>59.81</v>
      </c>
      <c r="L77" t="str">
        <f>TRIM(F77)</f>
        <v>148.30</v>
      </c>
      <c r="M77" s="39">
        <v>76</v>
      </c>
      <c r="O77" t="str">
        <f>CONCATENATE(H77,",",I77,",",J77,",",K77,",",L77,",",M77)</f>
        <v>2026,31,40,59.81,148.30,76</v>
      </c>
    </row>
    <row r="78" spans="1:15">
      <c r="A78">
        <v>22</v>
      </c>
      <c r="B78" t="s">
        <v>87</v>
      </c>
      <c r="C78" t="str">
        <f>VLOOKUP(B78,Colagem!H:I,2,FALSE)</f>
        <v>54.39</v>
      </c>
      <c r="D78">
        <f>--SUBSTITUTE(C78, ".", ",")</f>
        <v>54.39</v>
      </c>
      <c r="E78" t="str">
        <f>VLOOKUP(B78,Colagem!L:M,2,FALSE)</f>
        <v>C$ 133.15</v>
      </c>
      <c r="F78" t="str">
        <f>SUBSTITUTE(E78, "C$","")</f>
        <v xml:space="preserve"> 133.15</v>
      </c>
      <c r="H78">
        <v>2026</v>
      </c>
      <c r="I78">
        <v>31</v>
      </c>
      <c r="J78">
        <v>22</v>
      </c>
      <c r="K78" t="str">
        <f>C78</f>
        <v>54.39</v>
      </c>
      <c r="L78" t="str">
        <f>TRIM(F78)</f>
        <v>133.15</v>
      </c>
      <c r="M78" s="39">
        <v>77</v>
      </c>
      <c r="O78" t="str">
        <f>CONCATENATE(H78,",",I78,",",J78,",",K78,",",L78,",",M78)</f>
        <v>2026,31,22,54.39,133.15,77</v>
      </c>
    </row>
    <row r="79" spans="1:15">
      <c r="A79">
        <v>78</v>
      </c>
      <c r="B79" t="s">
        <v>530</v>
      </c>
      <c r="C79" t="str">
        <f>VLOOKUP(B79,Colagem!H:I,2,FALSE)</f>
        <v>52.39</v>
      </c>
      <c r="D79">
        <f>--SUBSTITUTE(C79, ".", ",")</f>
        <v>52.39</v>
      </c>
      <c r="E79" t="str">
        <f>VLOOKUP(B79,Colagem!L:M,2,FALSE)</f>
        <v>C$ 128.14</v>
      </c>
      <c r="F79" t="str">
        <f>SUBSTITUTE(E79, "C$","")</f>
        <v xml:space="preserve"> 128.14</v>
      </c>
      <c r="H79">
        <v>2026</v>
      </c>
      <c r="I79">
        <v>31</v>
      </c>
      <c r="J79">
        <v>78</v>
      </c>
      <c r="K79" t="str">
        <f>C79</f>
        <v>52.39</v>
      </c>
      <c r="L79" t="str">
        <f>TRIM(F79)</f>
        <v>128.14</v>
      </c>
      <c r="M79" s="39">
        <v>78</v>
      </c>
      <c r="O79" t="str">
        <f>CONCATENATE(H79,",",I79,",",J79,",",K79,",",L79,",",M79)</f>
        <v>2026,31,78,52.39,128.14,78</v>
      </c>
    </row>
    <row r="80" spans="1:15">
      <c r="A80">
        <v>58</v>
      </c>
      <c r="B80" t="s">
        <v>213</v>
      </c>
      <c r="C80" t="str">
        <f>VLOOKUP(B80,Colagem!H:I,2,FALSE)</f>
        <v>36.94</v>
      </c>
      <c r="D80">
        <f>--SUBSTITUTE(C80, ".", ",")</f>
        <v>36.94</v>
      </c>
      <c r="E80" t="str">
        <f>VLOOKUP(B80,Colagem!L:M,2,FALSE)</f>
        <v>C$ 107.27</v>
      </c>
      <c r="F80" t="str">
        <f>SUBSTITUTE(E80, "C$","")</f>
        <v xml:space="preserve"> 107.27</v>
      </c>
      <c r="H80">
        <v>2026</v>
      </c>
      <c r="I80">
        <v>31</v>
      </c>
      <c r="J80">
        <v>58</v>
      </c>
      <c r="K80" t="str">
        <f>C80</f>
        <v>36.94</v>
      </c>
      <c r="L80" t="str">
        <f>TRIM(F80)</f>
        <v>107.27</v>
      </c>
      <c r="M80" s="39">
        <v>79</v>
      </c>
      <c r="O80" t="str">
        <f>CONCATENATE(H80,",",I80,",",J80,",",K80,",",L80,",",M80)</f>
        <v>2026,31,58,36.94,107.27,79</v>
      </c>
    </row>
    <row r="81" spans="1:15">
      <c r="A81">
        <v>29</v>
      </c>
      <c r="B81" t="s">
        <v>122</v>
      </c>
      <c r="C81" t="str">
        <f>VLOOKUP(B81,Colagem!H:I,2,FALSE)</f>
        <v>35.20</v>
      </c>
      <c r="D81">
        <f>--SUBSTITUTE(C81, ".", ",")</f>
        <v>35.200000000000003</v>
      </c>
      <c r="E81" t="str">
        <f>VLOOKUP(B81,Colagem!L:M,2,FALSE)</f>
        <v>C$ 90.87</v>
      </c>
      <c r="F81" t="str">
        <f>SUBSTITUTE(E81, "C$","")</f>
        <v xml:space="preserve"> 90.87</v>
      </c>
      <c r="H81">
        <v>2026</v>
      </c>
      <c r="I81">
        <v>31</v>
      </c>
      <c r="J81">
        <v>29</v>
      </c>
      <c r="K81" t="str">
        <f>C81</f>
        <v>35.20</v>
      </c>
      <c r="L81" t="str">
        <f>TRIM(F81)</f>
        <v>90.87</v>
      </c>
      <c r="M81" s="39">
        <v>80</v>
      </c>
      <c r="O81" t="str">
        <f>CONCATENATE(H81,",",I81,",",J81,",",K81,",",L81,",",M81)</f>
        <v>2026,31,29,35.20,90.87,80</v>
      </c>
    </row>
    <row r="82" spans="1:15">
      <c r="A82">
        <v>76</v>
      </c>
      <c r="B82" t="s">
        <v>525</v>
      </c>
      <c r="C82" t="str">
        <f>VLOOKUP(B82,Colagem!H:I,2,FALSE)</f>
        <v>20.70</v>
      </c>
      <c r="D82">
        <f>--SUBSTITUTE(C82, ".", ",")</f>
        <v>20.7</v>
      </c>
      <c r="E82" t="str">
        <f>VLOOKUP(B82,Colagem!L:M,2,FALSE)</f>
        <v>C$ 104.24</v>
      </c>
      <c r="F82" t="str">
        <f>SUBSTITUTE(E82, "C$","")</f>
        <v xml:space="preserve"> 104.24</v>
      </c>
      <c r="H82">
        <v>2026</v>
      </c>
      <c r="I82">
        <v>31</v>
      </c>
      <c r="J82">
        <v>76</v>
      </c>
      <c r="K82" t="str">
        <f>C82</f>
        <v>20.70</v>
      </c>
      <c r="L82" t="str">
        <f>TRIM(F82)</f>
        <v>104.24</v>
      </c>
      <c r="M82" s="39">
        <v>81</v>
      </c>
      <c r="O82" t="str">
        <f>CONCATENATE(H82,",",I82,",",J82,",",K82,",",L82,",",M82)</f>
        <v>2026,31,76,20.70,104.24,81</v>
      </c>
    </row>
    <row r="83" spans="1:15">
      <c r="A83">
        <v>52</v>
      </c>
      <c r="B83" t="s">
        <v>162</v>
      </c>
      <c r="C83" t="str">
        <f>VLOOKUP(B83,Colagem!H:I,2,FALSE)</f>
        <v>15.30</v>
      </c>
      <c r="D83">
        <f>--SUBSTITUTE(C83, ".", ",")</f>
        <v>15.3</v>
      </c>
      <c r="E83" t="str">
        <f>VLOOKUP(B83,Colagem!L:M,2,FALSE)</f>
        <v>C$ 98.28</v>
      </c>
      <c r="F83" t="str">
        <f>SUBSTITUTE(E83, "C$","")</f>
        <v xml:space="preserve"> 98.28</v>
      </c>
      <c r="H83">
        <v>2026</v>
      </c>
      <c r="I83">
        <v>31</v>
      </c>
      <c r="J83">
        <v>52</v>
      </c>
      <c r="K83" t="str">
        <f>C83</f>
        <v>15.30</v>
      </c>
      <c r="L83" t="str">
        <f>TRIM(F83)</f>
        <v>98.28</v>
      </c>
      <c r="M83" s="39">
        <v>82</v>
      </c>
      <c r="O83" t="str">
        <f>CONCATENATE(H83,",",I83,",",J83,",",K83,",",L83,",",M83)</f>
        <v>2026,31,52,15.30,98.28,82</v>
      </c>
    </row>
    <row r="84" spans="1:15">
      <c r="A84">
        <v>83</v>
      </c>
      <c r="B84" t="s">
        <v>943</v>
      </c>
      <c r="C84" t="str">
        <f>VLOOKUP(B84,Colagem!H:I,2,FALSE)</f>
        <v>13.60</v>
      </c>
      <c r="D84">
        <f>--SUBSTITUTE(C84, ".", ",")</f>
        <v>13.6</v>
      </c>
      <c r="E84" t="str">
        <f>VLOOKUP(B84,Colagem!L:M,2,FALSE)</f>
        <v>C$ 96.11</v>
      </c>
      <c r="F84" t="str">
        <f>SUBSTITUTE(E84, "C$","")</f>
        <v xml:space="preserve"> 96.11</v>
      </c>
      <c r="H84">
        <v>2026</v>
      </c>
      <c r="I84">
        <v>31</v>
      </c>
      <c r="J84">
        <v>83</v>
      </c>
      <c r="K84" t="str">
        <f>C84</f>
        <v>13.60</v>
      </c>
      <c r="L84" t="str">
        <f>TRIM(F84)</f>
        <v>96.11</v>
      </c>
      <c r="M84" s="39">
        <v>83</v>
      </c>
      <c r="O84" t="str">
        <f>CONCATENATE(H84,",",I84,",",J84,",",K84,",",L84,",",M84)</f>
        <v>2026,31,83,13.60,96.11,83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5"/>
  <cols>
    <col min="1" max="1" width="49.42578125" bestFit="1" customWidth="1"/>
    <col min="5" max="5" width="49.42578125" bestFit="1" customWidth="1"/>
    <col min="7" max="7" width="49.425781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5"/>
  <cols>
    <col min="1" max="1" width="27.7109375" bestFit="1" customWidth="1"/>
    <col min="5" max="5" width="34.85546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5"/>
  <cols>
    <col min="1" max="1" width="27.7109375" bestFit="1" customWidth="1"/>
    <col min="2" max="2" width="20.85546875" bestFit="1" customWidth="1"/>
    <col min="3" max="3" width="4.85546875" bestFit="1" customWidth="1"/>
    <col min="4" max="4" width="2.85546875" bestFit="1" customWidth="1"/>
    <col min="5" max="5" width="16.140625" bestFit="1" customWidth="1"/>
    <col min="6" max="6" width="3" bestFit="1" customWidth="1"/>
    <col min="7" max="7" width="2.140625" bestFit="1" customWidth="1"/>
    <col min="8" max="8" width="9.140625" style="2"/>
    <col min="9" max="9" width="8.140625" style="2" bestFit="1" customWidth="1"/>
    <col min="10" max="10" width="27.7109375" style="2" bestFit="1" customWidth="1"/>
    <col min="11" max="11" width="11.85546875" style="2" bestFit="1" customWidth="1"/>
    <col min="12" max="15" width="11.85546875" style="2" customWidth="1"/>
    <col min="16" max="16" width="11.85546875" style="6" customWidth="1"/>
    <col min="17" max="17" width="11.85546875" style="2" customWidth="1"/>
    <col min="18" max="21" width="11.85546875" customWidth="1"/>
    <col min="25" max="25" width="5.140625" bestFit="1" customWidth="1"/>
    <col min="26" max="26" width="7.7109375" bestFit="1" customWidth="1"/>
    <col min="27" max="27" width="8" bestFit="1" customWidth="1"/>
    <col min="28" max="28" width="12.5703125" bestFit="1" customWidth="1"/>
    <col min="29" max="29" width="7.42578125" bestFit="1" customWidth="1"/>
    <col min="30" max="30" width="7" bestFit="1" customWidth="1"/>
    <col min="31" max="31" width="4.85546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5"/>
  <cols>
    <col min="1" max="1" width="2.140625" bestFit="1" customWidth="1"/>
    <col min="2" max="2" width="22.42578125" bestFit="1" customWidth="1"/>
    <col min="3" max="3" width="3.140625" bestFit="1" customWidth="1"/>
    <col min="4" max="4" width="20.85546875" bestFit="1" customWidth="1"/>
    <col min="5" max="6" width="3" bestFit="1" customWidth="1"/>
    <col min="7" max="7" width="2" bestFit="1" customWidth="1"/>
    <col min="8" max="8" width="3" bestFit="1" customWidth="1"/>
    <col min="9" max="9" width="7.5703125" bestFit="1" customWidth="1"/>
    <col min="10" max="10" width="3" bestFit="1" customWidth="1"/>
    <col min="11" max="11" width="2.140625" bestFit="1" customWidth="1"/>
    <col min="16" max="16" width="27.7109375" bestFit="1" customWidth="1"/>
    <col min="17" max="17" width="8.42578125" bestFit="1" customWidth="1"/>
    <col min="18" max="18" width="16.42578125" bestFit="1" customWidth="1"/>
    <col min="19" max="19" width="10.140625" style="18" bestFit="1" customWidth="1"/>
    <col min="20" max="20" width="21.85546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.7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.7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.7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.7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5"/>
  <cols>
    <col min="2" max="2" width="28.285156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N406"/>
  <sheetViews>
    <sheetView workbookViewId="0">
      <selection activeCell="N1" sqref="N1:N1048576"/>
    </sheetView>
  </sheetViews>
  <sheetFormatPr defaultRowHeight="15"/>
  <sheetData>
    <row r="1" spans="1:14" ht="18.75">
      <c r="A1" s="38"/>
      <c r="N1" s="38"/>
    </row>
    <row r="2" spans="1:14">
      <c r="A2" s="62" t="s">
        <v>12</v>
      </c>
      <c r="N2" s="62" t="s">
        <v>8</v>
      </c>
    </row>
    <row r="3" spans="1:14">
      <c r="A3" s="63" t="s">
        <v>618</v>
      </c>
      <c r="N3" s="63" t="s">
        <v>704</v>
      </c>
    </row>
    <row r="4" spans="1:14">
      <c r="A4" s="64" t="s">
        <v>1890</v>
      </c>
      <c r="N4" s="64" t="s">
        <v>2064</v>
      </c>
    </row>
    <row r="5" spans="1:14">
      <c r="A5" s="64" t="s">
        <v>981</v>
      </c>
      <c r="N5" s="64" t="s">
        <v>981</v>
      </c>
    </row>
    <row r="6" spans="1:14">
      <c r="A6" s="66" t="s">
        <v>10</v>
      </c>
      <c r="N6" s="67" t="s">
        <v>3</v>
      </c>
    </row>
    <row r="7" spans="1:14" ht="105">
      <c r="A7" s="37" t="s">
        <v>1884</v>
      </c>
      <c r="N7" s="37" t="s">
        <v>1867</v>
      </c>
    </row>
    <row r="8" spans="1:14" ht="18.75">
      <c r="A8" s="38"/>
      <c r="N8" s="38"/>
    </row>
    <row r="9" spans="1:14">
      <c r="A9" s="62" t="s">
        <v>963</v>
      </c>
      <c r="N9" s="62" t="s">
        <v>961</v>
      </c>
    </row>
    <row r="10" spans="1:14">
      <c r="A10" s="63" t="s">
        <v>601</v>
      </c>
      <c r="N10" s="63" t="s">
        <v>962</v>
      </c>
    </row>
    <row r="11" spans="1:14">
      <c r="A11" s="64" t="s">
        <v>2049</v>
      </c>
      <c r="N11" s="64" t="s">
        <v>2216</v>
      </c>
    </row>
    <row r="12" spans="1:14">
      <c r="A12" s="64" t="s">
        <v>982</v>
      </c>
      <c r="N12" s="64" t="s">
        <v>982</v>
      </c>
    </row>
    <row r="13" spans="1:14">
      <c r="A13" s="67" t="s">
        <v>3</v>
      </c>
      <c r="N13" s="67" t="s">
        <v>3</v>
      </c>
    </row>
    <row r="14" spans="1:14" ht="120">
      <c r="A14" s="37" t="s">
        <v>1804</v>
      </c>
      <c r="N14" s="37" t="s">
        <v>1870</v>
      </c>
    </row>
    <row r="15" spans="1:14" ht="18.75">
      <c r="A15" s="38"/>
      <c r="N15" s="38"/>
    </row>
    <row r="16" spans="1:14">
      <c r="A16" s="62" t="s">
        <v>63</v>
      </c>
      <c r="N16" s="62" t="s">
        <v>972</v>
      </c>
    </row>
    <row r="17" spans="1:14">
      <c r="A17" s="63" t="s">
        <v>755</v>
      </c>
      <c r="N17" s="63" t="s">
        <v>1871</v>
      </c>
    </row>
    <row r="18" spans="1:14">
      <c r="A18" s="64" t="s">
        <v>1892</v>
      </c>
      <c r="N18" s="64" t="s">
        <v>2217</v>
      </c>
    </row>
    <row r="19" spans="1:14">
      <c r="A19" s="64" t="s">
        <v>983</v>
      </c>
      <c r="N19" s="64" t="s">
        <v>983</v>
      </c>
    </row>
    <row r="20" spans="1:14">
      <c r="A20" s="66" t="s">
        <v>10</v>
      </c>
      <c r="N20" s="67" t="s">
        <v>3</v>
      </c>
    </row>
    <row r="21" spans="1:14" ht="105">
      <c r="A21" s="37" t="s">
        <v>1750</v>
      </c>
      <c r="N21" s="37" t="s">
        <v>1742</v>
      </c>
    </row>
    <row r="22" spans="1:14" ht="18.75">
      <c r="A22" s="38"/>
      <c r="N22" s="38"/>
    </row>
    <row r="23" spans="1:14">
      <c r="A23" s="62" t="s">
        <v>18</v>
      </c>
      <c r="N23" s="62" t="s">
        <v>81</v>
      </c>
    </row>
    <row r="24" spans="1:14">
      <c r="A24" s="63" t="s">
        <v>601</v>
      </c>
      <c r="N24" s="63" t="s">
        <v>585</v>
      </c>
    </row>
    <row r="25" spans="1:14">
      <c r="A25" s="64" t="s">
        <v>1893</v>
      </c>
      <c r="N25" s="64" t="s">
        <v>2067</v>
      </c>
    </row>
    <row r="26" spans="1:14">
      <c r="A26" s="64" t="s">
        <v>984</v>
      </c>
      <c r="N26" s="64" t="s">
        <v>984</v>
      </c>
    </row>
    <row r="27" spans="1:14">
      <c r="A27" s="66" t="s">
        <v>10</v>
      </c>
      <c r="N27" s="67" t="s">
        <v>3</v>
      </c>
    </row>
    <row r="28" spans="1:14" ht="105">
      <c r="A28" s="37" t="s">
        <v>1754</v>
      </c>
      <c r="N28" s="37" t="s">
        <v>1750</v>
      </c>
    </row>
    <row r="29" spans="1:14" ht="18.75">
      <c r="A29" s="38"/>
      <c r="N29" s="38"/>
    </row>
    <row r="30" spans="1:14">
      <c r="A30" s="62" t="s">
        <v>30</v>
      </c>
      <c r="N30" s="62" t="s">
        <v>18</v>
      </c>
    </row>
    <row r="31" spans="1:14">
      <c r="A31" s="63" t="s">
        <v>701</v>
      </c>
      <c r="N31" s="63" t="s">
        <v>601</v>
      </c>
    </row>
    <row r="32" spans="1:14">
      <c r="A32" s="64" t="s">
        <v>1895</v>
      </c>
      <c r="N32" s="64" t="s">
        <v>2068</v>
      </c>
    </row>
    <row r="33" spans="1:14">
      <c r="A33" s="64" t="s">
        <v>985</v>
      </c>
      <c r="N33" s="64" t="s">
        <v>985</v>
      </c>
    </row>
    <row r="34" spans="1:14">
      <c r="A34" s="67" t="s">
        <v>3</v>
      </c>
      <c r="N34" s="66" t="s">
        <v>10</v>
      </c>
    </row>
    <row r="35" spans="1:14" ht="90">
      <c r="A35" s="37" t="s">
        <v>1877</v>
      </c>
      <c r="N35" s="37" t="s">
        <v>1788</v>
      </c>
    </row>
    <row r="36" spans="1:14" ht="18.75">
      <c r="A36" s="38"/>
      <c r="N36" s="38"/>
    </row>
    <row r="37" spans="1:14">
      <c r="A37" s="62" t="s">
        <v>971</v>
      </c>
      <c r="N37" s="62" t="s">
        <v>138</v>
      </c>
    </row>
    <row r="38" spans="1:14">
      <c r="A38" s="63" t="s">
        <v>1878</v>
      </c>
      <c r="N38" s="63" t="s">
        <v>596</v>
      </c>
    </row>
    <row r="39" spans="1:14">
      <c r="A39" s="64" t="s">
        <v>2050</v>
      </c>
      <c r="N39" s="64" t="s">
        <v>2069</v>
      </c>
    </row>
    <row r="40" spans="1:14">
      <c r="A40" s="64" t="s">
        <v>986</v>
      </c>
      <c r="N40" s="64" t="s">
        <v>986</v>
      </c>
    </row>
    <row r="41" spans="1:14">
      <c r="A41" s="66" t="s">
        <v>10</v>
      </c>
      <c r="N41" s="67" t="s">
        <v>3</v>
      </c>
    </row>
    <row r="42" spans="1:14" ht="120">
      <c r="A42" s="37" t="s">
        <v>1739</v>
      </c>
      <c r="N42" s="37" t="s">
        <v>1869</v>
      </c>
    </row>
    <row r="43" spans="1:14" ht="18.75">
      <c r="A43" s="38"/>
      <c r="N43" s="38"/>
    </row>
    <row r="44" spans="1:14">
      <c r="A44" s="62" t="s">
        <v>5</v>
      </c>
      <c r="N44" s="62" t="s">
        <v>973</v>
      </c>
    </row>
    <row r="45" spans="1:14">
      <c r="A45" s="63" t="s">
        <v>582</v>
      </c>
      <c r="N45" s="63" t="s">
        <v>974</v>
      </c>
    </row>
    <row r="46" spans="1:14">
      <c r="A46" s="64" t="s">
        <v>1897</v>
      </c>
      <c r="N46" s="64" t="s">
        <v>2218</v>
      </c>
    </row>
    <row r="47" spans="1:14">
      <c r="A47" s="64" t="s">
        <v>987</v>
      </c>
      <c r="N47" s="64" t="s">
        <v>987</v>
      </c>
    </row>
    <row r="48" spans="1:14">
      <c r="A48" s="67" t="s">
        <v>3</v>
      </c>
      <c r="N48" s="67" t="s">
        <v>3</v>
      </c>
    </row>
    <row r="49" spans="1:14" ht="105">
      <c r="A49" s="37" t="s">
        <v>1861</v>
      </c>
      <c r="N49" s="37" t="s">
        <v>1880</v>
      </c>
    </row>
    <row r="50" spans="1:14" ht="18.75">
      <c r="A50" s="38"/>
      <c r="N50" s="38"/>
    </row>
    <row r="51" spans="1:14">
      <c r="A51" s="62" t="s">
        <v>956</v>
      </c>
      <c r="N51" s="62" t="s">
        <v>954</v>
      </c>
    </row>
    <row r="52" spans="1:14">
      <c r="A52" s="63" t="s">
        <v>582</v>
      </c>
      <c r="N52" s="63" t="s">
        <v>955</v>
      </c>
    </row>
    <row r="53" spans="1:14">
      <c r="A53" s="64" t="s">
        <v>1897</v>
      </c>
      <c r="N53" s="64" t="s">
        <v>2219</v>
      </c>
    </row>
    <row r="54" spans="1:14">
      <c r="A54" s="64" t="s">
        <v>988</v>
      </c>
      <c r="N54" s="64" t="s">
        <v>988</v>
      </c>
    </row>
    <row r="55" spans="1:14">
      <c r="A55" s="67" t="s">
        <v>3</v>
      </c>
      <c r="N55" s="66" t="s">
        <v>10</v>
      </c>
    </row>
    <row r="56" spans="1:14" ht="105">
      <c r="A56" s="37" t="s">
        <v>1798</v>
      </c>
      <c r="N56" s="37" t="s">
        <v>1775</v>
      </c>
    </row>
    <row r="57" spans="1:14" ht="18.75">
      <c r="A57" s="38"/>
      <c r="N57" s="38"/>
    </row>
    <row r="58" spans="1:14">
      <c r="A58" s="62" t="s">
        <v>45</v>
      </c>
      <c r="N58" s="62" t="s">
        <v>12</v>
      </c>
    </row>
    <row r="59" spans="1:14">
      <c r="A59" s="63" t="s">
        <v>609</v>
      </c>
      <c r="N59" s="63" t="s">
        <v>618</v>
      </c>
    </row>
    <row r="60" spans="1:14">
      <c r="A60" s="64" t="s">
        <v>1899</v>
      </c>
      <c r="N60" s="64" t="s">
        <v>2070</v>
      </c>
    </row>
    <row r="61" spans="1:14">
      <c r="A61" s="64" t="s">
        <v>989</v>
      </c>
      <c r="N61" s="64" t="s">
        <v>989</v>
      </c>
    </row>
    <row r="62" spans="1:14">
      <c r="A62" s="67" t="s">
        <v>3</v>
      </c>
      <c r="N62" s="67" t="s">
        <v>3</v>
      </c>
    </row>
    <row r="63" spans="1:14" ht="105">
      <c r="A63" s="37" t="s">
        <v>1824</v>
      </c>
      <c r="N63" s="37" t="s">
        <v>1806</v>
      </c>
    </row>
    <row r="64" spans="1:14" ht="18.75">
      <c r="A64" s="38"/>
      <c r="N64" s="38"/>
    </row>
    <row r="65" spans="1:14">
      <c r="A65" s="62" t="s">
        <v>90</v>
      </c>
      <c r="N65" s="62" t="s">
        <v>110</v>
      </c>
    </row>
    <row r="66" spans="1:14">
      <c r="A66" s="63" t="s">
        <v>690</v>
      </c>
      <c r="N66" s="63" t="s">
        <v>612</v>
      </c>
    </row>
    <row r="67" spans="1:14">
      <c r="A67" s="64" t="s">
        <v>1900</v>
      </c>
      <c r="N67" s="64" t="s">
        <v>2071</v>
      </c>
    </row>
    <row r="68" spans="1:14">
      <c r="A68" s="64" t="s">
        <v>990</v>
      </c>
      <c r="N68" s="64" t="s">
        <v>990</v>
      </c>
    </row>
    <row r="69" spans="1:14">
      <c r="A69" s="67" t="s">
        <v>3</v>
      </c>
      <c r="N69" s="67" t="s">
        <v>3</v>
      </c>
    </row>
    <row r="70" spans="1:14" ht="90">
      <c r="A70" s="37" t="s">
        <v>1800</v>
      </c>
      <c r="N70" s="37" t="s">
        <v>1760</v>
      </c>
    </row>
    <row r="71" spans="1:14" ht="18.75">
      <c r="A71" s="38"/>
      <c r="N71" s="38"/>
    </row>
    <row r="72" spans="1:14">
      <c r="A72" s="62" t="s">
        <v>75</v>
      </c>
      <c r="N72" s="62" t="s">
        <v>204</v>
      </c>
    </row>
    <row r="73" spans="1:14">
      <c r="A73" s="63" t="s">
        <v>651</v>
      </c>
      <c r="N73" s="63" t="s">
        <v>632</v>
      </c>
    </row>
    <row r="74" spans="1:14">
      <c r="A74" s="64" t="s">
        <v>1901</v>
      </c>
      <c r="N74" s="64" t="s">
        <v>2072</v>
      </c>
    </row>
    <row r="75" spans="1:14">
      <c r="A75" s="64" t="s">
        <v>991</v>
      </c>
      <c r="N75" s="64" t="s">
        <v>991</v>
      </c>
    </row>
    <row r="76" spans="1:14">
      <c r="A76" s="67" t="s">
        <v>3</v>
      </c>
      <c r="N76" s="67" t="s">
        <v>3</v>
      </c>
    </row>
    <row r="77" spans="1:14" ht="105">
      <c r="A77" s="37" t="s">
        <v>1812</v>
      </c>
      <c r="N77" s="37" t="s">
        <v>1787</v>
      </c>
    </row>
    <row r="78" spans="1:14" ht="18.75">
      <c r="A78" s="38"/>
      <c r="N78" s="38"/>
    </row>
    <row r="79" spans="1:14">
      <c r="A79" s="62" t="s">
        <v>57</v>
      </c>
      <c r="N79" s="62" t="s">
        <v>210</v>
      </c>
    </row>
    <row r="80" spans="1:14">
      <c r="A80" s="63" t="s">
        <v>629</v>
      </c>
      <c r="N80" s="63" t="s">
        <v>626</v>
      </c>
    </row>
    <row r="81" spans="1:14">
      <c r="A81" s="64" t="s">
        <v>1902</v>
      </c>
      <c r="N81" s="64" t="s">
        <v>2073</v>
      </c>
    </row>
    <row r="82" spans="1:14">
      <c r="A82" s="64" t="s">
        <v>992</v>
      </c>
      <c r="N82" s="64" t="s">
        <v>992</v>
      </c>
    </row>
    <row r="83" spans="1:14">
      <c r="A83" s="67" t="s">
        <v>3</v>
      </c>
      <c r="N83" s="67" t="s">
        <v>3</v>
      </c>
    </row>
    <row r="84" spans="1:14" ht="90">
      <c r="A84" s="37" t="s">
        <v>1752</v>
      </c>
      <c r="N84" s="37" t="s">
        <v>1737</v>
      </c>
    </row>
    <row r="85" spans="1:14" ht="18.75">
      <c r="A85" s="38"/>
      <c r="N85" s="38"/>
    </row>
    <row r="86" spans="1:14">
      <c r="A86" s="62" t="s">
        <v>96</v>
      </c>
      <c r="N86" s="62" t="s">
        <v>174</v>
      </c>
    </row>
    <row r="87" spans="1:14">
      <c r="A87" s="63" t="s">
        <v>341</v>
      </c>
      <c r="N87" s="63" t="s">
        <v>747</v>
      </c>
    </row>
    <row r="88" spans="1:14">
      <c r="A88" s="64" t="s">
        <v>1903</v>
      </c>
      <c r="N88" s="64" t="s">
        <v>2074</v>
      </c>
    </row>
    <row r="89" spans="1:14">
      <c r="A89" s="64" t="s">
        <v>993</v>
      </c>
      <c r="N89" s="64" t="s">
        <v>993</v>
      </c>
    </row>
    <row r="90" spans="1:14">
      <c r="A90" s="67" t="s">
        <v>3</v>
      </c>
      <c r="N90" s="67" t="s">
        <v>3</v>
      </c>
    </row>
    <row r="91" spans="1:14" ht="105">
      <c r="A91" s="37" t="s">
        <v>1742</v>
      </c>
      <c r="N91" s="37" t="s">
        <v>1739</v>
      </c>
    </row>
    <row r="92" spans="1:14" ht="18.75">
      <c r="A92" s="38"/>
      <c r="N92" s="38"/>
    </row>
    <row r="93" spans="1:14">
      <c r="A93" s="62" t="s">
        <v>81</v>
      </c>
      <c r="N93" s="62" t="s">
        <v>5</v>
      </c>
    </row>
    <row r="94" spans="1:14">
      <c r="A94" s="63" t="s">
        <v>585</v>
      </c>
      <c r="N94" s="63" t="s">
        <v>582</v>
      </c>
    </row>
    <row r="95" spans="1:14">
      <c r="A95" s="64" t="s">
        <v>1904</v>
      </c>
      <c r="N95" s="64" t="s">
        <v>2079</v>
      </c>
    </row>
    <row r="96" spans="1:14">
      <c r="A96" s="64" t="s">
        <v>994</v>
      </c>
      <c r="N96" s="64" t="s">
        <v>994</v>
      </c>
    </row>
    <row r="97" spans="1:14">
      <c r="A97" s="67" t="s">
        <v>3</v>
      </c>
      <c r="N97" s="67" t="s">
        <v>3</v>
      </c>
    </row>
    <row r="98" spans="1:14" ht="105">
      <c r="A98" s="37" t="s">
        <v>1760</v>
      </c>
      <c r="N98" s="37" t="s">
        <v>1884</v>
      </c>
    </row>
    <row r="99" spans="1:14" ht="18.75">
      <c r="A99" s="38"/>
      <c r="N99" s="38"/>
    </row>
    <row r="100" spans="1:14">
      <c r="A100" s="62" t="s">
        <v>204</v>
      </c>
      <c r="N100" s="62" t="s">
        <v>963</v>
      </c>
    </row>
    <row r="101" spans="1:14">
      <c r="A101" s="63" t="s">
        <v>632</v>
      </c>
      <c r="N101" s="63" t="s">
        <v>601</v>
      </c>
    </row>
    <row r="102" spans="1:14">
      <c r="A102" s="64" t="s">
        <v>1904</v>
      </c>
      <c r="N102" s="64" t="s">
        <v>2220</v>
      </c>
    </row>
    <row r="103" spans="1:14">
      <c r="A103" s="64" t="s">
        <v>995</v>
      </c>
      <c r="N103" s="64" t="s">
        <v>995</v>
      </c>
    </row>
    <row r="104" spans="1:14">
      <c r="A104" s="66" t="s">
        <v>10</v>
      </c>
      <c r="N104" s="67" t="s">
        <v>3</v>
      </c>
    </row>
    <row r="105" spans="1:14" ht="90">
      <c r="A105" s="37" t="s">
        <v>1836</v>
      </c>
      <c r="N105" s="37" t="s">
        <v>1836</v>
      </c>
    </row>
    <row r="106" spans="1:14" ht="18.75">
      <c r="A106" s="38"/>
      <c r="N106" s="38"/>
    </row>
    <row r="107" spans="1:14">
      <c r="A107" s="62" t="s">
        <v>69</v>
      </c>
      <c r="N107" s="62" t="s">
        <v>69</v>
      </c>
    </row>
    <row r="108" spans="1:14">
      <c r="A108" s="63" t="s">
        <v>665</v>
      </c>
      <c r="N108" s="63" t="s">
        <v>665</v>
      </c>
    </row>
    <row r="109" spans="1:14">
      <c r="A109" s="64" t="s">
        <v>1905</v>
      </c>
      <c r="N109" s="64" t="s">
        <v>2080</v>
      </c>
    </row>
    <row r="110" spans="1:14">
      <c r="A110" s="64" t="s">
        <v>996</v>
      </c>
      <c r="N110" s="64" t="s">
        <v>996</v>
      </c>
    </row>
    <row r="111" spans="1:14">
      <c r="A111" s="67" t="s">
        <v>3</v>
      </c>
      <c r="N111" s="67" t="s">
        <v>3</v>
      </c>
    </row>
    <row r="112" spans="1:14" ht="105">
      <c r="A112" s="37" t="s">
        <v>1748</v>
      </c>
      <c r="N112" s="37" t="s">
        <v>1861</v>
      </c>
    </row>
    <row r="113" spans="1:14" ht="18.75">
      <c r="A113" s="38"/>
      <c r="N113" s="38"/>
    </row>
    <row r="114" spans="1:14">
      <c r="A114" s="62" t="s">
        <v>39</v>
      </c>
      <c r="N114" s="62" t="s">
        <v>956</v>
      </c>
    </row>
    <row r="115" spans="1:14">
      <c r="A115" s="63" t="s">
        <v>758</v>
      </c>
      <c r="N115" s="63" t="s">
        <v>582</v>
      </c>
    </row>
    <row r="116" spans="1:14">
      <c r="A116" s="64" t="s">
        <v>1906</v>
      </c>
      <c r="N116" s="64" t="s">
        <v>2221</v>
      </c>
    </row>
    <row r="117" spans="1:14">
      <c r="A117" s="64" t="s">
        <v>997</v>
      </c>
      <c r="N117" s="64" t="s">
        <v>997</v>
      </c>
    </row>
    <row r="118" spans="1:14">
      <c r="A118" s="67" t="s">
        <v>3</v>
      </c>
      <c r="N118" s="67" t="s">
        <v>3</v>
      </c>
    </row>
    <row r="119" spans="1:14" ht="120">
      <c r="A119" s="37" t="s">
        <v>1832</v>
      </c>
      <c r="N119" s="37" t="s">
        <v>1804</v>
      </c>
    </row>
    <row r="120" spans="1:14" ht="18.75">
      <c r="A120" s="38"/>
      <c r="N120" s="38"/>
    </row>
    <row r="121" spans="1:14">
      <c r="A121" s="62" t="s">
        <v>66</v>
      </c>
      <c r="N121" s="62" t="s">
        <v>63</v>
      </c>
    </row>
    <row r="122" spans="1:14">
      <c r="A122" s="63" t="s">
        <v>138</v>
      </c>
      <c r="N122" s="63" t="s">
        <v>755</v>
      </c>
    </row>
    <row r="123" spans="1:14">
      <c r="A123" s="64" t="s">
        <v>1908</v>
      </c>
      <c r="N123" s="64" t="s">
        <v>2081</v>
      </c>
    </row>
    <row r="124" spans="1:14">
      <c r="A124" s="64" t="s">
        <v>998</v>
      </c>
      <c r="N124" s="64" t="s">
        <v>998</v>
      </c>
    </row>
    <row r="125" spans="1:14">
      <c r="A125" s="67" t="s">
        <v>3</v>
      </c>
      <c r="N125" s="67" t="s">
        <v>3</v>
      </c>
    </row>
    <row r="126" spans="1:14" ht="105">
      <c r="A126" s="37" t="s">
        <v>1875</v>
      </c>
      <c r="N126" s="37" t="s">
        <v>1814</v>
      </c>
    </row>
    <row r="127" spans="1:14" ht="18.75">
      <c r="A127" s="38"/>
      <c r="N127" s="38"/>
    </row>
    <row r="128" spans="1:14">
      <c r="A128" s="62" t="s">
        <v>952</v>
      </c>
      <c r="N128" s="62" t="s">
        <v>27</v>
      </c>
    </row>
    <row r="129" spans="1:14">
      <c r="A129" s="63" t="s">
        <v>953</v>
      </c>
      <c r="N129" s="63" t="s">
        <v>725</v>
      </c>
    </row>
    <row r="130" spans="1:14">
      <c r="A130" s="64" t="s">
        <v>2051</v>
      </c>
      <c r="N130" s="64" t="s">
        <v>2082</v>
      </c>
    </row>
    <row r="131" spans="1:14">
      <c r="A131" s="64" t="s">
        <v>999</v>
      </c>
      <c r="N131" s="64" t="s">
        <v>999</v>
      </c>
    </row>
    <row r="132" spans="1:14">
      <c r="A132" s="67" t="s">
        <v>3</v>
      </c>
      <c r="N132" s="67" t="s">
        <v>3</v>
      </c>
    </row>
    <row r="133" spans="1:14" ht="105">
      <c r="A133" s="37" t="s">
        <v>1733</v>
      </c>
      <c r="N133" s="37" t="s">
        <v>1812</v>
      </c>
    </row>
    <row r="134" spans="1:14" ht="18.75">
      <c r="A134" s="38"/>
      <c r="N134" s="38"/>
    </row>
    <row r="135" spans="1:14">
      <c r="A135" s="62" t="s">
        <v>216</v>
      </c>
      <c r="N135" s="62" t="s">
        <v>57</v>
      </c>
    </row>
    <row r="136" spans="1:14">
      <c r="A136" s="63" t="s">
        <v>750</v>
      </c>
      <c r="N136" s="63" t="s">
        <v>629</v>
      </c>
    </row>
    <row r="137" spans="1:14">
      <c r="A137" s="64" t="s">
        <v>1909</v>
      </c>
      <c r="N137" s="64" t="s">
        <v>2084</v>
      </c>
    </row>
    <row r="138" spans="1:14">
      <c r="A138" s="64" t="s">
        <v>1000</v>
      </c>
      <c r="N138" s="64" t="s">
        <v>1000</v>
      </c>
    </row>
    <row r="139" spans="1:14">
      <c r="A139" s="67" t="s">
        <v>3</v>
      </c>
      <c r="N139" s="67" t="s">
        <v>3</v>
      </c>
    </row>
    <row r="140" spans="1:14" ht="105">
      <c r="A140" s="37" t="s">
        <v>1880</v>
      </c>
      <c r="N140" s="37" t="s">
        <v>1752</v>
      </c>
    </row>
    <row r="141" spans="1:14" ht="18.75">
      <c r="A141" s="38"/>
      <c r="N141" s="38"/>
    </row>
    <row r="142" spans="1:14">
      <c r="A142" s="62" t="s">
        <v>954</v>
      </c>
      <c r="N142" s="62" t="s">
        <v>96</v>
      </c>
    </row>
    <row r="143" spans="1:14">
      <c r="A143" s="63" t="s">
        <v>955</v>
      </c>
      <c r="N143" s="63" t="s">
        <v>341</v>
      </c>
    </row>
    <row r="144" spans="1:14">
      <c r="A144" s="64" t="s">
        <v>2052</v>
      </c>
      <c r="N144" s="64" t="s">
        <v>2085</v>
      </c>
    </row>
    <row r="145" spans="1:14">
      <c r="A145" s="64" t="s">
        <v>1001</v>
      </c>
      <c r="N145" s="64" t="s">
        <v>1001</v>
      </c>
    </row>
    <row r="146" spans="1:14">
      <c r="A146" s="66" t="s">
        <v>10</v>
      </c>
      <c r="N146" s="67" t="s">
        <v>3</v>
      </c>
    </row>
    <row r="147" spans="1:14" ht="105">
      <c r="A147" s="37" t="s">
        <v>1784</v>
      </c>
      <c r="N147" s="37" t="s">
        <v>1735</v>
      </c>
    </row>
    <row r="148" spans="1:14" ht="18.75">
      <c r="A148" s="38"/>
      <c r="N148" s="38"/>
    </row>
    <row r="149" spans="1:14">
      <c r="A149" s="62" t="s">
        <v>186</v>
      </c>
      <c r="N149" s="62" t="s">
        <v>42</v>
      </c>
    </row>
    <row r="150" spans="1:14">
      <c r="A150" s="63" t="s">
        <v>687</v>
      </c>
      <c r="N150" s="63" t="s">
        <v>728</v>
      </c>
    </row>
    <row r="151" spans="1:14">
      <c r="A151" s="64" t="s">
        <v>1910</v>
      </c>
      <c r="N151" s="64" t="s">
        <v>2085</v>
      </c>
    </row>
    <row r="152" spans="1:14">
      <c r="A152" s="64" t="s">
        <v>1002</v>
      </c>
      <c r="N152" s="64" t="s">
        <v>1002</v>
      </c>
    </row>
    <row r="153" spans="1:14">
      <c r="A153" s="66" t="s">
        <v>10</v>
      </c>
      <c r="N153" s="67" t="s">
        <v>3</v>
      </c>
    </row>
    <row r="154" spans="1:14" ht="120">
      <c r="A154" s="37" t="s">
        <v>1872</v>
      </c>
      <c r="N154" s="37" t="s">
        <v>1864</v>
      </c>
    </row>
    <row r="155" spans="1:14" ht="18.75">
      <c r="A155" s="38"/>
      <c r="N155" s="38"/>
    </row>
    <row r="156" spans="1:14">
      <c r="A156" s="62" t="s">
        <v>967</v>
      </c>
      <c r="N156" s="62" t="s">
        <v>468</v>
      </c>
    </row>
    <row r="157" spans="1:14">
      <c r="A157" s="63" t="s">
        <v>968</v>
      </c>
      <c r="N157" s="63" t="s">
        <v>960</v>
      </c>
    </row>
    <row r="158" spans="1:14">
      <c r="A158" s="64" t="s">
        <v>2053</v>
      </c>
      <c r="N158" s="64" t="s">
        <v>2086</v>
      </c>
    </row>
    <row r="159" spans="1:14">
      <c r="A159" s="64" t="s">
        <v>1003</v>
      </c>
      <c r="N159" s="64" t="s">
        <v>1003</v>
      </c>
    </row>
    <row r="160" spans="1:14">
      <c r="A160" s="66" t="s">
        <v>10</v>
      </c>
      <c r="N160" s="67" t="s">
        <v>3</v>
      </c>
    </row>
    <row r="161" spans="1:14" ht="135">
      <c r="A161" s="37" t="s">
        <v>1886</v>
      </c>
      <c r="N161" s="37" t="s">
        <v>1844</v>
      </c>
    </row>
    <row r="162" spans="1:14" ht="18.75">
      <c r="A162" s="38"/>
      <c r="N162" s="38"/>
    </row>
    <row r="163" spans="1:14">
      <c r="A163" s="62" t="s">
        <v>959</v>
      </c>
      <c r="N163" s="62" t="s">
        <v>87</v>
      </c>
    </row>
    <row r="164" spans="1:14">
      <c r="A164" s="63" t="s">
        <v>154</v>
      </c>
      <c r="N164" s="63" t="s">
        <v>707</v>
      </c>
    </row>
    <row r="165" spans="1:14">
      <c r="A165" s="64" t="s">
        <v>2054</v>
      </c>
      <c r="N165" s="64" t="s">
        <v>1929</v>
      </c>
    </row>
    <row r="166" spans="1:14">
      <c r="A166" s="64" t="s">
        <v>1004</v>
      </c>
      <c r="N166" s="64" t="s">
        <v>1004</v>
      </c>
    </row>
    <row r="167" spans="1:14">
      <c r="A167" s="67" t="s">
        <v>3</v>
      </c>
      <c r="N167" s="67" t="s">
        <v>3</v>
      </c>
    </row>
    <row r="168" spans="1:14" ht="105">
      <c r="A168" s="37" t="s">
        <v>1768</v>
      </c>
      <c r="N168" s="37" t="s">
        <v>1875</v>
      </c>
    </row>
    <row r="169" spans="1:14" ht="18.75">
      <c r="A169" s="38"/>
      <c r="N169" s="38"/>
    </row>
    <row r="170" spans="1:14">
      <c r="A170" s="62" t="s">
        <v>180</v>
      </c>
      <c r="N170" s="62" t="s">
        <v>952</v>
      </c>
    </row>
    <row r="171" spans="1:14">
      <c r="A171" s="63" t="s">
        <v>673</v>
      </c>
      <c r="N171" s="63" t="s">
        <v>953</v>
      </c>
    </row>
    <row r="172" spans="1:14">
      <c r="A172" s="64" t="s">
        <v>1913</v>
      </c>
      <c r="N172" s="64" t="s">
        <v>2222</v>
      </c>
    </row>
    <row r="173" spans="1:14">
      <c r="A173" s="64" t="s">
        <v>1005</v>
      </c>
      <c r="N173" s="64" t="s">
        <v>1005</v>
      </c>
    </row>
    <row r="174" spans="1:14">
      <c r="A174" s="67" t="s">
        <v>3</v>
      </c>
      <c r="N174" s="67" t="s">
        <v>3</v>
      </c>
    </row>
    <row r="175" spans="1:14" ht="90">
      <c r="A175" s="37" t="s">
        <v>1787</v>
      </c>
      <c r="N175" s="37" t="s">
        <v>1832</v>
      </c>
    </row>
    <row r="176" spans="1:14" ht="18.75">
      <c r="A176" s="38"/>
      <c r="N176" s="38"/>
    </row>
    <row r="177" spans="1:14">
      <c r="A177" s="62" t="s">
        <v>210</v>
      </c>
      <c r="N177" s="62" t="s">
        <v>66</v>
      </c>
    </row>
    <row r="178" spans="1:14">
      <c r="A178" s="63" t="s">
        <v>626</v>
      </c>
      <c r="N178" s="63" t="s">
        <v>138</v>
      </c>
    </row>
    <row r="179" spans="1:14">
      <c r="A179" s="64" t="s">
        <v>1914</v>
      </c>
      <c r="N179" s="64" t="s">
        <v>2091</v>
      </c>
    </row>
    <row r="180" spans="1:14">
      <c r="A180" s="64" t="s">
        <v>1006</v>
      </c>
      <c r="N180" s="64" t="s">
        <v>1006</v>
      </c>
    </row>
    <row r="181" spans="1:14">
      <c r="A181" s="67" t="s">
        <v>3</v>
      </c>
      <c r="N181" s="67" t="s">
        <v>3</v>
      </c>
    </row>
    <row r="182" spans="1:14" ht="105">
      <c r="A182" s="37" t="s">
        <v>1779</v>
      </c>
      <c r="N182" s="37" t="s">
        <v>1766</v>
      </c>
    </row>
    <row r="183" spans="1:14" ht="18.75">
      <c r="A183" s="38"/>
      <c r="N183" s="38"/>
    </row>
    <row r="184" spans="1:14">
      <c r="A184" s="62" t="s">
        <v>36</v>
      </c>
      <c r="N184" s="62" t="s">
        <v>54</v>
      </c>
    </row>
    <row r="185" spans="1:14">
      <c r="A185" s="63" t="s">
        <v>575</v>
      </c>
      <c r="N185" s="63" t="s">
        <v>634</v>
      </c>
    </row>
    <row r="186" spans="1:14">
      <c r="A186" s="64" t="s">
        <v>1917</v>
      </c>
      <c r="N186" s="64" t="s">
        <v>2095</v>
      </c>
    </row>
    <row r="187" spans="1:14">
      <c r="A187" s="64" t="s">
        <v>1007</v>
      </c>
      <c r="N187" s="64" t="s">
        <v>1007</v>
      </c>
    </row>
    <row r="188" spans="1:14">
      <c r="A188" s="67" t="s">
        <v>3</v>
      </c>
      <c r="N188" s="66" t="s">
        <v>10</v>
      </c>
    </row>
    <row r="189" spans="1:14" ht="120">
      <c r="A189" s="37" t="s">
        <v>1869</v>
      </c>
      <c r="N189" s="37" t="s">
        <v>1785</v>
      </c>
    </row>
    <row r="190" spans="1:14" ht="18.75">
      <c r="A190" s="38"/>
      <c r="N190" s="38"/>
    </row>
    <row r="191" spans="1:14">
      <c r="A191" s="62" t="s">
        <v>973</v>
      </c>
      <c r="N191" s="62" t="s">
        <v>21</v>
      </c>
    </row>
    <row r="192" spans="1:14">
      <c r="A192" s="63" t="s">
        <v>974</v>
      </c>
      <c r="N192" s="63" t="s">
        <v>695</v>
      </c>
    </row>
    <row r="193" spans="1:14">
      <c r="A193" s="64" t="s">
        <v>2055</v>
      </c>
      <c r="N193" s="64" t="s">
        <v>2097</v>
      </c>
    </row>
    <row r="194" spans="1:14">
      <c r="A194" s="64" t="s">
        <v>1008</v>
      </c>
      <c r="N194" s="64" t="s">
        <v>1008</v>
      </c>
    </row>
    <row r="195" spans="1:14">
      <c r="A195" s="66" t="s">
        <v>10</v>
      </c>
      <c r="N195" s="67" t="s">
        <v>3</v>
      </c>
    </row>
    <row r="196" spans="1:14" ht="105">
      <c r="A196" s="37" t="s">
        <v>1870</v>
      </c>
      <c r="N196" s="37" t="s">
        <v>1824</v>
      </c>
    </row>
    <row r="197" spans="1:14" ht="18.75">
      <c r="A197" s="38"/>
      <c r="N197" s="38"/>
    </row>
    <row r="198" spans="1:14">
      <c r="A198" s="62" t="s">
        <v>972</v>
      </c>
      <c r="N198" s="62" t="s">
        <v>90</v>
      </c>
    </row>
    <row r="199" spans="1:14">
      <c r="A199" s="63" t="s">
        <v>1871</v>
      </c>
      <c r="N199" s="63" t="s">
        <v>690</v>
      </c>
    </row>
    <row r="200" spans="1:14">
      <c r="A200" s="64" t="s">
        <v>2056</v>
      </c>
      <c r="N200" s="64" t="s">
        <v>2098</v>
      </c>
    </row>
    <row r="201" spans="1:14">
      <c r="A201" s="64" t="s">
        <v>1009</v>
      </c>
      <c r="N201" s="64" t="s">
        <v>1009</v>
      </c>
    </row>
    <row r="202" spans="1:14">
      <c r="A202" s="67" t="s">
        <v>3</v>
      </c>
      <c r="N202" s="67" t="s">
        <v>3</v>
      </c>
    </row>
    <row r="203" spans="1:14" ht="90">
      <c r="A203" s="37" t="s">
        <v>1788</v>
      </c>
      <c r="N203" s="37" t="s">
        <v>1784</v>
      </c>
    </row>
    <row r="204" spans="1:14" ht="18.75">
      <c r="A204" s="38"/>
      <c r="N204" s="38"/>
    </row>
    <row r="205" spans="1:14">
      <c r="A205" s="62" t="s">
        <v>138</v>
      </c>
      <c r="N205" s="62" t="s">
        <v>186</v>
      </c>
    </row>
    <row r="206" spans="1:14">
      <c r="A206" s="63" t="s">
        <v>596</v>
      </c>
      <c r="N206" s="63" t="s">
        <v>687</v>
      </c>
    </row>
    <row r="207" spans="1:14">
      <c r="A207" s="64" t="s">
        <v>1922</v>
      </c>
      <c r="N207" s="64" t="s">
        <v>2099</v>
      </c>
    </row>
    <row r="208" spans="1:14">
      <c r="A208" s="64" t="s">
        <v>1010</v>
      </c>
      <c r="N208" s="64" t="s">
        <v>1010</v>
      </c>
    </row>
    <row r="209" spans="1:14">
      <c r="A209" s="67" t="s">
        <v>3</v>
      </c>
      <c r="N209" s="67" t="s">
        <v>3</v>
      </c>
    </row>
    <row r="210" spans="1:14" ht="120">
      <c r="A210" s="37" t="s">
        <v>1834</v>
      </c>
      <c r="N210" s="37" t="s">
        <v>1733</v>
      </c>
    </row>
    <row r="211" spans="1:14" ht="18.75">
      <c r="A211" s="38"/>
      <c r="N211" s="38"/>
    </row>
    <row r="212" spans="1:14">
      <c r="A212" s="62" t="s">
        <v>419</v>
      </c>
      <c r="N212" s="62" t="s">
        <v>216</v>
      </c>
    </row>
    <row r="213" spans="1:14">
      <c r="A213" s="63" t="s">
        <v>549</v>
      </c>
      <c r="N213" s="63" t="s">
        <v>750</v>
      </c>
    </row>
    <row r="214" spans="1:14">
      <c r="A214" s="64" t="s">
        <v>1924</v>
      </c>
      <c r="N214" s="64" t="s">
        <v>2100</v>
      </c>
    </row>
    <row r="215" spans="1:14">
      <c r="A215" s="64" t="s">
        <v>1011</v>
      </c>
      <c r="N215" s="64" t="s">
        <v>1011</v>
      </c>
    </row>
    <row r="216" spans="1:14">
      <c r="A216" s="67" t="s">
        <v>3</v>
      </c>
      <c r="N216" s="67" t="s">
        <v>3</v>
      </c>
    </row>
    <row r="217" spans="1:14" ht="120">
      <c r="A217" s="37" t="s">
        <v>1829</v>
      </c>
      <c r="N217" s="37" t="s">
        <v>1754</v>
      </c>
    </row>
    <row r="218" spans="1:14" ht="18.75">
      <c r="A218" s="38"/>
      <c r="N218" s="38"/>
    </row>
    <row r="219" spans="1:14">
      <c r="A219" s="62" t="s">
        <v>8</v>
      </c>
      <c r="N219" s="62" t="s">
        <v>30</v>
      </c>
    </row>
    <row r="220" spans="1:14">
      <c r="A220" s="63" t="s">
        <v>704</v>
      </c>
      <c r="N220" s="63" t="s">
        <v>701</v>
      </c>
    </row>
    <row r="221" spans="1:14">
      <c r="A221" s="64" t="s">
        <v>1926</v>
      </c>
      <c r="N221" s="64" t="s">
        <v>2101</v>
      </c>
    </row>
    <row r="222" spans="1:14">
      <c r="A222" s="64" t="s">
        <v>1012</v>
      </c>
      <c r="N222" s="64" t="s">
        <v>1012</v>
      </c>
    </row>
    <row r="223" spans="1:14">
      <c r="A223" s="67" t="s">
        <v>3</v>
      </c>
      <c r="N223" s="67" t="s">
        <v>3</v>
      </c>
    </row>
    <row r="224" spans="1:14" ht="90">
      <c r="A224" s="37" t="s">
        <v>1785</v>
      </c>
      <c r="N224" s="37" t="s">
        <v>1866</v>
      </c>
    </row>
    <row r="225" spans="1:14" ht="18.75">
      <c r="A225" s="38"/>
      <c r="N225" s="38"/>
    </row>
    <row r="226" spans="1:14">
      <c r="A226" s="62" t="s">
        <v>21</v>
      </c>
      <c r="N226" s="62" t="s">
        <v>966</v>
      </c>
    </row>
    <row r="227" spans="1:14">
      <c r="A227" s="63" t="s">
        <v>695</v>
      </c>
      <c r="N227" s="63" t="s">
        <v>49</v>
      </c>
    </row>
    <row r="228" spans="1:14">
      <c r="A228" s="64" t="s">
        <v>1927</v>
      </c>
      <c r="N228" s="64" t="s">
        <v>2103</v>
      </c>
    </row>
    <row r="229" spans="1:14">
      <c r="A229" s="64" t="s">
        <v>1013</v>
      </c>
      <c r="N229" s="64" t="s">
        <v>1013</v>
      </c>
    </row>
    <row r="230" spans="1:14">
      <c r="A230" s="66" t="s">
        <v>10</v>
      </c>
      <c r="N230" s="66" t="s">
        <v>10</v>
      </c>
    </row>
    <row r="231" spans="1:14" ht="105">
      <c r="A231" s="37" t="s">
        <v>1814</v>
      </c>
      <c r="N231" s="37" t="s">
        <v>1862</v>
      </c>
    </row>
    <row r="232" spans="1:14" ht="18.75">
      <c r="A232" s="38"/>
      <c r="N232" s="38"/>
    </row>
    <row r="233" spans="1:14">
      <c r="A233" s="62" t="s">
        <v>27</v>
      </c>
      <c r="N233" s="62" t="s">
        <v>964</v>
      </c>
    </row>
    <row r="234" spans="1:14">
      <c r="A234" s="63" t="s">
        <v>725</v>
      </c>
      <c r="N234" s="63" t="s">
        <v>965</v>
      </c>
    </row>
    <row r="235" spans="1:14">
      <c r="A235" s="64" t="s">
        <v>1931</v>
      </c>
      <c r="N235" s="64" t="s">
        <v>2103</v>
      </c>
    </row>
    <row r="236" spans="1:14">
      <c r="A236" s="64" t="s">
        <v>1014</v>
      </c>
      <c r="N236" s="64" t="s">
        <v>1014</v>
      </c>
    </row>
    <row r="237" spans="1:14">
      <c r="A237" s="67" t="s">
        <v>3</v>
      </c>
      <c r="N237" s="66" t="s">
        <v>10</v>
      </c>
    </row>
    <row r="238" spans="1:14" ht="120">
      <c r="A238" s="37" t="s">
        <v>1762</v>
      </c>
      <c r="N238" s="37" t="s">
        <v>1827</v>
      </c>
    </row>
    <row r="239" spans="1:14" ht="18.75">
      <c r="A239" s="38"/>
      <c r="N239" s="38"/>
    </row>
    <row r="240" spans="1:14">
      <c r="A240" s="62" t="s">
        <v>130</v>
      </c>
      <c r="N240" s="62" t="s">
        <v>189</v>
      </c>
    </row>
    <row r="241" spans="1:14">
      <c r="A241" s="63" t="s">
        <v>665</v>
      </c>
      <c r="N241" s="63" t="s">
        <v>740</v>
      </c>
    </row>
    <row r="242" spans="1:14">
      <c r="A242" s="64" t="s">
        <v>1932</v>
      </c>
      <c r="N242" s="64" t="s">
        <v>2104</v>
      </c>
    </row>
    <row r="243" spans="1:14">
      <c r="A243" s="64" t="s">
        <v>1015</v>
      </c>
      <c r="N243" s="64" t="s">
        <v>1015</v>
      </c>
    </row>
    <row r="244" spans="1:14">
      <c r="A244" s="67" t="s">
        <v>3</v>
      </c>
      <c r="N244" s="67" t="s">
        <v>3</v>
      </c>
    </row>
    <row r="245" spans="1:14" ht="120">
      <c r="A245" s="37" t="s">
        <v>1766</v>
      </c>
      <c r="N245" s="37" t="s">
        <v>1762</v>
      </c>
    </row>
    <row r="246" spans="1:14" ht="18.75">
      <c r="A246" s="38"/>
      <c r="N246" s="38"/>
    </row>
    <row r="247" spans="1:14">
      <c r="A247" s="62" t="s">
        <v>54</v>
      </c>
      <c r="N247" s="62" t="s">
        <v>130</v>
      </c>
    </row>
    <row r="248" spans="1:14">
      <c r="A248" s="63" t="s">
        <v>634</v>
      </c>
      <c r="N248" s="63" t="s">
        <v>665</v>
      </c>
    </row>
    <row r="249" spans="1:14">
      <c r="A249" s="64" t="s">
        <v>1934</v>
      </c>
      <c r="N249" s="64" t="s">
        <v>2105</v>
      </c>
    </row>
    <row r="250" spans="1:14">
      <c r="A250" s="64" t="s">
        <v>1016</v>
      </c>
      <c r="N250" s="64" t="s">
        <v>1016</v>
      </c>
    </row>
    <row r="251" spans="1:14">
      <c r="A251" s="66" t="s">
        <v>10</v>
      </c>
      <c r="N251" s="67" t="s">
        <v>3</v>
      </c>
    </row>
    <row r="252" spans="1:14" ht="105">
      <c r="A252" s="37" t="s">
        <v>1827</v>
      </c>
      <c r="N252" s="37" t="s">
        <v>1808</v>
      </c>
    </row>
    <row r="253" spans="1:14" ht="18.75">
      <c r="A253" s="38"/>
      <c r="N253" s="38"/>
    </row>
    <row r="254" spans="1:14">
      <c r="A254" s="62" t="s">
        <v>189</v>
      </c>
      <c r="N254" s="62" t="s">
        <v>478</v>
      </c>
    </row>
    <row r="255" spans="1:14">
      <c r="A255" s="63" t="s">
        <v>740</v>
      </c>
      <c r="N255" s="63" t="s">
        <v>528</v>
      </c>
    </row>
    <row r="256" spans="1:14">
      <c r="A256" s="64" t="s">
        <v>1936</v>
      </c>
      <c r="N256" s="64" t="s">
        <v>2106</v>
      </c>
    </row>
    <row r="257" spans="1:14">
      <c r="A257" s="64" t="s">
        <v>1017</v>
      </c>
      <c r="N257" s="64" t="s">
        <v>1017</v>
      </c>
    </row>
    <row r="258" spans="1:14">
      <c r="A258" s="67" t="s">
        <v>3</v>
      </c>
      <c r="N258" s="67" t="s">
        <v>3</v>
      </c>
    </row>
    <row r="259" spans="1:14" ht="90">
      <c r="A259" s="37" t="s">
        <v>1737</v>
      </c>
      <c r="N259" s="37" t="s">
        <v>1817</v>
      </c>
    </row>
    <row r="260" spans="1:14" ht="18.75">
      <c r="A260" s="38"/>
      <c r="N260" s="38"/>
    </row>
    <row r="261" spans="1:14">
      <c r="A261" s="62" t="s">
        <v>174</v>
      </c>
      <c r="N261" s="62" t="s">
        <v>486</v>
      </c>
    </row>
    <row r="262" spans="1:14">
      <c r="A262" s="63" t="s">
        <v>747</v>
      </c>
      <c r="N262" s="63" t="s">
        <v>536</v>
      </c>
    </row>
    <row r="263" spans="1:14">
      <c r="A263" s="64" t="s">
        <v>1939</v>
      </c>
      <c r="N263" s="64" t="s">
        <v>1586</v>
      </c>
    </row>
    <row r="264" spans="1:14">
      <c r="A264" s="64" t="s">
        <v>1018</v>
      </c>
      <c r="N264" s="64" t="s">
        <v>1018</v>
      </c>
    </row>
    <row r="265" spans="1:14">
      <c r="A265" s="67" t="s">
        <v>3</v>
      </c>
      <c r="N265" s="67" t="s">
        <v>3</v>
      </c>
    </row>
    <row r="266" spans="1:14" ht="90">
      <c r="A266" s="37" t="s">
        <v>1867</v>
      </c>
      <c r="N266" s="37" t="s">
        <v>1758</v>
      </c>
    </row>
    <row r="267" spans="1:14" ht="18.75">
      <c r="A267" s="38"/>
      <c r="N267" s="38"/>
    </row>
    <row r="268" spans="1:14">
      <c r="A268" s="62" t="s">
        <v>961</v>
      </c>
      <c r="N268" s="62" t="s">
        <v>144</v>
      </c>
    </row>
    <row r="269" spans="1:14">
      <c r="A269" s="63" t="s">
        <v>962</v>
      </c>
      <c r="N269" s="63" t="s">
        <v>684</v>
      </c>
    </row>
    <row r="270" spans="1:14">
      <c r="A270" s="64" t="s">
        <v>2057</v>
      </c>
      <c r="N270" s="64" t="s">
        <v>2110</v>
      </c>
    </row>
    <row r="271" spans="1:14">
      <c r="A271" s="64" t="s">
        <v>1019</v>
      </c>
      <c r="N271" s="64" t="s">
        <v>1019</v>
      </c>
    </row>
    <row r="272" spans="1:14">
      <c r="A272" s="66" t="s">
        <v>10</v>
      </c>
      <c r="N272" s="67" t="s">
        <v>3</v>
      </c>
    </row>
    <row r="273" spans="1:14" ht="105">
      <c r="A273" s="37" t="s">
        <v>1735</v>
      </c>
      <c r="N273" s="37" t="s">
        <v>1881</v>
      </c>
    </row>
    <row r="274" spans="1:14" ht="18.75">
      <c r="A274" s="38"/>
      <c r="N274" s="38"/>
    </row>
    <row r="275" spans="1:14">
      <c r="A275" s="62" t="s">
        <v>42</v>
      </c>
      <c r="N275" s="62" t="s">
        <v>424</v>
      </c>
    </row>
    <row r="276" spans="1:14">
      <c r="A276" s="63" t="s">
        <v>728</v>
      </c>
      <c r="N276" s="63" t="s">
        <v>1882</v>
      </c>
    </row>
    <row r="277" spans="1:14">
      <c r="A277" s="64" t="s">
        <v>1940</v>
      </c>
      <c r="N277" s="64" t="s">
        <v>2110</v>
      </c>
    </row>
    <row r="278" spans="1:14">
      <c r="A278" s="64" t="s">
        <v>1020</v>
      </c>
      <c r="N278" s="64" t="s">
        <v>1020</v>
      </c>
    </row>
    <row r="279" spans="1:14">
      <c r="A279" s="67" t="s">
        <v>3</v>
      </c>
      <c r="N279" s="66" t="s">
        <v>10</v>
      </c>
    </row>
    <row r="280" spans="1:14" ht="90">
      <c r="A280" s="37" t="s">
        <v>1777</v>
      </c>
      <c r="N280" s="37" t="s">
        <v>1877</v>
      </c>
    </row>
    <row r="281" spans="1:14" ht="18.75">
      <c r="A281" s="38"/>
      <c r="N281" s="38"/>
    </row>
    <row r="282" spans="1:14">
      <c r="A282" s="62" t="s">
        <v>147</v>
      </c>
      <c r="N282" s="62" t="s">
        <v>971</v>
      </c>
    </row>
    <row r="283" spans="1:14">
      <c r="A283" s="63" t="s">
        <v>773</v>
      </c>
      <c r="N283" s="63" t="s">
        <v>1878</v>
      </c>
    </row>
    <row r="284" spans="1:14">
      <c r="A284" s="64" t="s">
        <v>1941</v>
      </c>
      <c r="N284" s="64" t="s">
        <v>2223</v>
      </c>
    </row>
    <row r="285" spans="1:14">
      <c r="A285" s="64" t="s">
        <v>1021</v>
      </c>
      <c r="N285" s="64" t="s">
        <v>1021</v>
      </c>
    </row>
    <row r="286" spans="1:14">
      <c r="A286" s="66" t="s">
        <v>10</v>
      </c>
      <c r="N286" s="66" t="s">
        <v>10</v>
      </c>
    </row>
    <row r="287" spans="1:14" ht="120">
      <c r="A287" s="37" t="s">
        <v>1864</v>
      </c>
      <c r="N287" s="37" t="s">
        <v>1800</v>
      </c>
    </row>
    <row r="288" spans="1:14" ht="18.75">
      <c r="A288" s="38"/>
      <c r="N288" s="38"/>
    </row>
    <row r="289" spans="1:14">
      <c r="A289" s="62" t="s">
        <v>468</v>
      </c>
      <c r="N289" s="62" t="s">
        <v>75</v>
      </c>
    </row>
    <row r="290" spans="1:14">
      <c r="A290" s="63" t="s">
        <v>960</v>
      </c>
      <c r="N290" s="63" t="s">
        <v>651</v>
      </c>
    </row>
    <row r="291" spans="1:14">
      <c r="A291" s="64" t="s">
        <v>2058</v>
      </c>
      <c r="N291" s="64" t="s">
        <v>2111</v>
      </c>
    </row>
    <row r="292" spans="1:14">
      <c r="A292" s="64" t="s">
        <v>1022</v>
      </c>
      <c r="N292" s="64" t="s">
        <v>1022</v>
      </c>
    </row>
    <row r="293" spans="1:14">
      <c r="A293" s="66" t="s">
        <v>10</v>
      </c>
      <c r="N293" s="67" t="s">
        <v>3</v>
      </c>
    </row>
    <row r="294" spans="1:14" ht="105">
      <c r="A294" s="37" t="s">
        <v>1806</v>
      </c>
      <c r="N294" s="37" t="s">
        <v>1748</v>
      </c>
    </row>
    <row r="295" spans="1:14" ht="18.75">
      <c r="A295" s="38"/>
      <c r="N295" s="38"/>
    </row>
    <row r="296" spans="1:14">
      <c r="A296" s="62" t="s">
        <v>110</v>
      </c>
      <c r="N296" s="62" t="s">
        <v>39</v>
      </c>
    </row>
    <row r="297" spans="1:14">
      <c r="A297" s="63" t="s">
        <v>612</v>
      </c>
      <c r="N297" s="63" t="s">
        <v>758</v>
      </c>
    </row>
    <row r="298" spans="1:14">
      <c r="A298" s="64" t="s">
        <v>1944</v>
      </c>
      <c r="N298" s="64" t="s">
        <v>2112</v>
      </c>
    </row>
    <row r="299" spans="1:14">
      <c r="A299" s="64" t="s">
        <v>1023</v>
      </c>
      <c r="N299" s="64" t="s">
        <v>1023</v>
      </c>
    </row>
    <row r="300" spans="1:14">
      <c r="A300" s="67" t="s">
        <v>3</v>
      </c>
      <c r="N300" s="67" t="s">
        <v>3</v>
      </c>
    </row>
    <row r="301" spans="1:14" ht="120">
      <c r="A301" s="37" t="s">
        <v>1810</v>
      </c>
      <c r="N301" s="37" t="s">
        <v>1834</v>
      </c>
    </row>
    <row r="302" spans="1:14" ht="18.75">
      <c r="A302" s="38"/>
      <c r="N302" s="38"/>
    </row>
    <row r="303" spans="1:14">
      <c r="A303" s="62" t="s">
        <v>33</v>
      </c>
      <c r="N303" s="62" t="s">
        <v>419</v>
      </c>
    </row>
    <row r="304" spans="1:14">
      <c r="A304" s="63" t="s">
        <v>712</v>
      </c>
      <c r="N304" s="63" t="s">
        <v>549</v>
      </c>
    </row>
    <row r="305" spans="1:14">
      <c r="A305" s="64" t="s">
        <v>1949</v>
      </c>
      <c r="N305" s="64" t="s">
        <v>2117</v>
      </c>
    </row>
    <row r="306" spans="1:14">
      <c r="A306" s="64" t="s">
        <v>1024</v>
      </c>
      <c r="N306" s="64" t="s">
        <v>1024</v>
      </c>
    </row>
    <row r="307" spans="1:14">
      <c r="A307" s="67" t="s">
        <v>3</v>
      </c>
      <c r="N307" s="67" t="s">
        <v>3</v>
      </c>
    </row>
    <row r="308" spans="1:14" ht="90">
      <c r="A308" s="37" t="s">
        <v>1881</v>
      </c>
      <c r="N308" s="37" t="s">
        <v>1777</v>
      </c>
    </row>
    <row r="309" spans="1:14" ht="18.75">
      <c r="A309" s="38"/>
      <c r="N309" s="38"/>
    </row>
    <row r="310" spans="1:14">
      <c r="A310" s="62" t="s">
        <v>424</v>
      </c>
      <c r="N310" s="62" t="s">
        <v>147</v>
      </c>
    </row>
    <row r="311" spans="1:14">
      <c r="A311" s="63" t="s">
        <v>1882</v>
      </c>
      <c r="N311" s="63" t="s">
        <v>773</v>
      </c>
    </row>
    <row r="312" spans="1:14">
      <c r="A312" s="64" t="s">
        <v>2059</v>
      </c>
      <c r="N312" s="64" t="s">
        <v>2119</v>
      </c>
    </row>
    <row r="313" spans="1:14">
      <c r="A313" s="64" t="s">
        <v>1025</v>
      </c>
      <c r="N313" s="64" t="s">
        <v>1025</v>
      </c>
    </row>
    <row r="314" spans="1:14">
      <c r="A314" s="66" t="s">
        <v>10</v>
      </c>
      <c r="N314" s="67" t="s">
        <v>3</v>
      </c>
    </row>
    <row r="315" spans="1:14" ht="105">
      <c r="A315" s="37" t="s">
        <v>1874</v>
      </c>
      <c r="N315" s="37" t="s">
        <v>1770</v>
      </c>
    </row>
    <row r="316" spans="1:14" ht="18.75">
      <c r="A316" s="38"/>
      <c r="N316" s="38"/>
    </row>
    <row r="317" spans="1:14">
      <c r="A317" s="62" t="s">
        <v>969</v>
      </c>
      <c r="N317" s="62" t="s">
        <v>84</v>
      </c>
    </row>
    <row r="318" spans="1:14">
      <c r="A318" s="63" t="s">
        <v>970</v>
      </c>
      <c r="N318" s="63" t="s">
        <v>639</v>
      </c>
    </row>
    <row r="319" spans="1:14">
      <c r="A319" s="64" t="s">
        <v>1950</v>
      </c>
      <c r="N319" s="64" t="s">
        <v>2120</v>
      </c>
    </row>
    <row r="320" spans="1:14">
      <c r="A320" s="64" t="s">
        <v>1026</v>
      </c>
      <c r="N320" s="64" t="s">
        <v>1026</v>
      </c>
    </row>
    <row r="321" spans="1:14">
      <c r="A321" s="66" t="s">
        <v>10</v>
      </c>
      <c r="N321" s="67" t="s">
        <v>3</v>
      </c>
    </row>
    <row r="322" spans="1:14" ht="105">
      <c r="A322" s="37" t="s">
        <v>1866</v>
      </c>
      <c r="N322" s="37" t="s">
        <v>1872</v>
      </c>
    </row>
    <row r="323" spans="1:14" ht="18.75">
      <c r="A323" s="38"/>
      <c r="N323" s="38"/>
    </row>
    <row r="324" spans="1:14">
      <c r="A324" s="62" t="s">
        <v>966</v>
      </c>
      <c r="N324" s="62" t="s">
        <v>967</v>
      </c>
    </row>
    <row r="325" spans="1:14">
      <c r="A325" s="63" t="s">
        <v>49</v>
      </c>
      <c r="N325" s="63" t="s">
        <v>968</v>
      </c>
    </row>
    <row r="326" spans="1:14">
      <c r="A326" s="64" t="s">
        <v>1951</v>
      </c>
      <c r="N326" s="64" t="s">
        <v>1667</v>
      </c>
    </row>
    <row r="327" spans="1:14">
      <c r="A327" s="64" t="s">
        <v>1027</v>
      </c>
      <c r="N327" s="64" t="s">
        <v>1027</v>
      </c>
    </row>
    <row r="328" spans="1:14">
      <c r="A328" s="66" t="s">
        <v>10</v>
      </c>
      <c r="N328" s="67" t="s">
        <v>3</v>
      </c>
    </row>
    <row r="329" spans="1:14" ht="135">
      <c r="A329" s="37" t="s">
        <v>1844</v>
      </c>
      <c r="N329" s="37" t="s">
        <v>1874</v>
      </c>
    </row>
    <row r="330" spans="1:14" ht="18.75">
      <c r="A330" s="38"/>
      <c r="N330" s="38"/>
    </row>
    <row r="331" spans="1:14">
      <c r="A331" s="62" t="s">
        <v>87</v>
      </c>
      <c r="N331" s="62" t="s">
        <v>969</v>
      </c>
    </row>
    <row r="332" spans="1:14">
      <c r="A332" s="63" t="s">
        <v>707</v>
      </c>
      <c r="N332" s="63" t="s">
        <v>970</v>
      </c>
    </row>
    <row r="333" spans="1:14">
      <c r="A333" s="64" t="s">
        <v>1952</v>
      </c>
      <c r="N333" s="64" t="s">
        <v>2224</v>
      </c>
    </row>
    <row r="334" spans="1:14">
      <c r="A334" s="64" t="s">
        <v>1028</v>
      </c>
      <c r="N334" s="64" t="s">
        <v>1028</v>
      </c>
    </row>
    <row r="335" spans="1:14">
      <c r="A335" s="67" t="s">
        <v>3</v>
      </c>
      <c r="N335" s="67" t="s">
        <v>3</v>
      </c>
    </row>
    <row r="336" spans="1:14" ht="90">
      <c r="A336" s="37" t="s">
        <v>1817</v>
      </c>
      <c r="N336" s="37" t="s">
        <v>1768</v>
      </c>
    </row>
    <row r="337" spans="1:14" ht="18.75">
      <c r="A337" s="38"/>
      <c r="N337" s="38"/>
    </row>
    <row r="338" spans="1:14">
      <c r="A338" s="62" t="s">
        <v>486</v>
      </c>
      <c r="N338" s="62" t="s">
        <v>180</v>
      </c>
    </row>
    <row r="339" spans="1:14">
      <c r="A339" s="63" t="s">
        <v>536</v>
      </c>
      <c r="N339" s="63" t="s">
        <v>673</v>
      </c>
    </row>
    <row r="340" spans="1:14">
      <c r="A340" s="64" t="s">
        <v>1953</v>
      </c>
      <c r="N340" s="64" t="s">
        <v>2122</v>
      </c>
    </row>
    <row r="341" spans="1:14">
      <c r="A341" s="64" t="s">
        <v>1029</v>
      </c>
      <c r="N341" s="64" t="s">
        <v>1029</v>
      </c>
    </row>
    <row r="342" spans="1:14">
      <c r="A342" s="67" t="s">
        <v>3</v>
      </c>
      <c r="N342" s="67" t="s">
        <v>3</v>
      </c>
    </row>
    <row r="343" spans="1:14" ht="120">
      <c r="A343" s="37" t="s">
        <v>1842</v>
      </c>
      <c r="N343" s="37" t="s">
        <v>1822</v>
      </c>
    </row>
    <row r="344" spans="1:14" ht="18.75">
      <c r="A344" s="38"/>
      <c r="N344" s="38"/>
    </row>
    <row r="345" spans="1:14">
      <c r="A345" s="62" t="s">
        <v>24</v>
      </c>
      <c r="N345" s="62" t="s">
        <v>0</v>
      </c>
    </row>
    <row r="346" spans="1:14">
      <c r="A346" s="63" t="s">
        <v>767</v>
      </c>
      <c r="N346" s="63" t="s">
        <v>350</v>
      </c>
    </row>
    <row r="347" spans="1:14">
      <c r="A347" s="64" t="s">
        <v>1682</v>
      </c>
      <c r="N347" s="64" t="s">
        <v>2125</v>
      </c>
    </row>
    <row r="348" spans="1:14">
      <c r="A348" s="64" t="s">
        <v>1030</v>
      </c>
      <c r="N348" s="64" t="s">
        <v>1030</v>
      </c>
    </row>
    <row r="349" spans="1:14">
      <c r="A349" s="67" t="s">
        <v>3</v>
      </c>
      <c r="N349" s="67" t="s">
        <v>3</v>
      </c>
    </row>
    <row r="350" spans="1:14" ht="120">
      <c r="A350" s="37" t="s">
        <v>1862</v>
      </c>
      <c r="N350" s="37" t="s">
        <v>1842</v>
      </c>
    </row>
    <row r="351" spans="1:14" ht="18.75">
      <c r="A351" s="38"/>
      <c r="N351" s="38"/>
    </row>
    <row r="352" spans="1:14">
      <c r="A352" s="62" t="s">
        <v>964</v>
      </c>
      <c r="N352" s="62" t="s">
        <v>24</v>
      </c>
    </row>
    <row r="353" spans="1:14">
      <c r="A353" s="63" t="s">
        <v>965</v>
      </c>
      <c r="N353" s="63" t="s">
        <v>767</v>
      </c>
    </row>
    <row r="354" spans="1:14">
      <c r="A354" s="64" t="s">
        <v>2060</v>
      </c>
      <c r="N354" s="64" t="s">
        <v>2126</v>
      </c>
    </row>
    <row r="355" spans="1:14">
      <c r="A355" s="64" t="s">
        <v>1031</v>
      </c>
      <c r="N355" s="64" t="s">
        <v>1031</v>
      </c>
    </row>
    <row r="356" spans="1:14">
      <c r="A356" s="66" t="s">
        <v>10</v>
      </c>
      <c r="N356" s="67" t="s">
        <v>3</v>
      </c>
    </row>
    <row r="357" spans="1:14" ht="105">
      <c r="A357" s="37" t="s">
        <v>1822</v>
      </c>
      <c r="N357" s="37" t="s">
        <v>1779</v>
      </c>
    </row>
    <row r="358" spans="1:14" ht="18.75">
      <c r="A358" s="38"/>
      <c r="N358" s="38"/>
    </row>
    <row r="359" spans="1:14">
      <c r="A359" s="62" t="s">
        <v>0</v>
      </c>
      <c r="N359" s="62" t="s">
        <v>36</v>
      </c>
    </row>
    <row r="360" spans="1:14">
      <c r="A360" s="63" t="s">
        <v>350</v>
      </c>
      <c r="N360" s="63" t="s">
        <v>575</v>
      </c>
    </row>
    <row r="361" spans="1:14">
      <c r="A361" s="64" t="s">
        <v>1954</v>
      </c>
      <c r="N361" s="64" t="s">
        <v>2127</v>
      </c>
    </row>
    <row r="362" spans="1:14">
      <c r="A362" s="64" t="s">
        <v>1032</v>
      </c>
      <c r="N362" s="64" t="s">
        <v>1032</v>
      </c>
    </row>
    <row r="363" spans="1:14">
      <c r="A363" s="67" t="s">
        <v>3</v>
      </c>
      <c r="N363" s="67" t="s">
        <v>3</v>
      </c>
    </row>
    <row r="364" spans="1:14" ht="105">
      <c r="A364" s="37" t="s">
        <v>1808</v>
      </c>
      <c r="N364" s="37" t="s">
        <v>1810</v>
      </c>
    </row>
    <row r="365" spans="1:14" ht="18.75">
      <c r="A365" s="38"/>
      <c r="N365" s="38"/>
    </row>
    <row r="366" spans="1:14">
      <c r="A366" s="62" t="s">
        <v>478</v>
      </c>
      <c r="N366" s="62" t="s">
        <v>33</v>
      </c>
    </row>
    <row r="367" spans="1:14">
      <c r="A367" s="63" t="s">
        <v>528</v>
      </c>
      <c r="N367" s="63" t="s">
        <v>712</v>
      </c>
    </row>
    <row r="368" spans="1:14">
      <c r="A368" s="64" t="s">
        <v>1956</v>
      </c>
      <c r="N368" s="64" t="s">
        <v>2130</v>
      </c>
    </row>
    <row r="369" spans="1:14">
      <c r="A369" s="64" t="s">
        <v>1033</v>
      </c>
      <c r="N369" s="64" t="s">
        <v>1033</v>
      </c>
    </row>
    <row r="370" spans="1:14">
      <c r="A370" s="67" t="s">
        <v>3</v>
      </c>
      <c r="N370" s="67" t="s">
        <v>3</v>
      </c>
    </row>
    <row r="371" spans="1:14" ht="90">
      <c r="A371" s="37" t="s">
        <v>1792</v>
      </c>
      <c r="N371" s="37" t="s">
        <v>1798</v>
      </c>
    </row>
    <row r="372" spans="1:14" ht="18.75">
      <c r="A372" s="38"/>
      <c r="N372" s="38"/>
    </row>
    <row r="373" spans="1:14">
      <c r="A373" s="62" t="s">
        <v>108</v>
      </c>
      <c r="N373" s="62" t="s">
        <v>45</v>
      </c>
    </row>
    <row r="374" spans="1:14">
      <c r="A374" s="63" t="s">
        <v>609</v>
      </c>
      <c r="N374" s="63" t="s">
        <v>609</v>
      </c>
    </row>
    <row r="375" spans="1:14">
      <c r="A375" s="64" t="s">
        <v>1957</v>
      </c>
      <c r="N375" s="64" t="s">
        <v>2131</v>
      </c>
    </row>
    <row r="376" spans="1:14">
      <c r="A376" s="64" t="s">
        <v>1034</v>
      </c>
      <c r="N376" s="64" t="s">
        <v>1034</v>
      </c>
    </row>
    <row r="377" spans="1:14">
      <c r="A377" s="67" t="s">
        <v>3</v>
      </c>
      <c r="N377" s="67" t="s">
        <v>3</v>
      </c>
    </row>
    <row r="378" spans="1:14" ht="90">
      <c r="A378" s="37" t="s">
        <v>1758</v>
      </c>
      <c r="N378" s="37" t="s">
        <v>1886</v>
      </c>
    </row>
    <row r="379" spans="1:14" ht="18.75">
      <c r="A379" s="38"/>
      <c r="N379" s="38"/>
    </row>
    <row r="380" spans="1:14">
      <c r="A380" s="62" t="s">
        <v>144</v>
      </c>
      <c r="N380" s="62" t="s">
        <v>959</v>
      </c>
    </row>
    <row r="381" spans="1:14">
      <c r="A381" s="63" t="s">
        <v>684</v>
      </c>
      <c r="N381" s="63" t="s">
        <v>154</v>
      </c>
    </row>
    <row r="382" spans="1:14">
      <c r="A382" s="64" t="s">
        <v>1961</v>
      </c>
      <c r="N382" s="64" t="s">
        <v>2225</v>
      </c>
    </row>
    <row r="383" spans="1:14">
      <c r="A383" s="64" t="s">
        <v>1035</v>
      </c>
      <c r="N383" s="64" t="s">
        <v>1035</v>
      </c>
    </row>
    <row r="384" spans="1:14">
      <c r="A384" s="66" t="s">
        <v>10</v>
      </c>
      <c r="N384" s="67" t="s">
        <v>3</v>
      </c>
    </row>
    <row r="385" spans="1:14" ht="90">
      <c r="A385" s="37" t="s">
        <v>1770</v>
      </c>
      <c r="N385" s="37" t="s">
        <v>2061</v>
      </c>
    </row>
    <row r="386" spans="1:14" ht="18.75">
      <c r="A386" s="38"/>
      <c r="N386" s="38"/>
    </row>
    <row r="387" spans="1:14">
      <c r="A387" s="62" t="s">
        <v>84</v>
      </c>
      <c r="N387" s="62" t="s">
        <v>957</v>
      </c>
    </row>
    <row r="388" spans="1:14">
      <c r="A388" s="63" t="s">
        <v>639</v>
      </c>
      <c r="N388" s="63" t="s">
        <v>958</v>
      </c>
    </row>
    <row r="389" spans="1:14">
      <c r="A389" s="64" t="s">
        <v>1963</v>
      </c>
      <c r="N389" s="64" t="s">
        <v>2226</v>
      </c>
    </row>
    <row r="390" spans="1:14">
      <c r="A390" s="64" t="s">
        <v>1036</v>
      </c>
      <c r="N390" s="64" t="s">
        <v>1036</v>
      </c>
    </row>
    <row r="391" spans="1:14">
      <c r="A391" s="67" t="s">
        <v>3</v>
      </c>
      <c r="N391" s="67" t="s">
        <v>3</v>
      </c>
    </row>
    <row r="392" spans="1:14" ht="90">
      <c r="A392" s="37" t="s">
        <v>2061</v>
      </c>
      <c r="N392" s="37" t="s">
        <v>1792</v>
      </c>
    </row>
    <row r="393" spans="1:14" ht="18.75">
      <c r="A393" s="38"/>
      <c r="N393" s="38"/>
    </row>
    <row r="394" spans="1:14">
      <c r="A394" s="62" t="s">
        <v>957</v>
      </c>
      <c r="N394" s="62" t="s">
        <v>108</v>
      </c>
    </row>
    <row r="395" spans="1:14">
      <c r="A395" s="63" t="s">
        <v>958</v>
      </c>
      <c r="N395" s="63" t="s">
        <v>609</v>
      </c>
    </row>
    <row r="396" spans="1:14">
      <c r="A396" s="64" t="s">
        <v>2062</v>
      </c>
      <c r="N396" s="64" t="s">
        <v>2135</v>
      </c>
    </row>
    <row r="397" spans="1:14">
      <c r="A397" s="64" t="s">
        <v>1037</v>
      </c>
      <c r="N397" s="64" t="s">
        <v>1037</v>
      </c>
    </row>
    <row r="398" spans="1:14">
      <c r="A398" s="67" t="s">
        <v>3</v>
      </c>
      <c r="N398" s="67" t="s">
        <v>3</v>
      </c>
    </row>
    <row r="399" spans="1:14" ht="90">
      <c r="A399" s="37" t="s">
        <v>1888</v>
      </c>
      <c r="N399" s="37" t="s">
        <v>1888</v>
      </c>
    </row>
    <row r="400" spans="1:14" ht="18.75">
      <c r="A400" s="38"/>
      <c r="N400" s="38"/>
    </row>
    <row r="401" spans="1:14">
      <c r="A401" s="62" t="s">
        <v>950</v>
      </c>
      <c r="N401" s="62" t="s">
        <v>950</v>
      </c>
    </row>
    <row r="402" spans="1:14">
      <c r="A402" s="63" t="s">
        <v>951</v>
      </c>
      <c r="N402" s="63" t="s">
        <v>951</v>
      </c>
    </row>
    <row r="403" spans="1:14">
      <c r="A403" s="64" t="s">
        <v>2063</v>
      </c>
      <c r="N403" s="64" t="s">
        <v>2227</v>
      </c>
    </row>
    <row r="404" spans="1:14">
      <c r="A404" s="64" t="s">
        <v>1038</v>
      </c>
      <c r="N404" s="64" t="s">
        <v>1038</v>
      </c>
    </row>
    <row r="405" spans="1:14">
      <c r="A405" s="67" t="s">
        <v>3</v>
      </c>
      <c r="N405" s="67" t="s">
        <v>3</v>
      </c>
    </row>
    <row r="406" spans="1:14">
      <c r="N406" t="s">
        <v>2228</v>
      </c>
    </row>
  </sheetData>
  <hyperlinks>
    <hyperlink ref="A7" r:id="rId1" location="!/time/16330780" display="https://cartola.globo.com/ - !/time/16330780" xr:uid="{E857EE76-B687-4A3A-877C-572BE99B13CF}"/>
    <hyperlink ref="A14" r:id="rId2" location="!/time/12306" display="https://cartola.globo.com/ - !/time/12306" xr:uid="{60FB824F-51EC-40FB-ACF4-25A3B6E91ED9}"/>
    <hyperlink ref="A21" r:id="rId3" location="!/time/12898201" display="https://cartola.globo.com/ - !/time/12898201" xr:uid="{938336D2-905B-4755-AC9D-65ED3C0E4963}"/>
    <hyperlink ref="A28" r:id="rId4" location="!/time/8221744" display="https://cartola.globo.com/ - !/time/8221744" xr:uid="{1C2CCB5E-BBF1-4E8A-943E-0B39555C8F3B}"/>
    <hyperlink ref="A35" r:id="rId5" location="!/time/86630" display="https://cartola.globo.com/ - !/time/86630" xr:uid="{1BE88126-AEA1-452E-8D68-7A8A7DC6DE45}"/>
    <hyperlink ref="A42" r:id="rId6" location="!/time/23949123" display="https://cartola.globo.com/ - !/time/23949123" xr:uid="{232CEE37-B7E8-4ED0-9993-D635849C7632}"/>
    <hyperlink ref="A49" r:id="rId7" location="!/time/28675005" display="https://cartola.globo.com/ - !/time/28675005" xr:uid="{7424F5A6-848E-4B2D-B8A7-A93503F72383}"/>
    <hyperlink ref="A56" r:id="rId8" location="!/time/47859550" display="https://cartola.globo.com/ - !/time/47859550" xr:uid="{E56E2B84-9707-4BA9-8BC3-26C63C42D262}"/>
    <hyperlink ref="A63" r:id="rId9" location="!/time/40331" display="https://cartola.globo.com/ - !/time/40331" xr:uid="{4B921127-B87B-4E92-B600-F06AB25A3271}"/>
    <hyperlink ref="A70" r:id="rId10" location="!/time/4363" display="https://cartola.globo.com/ - !/time/4363" xr:uid="{E551725F-2972-45E6-B713-29155D55E6A1}"/>
    <hyperlink ref="A77" r:id="rId11" location="!/time/7913088" display="https://cartola.globo.com/ - !/time/7913088" xr:uid="{0CB5CA98-8544-4736-B63D-EBEFFE4F8437}"/>
    <hyperlink ref="A84" r:id="rId12" location="!/time/13962138" display="https://cartola.globo.com/ - !/time/13962138" xr:uid="{45744A57-0965-4778-836C-D4796ED74BC5}"/>
    <hyperlink ref="A91" r:id="rId13" location="!/time/191492" display="https://cartola.globo.com/ - !/time/191492" xr:uid="{02400B1C-4068-4D50-BD77-8E450857AB6F}"/>
    <hyperlink ref="A98" r:id="rId14" location="!/time/1481757" display="https://cartola.globo.com/ - !/time/1481757" xr:uid="{846BE14A-BD94-449A-87AF-49B3916E7D2E}"/>
    <hyperlink ref="A105" r:id="rId15" location="!/time/224660" display="https://cartola.globo.com/ - !/time/224660" xr:uid="{09DD5D2F-C7C5-4EF7-91F4-86F6749AB928}"/>
    <hyperlink ref="A112" r:id="rId16" location="!/time/758525" display="https://cartola.globo.com/ - !/time/758525" xr:uid="{299569DB-EE75-4E76-A9B1-370167CAF57F}"/>
    <hyperlink ref="A119" r:id="rId17" location="!/time/20039" display="https://cartola.globo.com/ - !/time/20039" xr:uid="{E3BA6250-3415-4DEA-AE46-D86727B5E364}"/>
    <hyperlink ref="A126" r:id="rId18" location="!/time/1019819" display="https://cartola.globo.com/ - !/time/1019819" xr:uid="{2BDBD541-FD24-4180-9BEE-E3A67CC3ED74}"/>
    <hyperlink ref="A133" r:id="rId19" location="!/time/721893" display="https://cartola.globo.com/ - !/time/721893" xr:uid="{0B5908C7-B63E-465A-BD4E-CC6536F20E9C}"/>
    <hyperlink ref="A140" r:id="rId20" location="!/time/784253" display="https://cartola.globo.com/ - !/time/784253" xr:uid="{A46F87FB-BED2-4788-B2DA-7767F688CD25}"/>
    <hyperlink ref="A147" r:id="rId21" location="!/time/1436379" display="https://cartola.globo.com/ - !/time/1436379" xr:uid="{8E6FCD79-7CB4-44FE-8B0B-68A2695C81F2}"/>
    <hyperlink ref="A154" r:id="rId22" location="!/time/537240" display="https://cartola.globo.com/ - !/time/537240" xr:uid="{B8F8650E-BDFD-4317-BE3A-335E816D6532}"/>
    <hyperlink ref="A161" r:id="rId23" location="!/time/481630" display="https://cartola.globo.com/ - !/time/481630" xr:uid="{A153A741-48FE-4816-9231-ADC7447DBE1C}"/>
    <hyperlink ref="A168" r:id="rId24" location="!/time/26112653" display="https://cartola.globo.com/ - !/time/26112653" xr:uid="{D4C7B3B9-C03E-47BE-974A-C58240A41378}"/>
    <hyperlink ref="A175" r:id="rId25" location="!/time/515595" display="https://cartola.globo.com/ - !/time/515595" xr:uid="{DF1E856F-A0AC-4F6C-B237-27F8A175AABF}"/>
    <hyperlink ref="A182" r:id="rId26" location="!/time/29164848" display="https://cartola.globo.com/ - !/time/29164848" xr:uid="{C4C78AAB-9683-4FD9-B22E-6D032D50616F}"/>
    <hyperlink ref="A189" r:id="rId27" location="!/time/47546513" display="https://cartola.globo.com/ - !/time/47546513" xr:uid="{E5542947-C773-4B7B-92F3-18F5D9E5F6E7}"/>
    <hyperlink ref="A196" r:id="rId28" location="!/time/86687" display="https://cartola.globo.com/ - !/time/86687" xr:uid="{9FC22B60-53F5-4DC1-97A2-565DF737B8DD}"/>
    <hyperlink ref="A203" r:id="rId29" location="!/time/26520086" display="https://cartola.globo.com/ - !/time/26520086" xr:uid="{CA98567B-1EB0-4E04-9809-4EE195121CB3}"/>
    <hyperlink ref="A210" r:id="rId30" location="!/time/475687" display="https://cartola.globo.com/ - !/time/475687" xr:uid="{A5198FDD-BD07-4BFB-A7FB-D8E9611BBD4F}"/>
    <hyperlink ref="A217" r:id="rId31" location="!/time/257623" display="https://cartola.globo.com/ - !/time/257623" xr:uid="{085333A0-A8CA-4184-97FF-D5F891F2B658}"/>
    <hyperlink ref="A224" r:id="rId32" location="!/time/61680" display="https://cartola.globo.com/ - !/time/61680" xr:uid="{E43C633C-34EC-44AC-A0B1-EFCC7D575464}"/>
    <hyperlink ref="A231" r:id="rId33" location="!/time/442955" display="https://cartola.globo.com/ - !/time/442955" xr:uid="{49C3E9BD-C062-4F46-94DF-856B81EA3857}"/>
    <hyperlink ref="A238" r:id="rId34" location="!/time/47735653" display="https://cartola.globo.com/ - !/time/47735653" xr:uid="{CEF5E209-F88F-4F6C-AABF-0B8A75183717}"/>
    <hyperlink ref="A245" r:id="rId35" location="!/time/698261" display="https://cartola.globo.com/ - !/time/698261" xr:uid="{B39F669F-8A3E-4918-8CA7-641817E874FA}"/>
    <hyperlink ref="A252" r:id="rId36" location="!/time/26494010" display="https://cartola.globo.com/ - !/time/26494010" xr:uid="{38C538A8-1302-4908-9824-1947854B47F1}"/>
    <hyperlink ref="A259" r:id="rId37" location="!/time/329825" display="https://cartola.globo.com/ - !/time/329825" xr:uid="{78E9462B-A019-48B5-A9B4-7236E82F87AD}"/>
    <hyperlink ref="A266" r:id="rId38" location="!/time/7958956" display="https://cartola.globo.com/ - !/time/7958956" xr:uid="{8AF09DD1-0C8A-43EB-8F89-0E8F3795BEFF}"/>
    <hyperlink ref="A273" r:id="rId39" location="!/time/25932841" display="https://cartola.globo.com/ - !/time/25932841" xr:uid="{8367981E-1043-48D4-A8D0-C3141F2C1D65}"/>
    <hyperlink ref="A280" r:id="rId40" location="!/time/1492323" display="https://cartola.globo.com/ - !/time/1492323" xr:uid="{91CC80A9-980D-4E19-82DC-AC472512F5D8}"/>
    <hyperlink ref="A287" r:id="rId41" location="!/time/3534064" display="https://cartola.globo.com/ - !/time/3534064" xr:uid="{70F6611B-CEA3-47B3-9D1D-4D94AEF2B778}"/>
    <hyperlink ref="A294" r:id="rId42" location="!/time/3338343" display="https://cartola.globo.com/ - !/time/3338343" xr:uid="{4BB68B45-C584-491E-8D87-4870F58852E2}"/>
    <hyperlink ref="A301" r:id="rId43" location="!/time/49187443" display="https://cartola.globo.com/ - !/time/49187443" xr:uid="{0FD8EF5F-B1E8-4399-BD8E-6598F454E5DE}"/>
    <hyperlink ref="A308" r:id="rId44" location="!/time/3118129" display="https://cartola.globo.com/ - !/time/3118129" xr:uid="{87715389-74F1-4015-ADA1-1F7FC95C3A40}"/>
    <hyperlink ref="A315" r:id="rId45" location="!/time/1904287" display="https://cartola.globo.com/ - !/time/1904287" xr:uid="{E00B58B9-D9BB-4E61-B0A0-B06E3F2DB9D9}"/>
    <hyperlink ref="A322" r:id="rId46" location="!/time/8718932" display="https://cartola.globo.com/ - !/time/8718932" xr:uid="{8CEF1220-2787-4003-8D7C-9A42CA23292E}"/>
    <hyperlink ref="A329" r:id="rId47" location="!/time/116252" display="https://cartola.globo.com/ - !/time/116252" xr:uid="{12E656A2-E749-4E01-82FD-2E0E139535C0}"/>
    <hyperlink ref="A336" r:id="rId48" location="!/time/20537" display="https://cartola.globo.com/ - !/time/20537" xr:uid="{337EE800-7638-46DE-AFE4-CFC7C56E272F}"/>
    <hyperlink ref="A343" r:id="rId49" location="!/time/4895" display="https://cartola.globo.com/ - !/time/4895" xr:uid="{7A40C583-03AF-4747-97BB-ADE04027ABCA}"/>
    <hyperlink ref="A350" r:id="rId50" location="!/time/28673102" display="https://cartola.globo.com/ - !/time/28673102" xr:uid="{4CF6175B-10F0-40CC-A628-81989784B044}"/>
    <hyperlink ref="A357" r:id="rId51" location="!/time/50199672" display="https://cartola.globo.com/ - !/time/50199672" xr:uid="{737BDA6D-86E9-45B6-9AC5-744B695B8068}"/>
    <hyperlink ref="A364" r:id="rId52" location="!/time/52514" display="https://cartola.globo.com/ - !/time/52514" xr:uid="{E12FF10D-42E1-49BE-8748-ED2AD56E479C}"/>
    <hyperlink ref="A371" r:id="rId53" location="!/time/50988829" display="https://cartola.globo.com/ - !/time/50988829" xr:uid="{1A488495-3378-4F69-87F8-A72645392F90}"/>
    <hyperlink ref="A378" r:id="rId54" location="!/time/1086525" display="https://cartola.globo.com/ - !/time/1086525" xr:uid="{E6422800-5B13-4CE1-A5E5-7B0F7638F8EA}"/>
    <hyperlink ref="A385" r:id="rId55" location="!/time/47653520" display="https://cartola.globo.com/ - !/time/47653520" xr:uid="{6E6FB018-BD43-43FB-A691-886CCB7C2EF0}"/>
    <hyperlink ref="A392" r:id="rId56" location="!/time/25927536" display="https://cartola.globo.com/ - !/time/25927536" xr:uid="{7E48EC20-9A45-4025-AD46-B48B56B11C18}"/>
    <hyperlink ref="A399" r:id="rId57" location="!/time/23290416" display="https://cartola.globo.com/ - !/time/23290416" xr:uid="{BADB8BD1-9420-42BA-9B78-EB4A777A644C}"/>
    <hyperlink ref="N7" r:id="rId58" location="!/time/7958956" display="https://cartola.globo.com/ - !/time/7958956" xr:uid="{8199C832-C65B-4313-9C86-5666492743E7}"/>
    <hyperlink ref="N14" r:id="rId59" location="!/time/86687" display="https://cartola.globo.com/ - !/time/86687" xr:uid="{57A88343-E019-46EF-8B73-D9F327426240}"/>
    <hyperlink ref="N21" r:id="rId60" location="!/time/191492" display="https://cartola.globo.com/ - !/time/191492" xr:uid="{E81FA858-F274-4DCF-8138-5B0B38837B9D}"/>
    <hyperlink ref="N28" r:id="rId61" location="!/time/12898201" display="https://cartola.globo.com/ - !/time/12898201" xr:uid="{9516EA04-C5FF-4B60-86B9-99155BF3A6D7}"/>
    <hyperlink ref="N35" r:id="rId62" location="!/time/26520086" display="https://cartola.globo.com/ - !/time/26520086" xr:uid="{E6AA9815-AAE5-4432-B432-532DA29EC9E3}"/>
    <hyperlink ref="N42" r:id="rId63" location="!/time/47546513" display="https://cartola.globo.com/ - !/time/47546513" xr:uid="{CCDD29C1-B8F7-446F-966A-A2325E9F90F1}"/>
    <hyperlink ref="N49" r:id="rId64" location="!/time/784253" display="https://cartola.globo.com/ - !/time/784253" xr:uid="{A9B661C5-1D84-4EF5-B0F0-4284BCC975E2}"/>
    <hyperlink ref="N56" r:id="rId65" location="!/time/19497430" display="https://cartola.globo.com/ - !/time/19497430" xr:uid="{D7EA1B38-51AD-4A65-B707-CE4E58C853A0}"/>
    <hyperlink ref="N63" r:id="rId66" location="!/time/3338343" display="https://cartola.globo.com/ - !/time/3338343" xr:uid="{62AE4C8B-EC4E-4763-94CA-4FEA3C8075E6}"/>
    <hyperlink ref="N70" r:id="rId67" location="!/time/1481757" display="https://cartola.globo.com/ - !/time/1481757" xr:uid="{4E467C38-7B04-4568-86D7-4DFF2E284DFC}"/>
    <hyperlink ref="N77" r:id="rId68" location="!/time/515595" display="https://cartola.globo.com/ - !/time/515595" xr:uid="{B050C896-9DD7-486F-B53B-586996ECBF9D}"/>
    <hyperlink ref="N84" r:id="rId69" location="!/time/329825" display="https://cartola.globo.com/ - !/time/329825" xr:uid="{BD3C374F-3330-4EFE-87FB-4C4CABCA63E4}"/>
    <hyperlink ref="N91" r:id="rId70" location="!/time/23949123" display="https://cartola.globo.com/ - !/time/23949123" xr:uid="{9645B9B3-5607-41B8-9A2B-DB33BAA3974D}"/>
    <hyperlink ref="N98" r:id="rId71" location="!/time/16330780" display="https://cartola.globo.com/ - !/time/16330780" xr:uid="{F7785643-B618-421D-BD65-C617C2851A2B}"/>
    <hyperlink ref="N105" r:id="rId72" location="!/time/224660" display="https://cartola.globo.com/ - !/time/224660" xr:uid="{292A7927-5BB7-4C14-ABCE-337F0485A0B3}"/>
    <hyperlink ref="N112" r:id="rId73" location="!/time/28675005" display="https://cartola.globo.com/ - !/time/28675005" xr:uid="{84BC1F8B-CE11-4202-BA48-FF361375AC39}"/>
    <hyperlink ref="N119" r:id="rId74" location="!/time/12306" display="https://cartola.globo.com/ - !/time/12306" xr:uid="{F7857179-AB91-44D0-A4BA-69A01690E9F6}"/>
    <hyperlink ref="N126" r:id="rId75" location="!/time/442955" display="https://cartola.globo.com/ - !/time/442955" xr:uid="{0A1620F8-C13A-472D-BEF3-71655D02C99C}"/>
    <hyperlink ref="N133" r:id="rId76" location="!/time/7913088" display="https://cartola.globo.com/ - !/time/7913088" xr:uid="{5092E5E8-6B66-4E77-AB66-D776FD676406}"/>
    <hyperlink ref="N140" r:id="rId77" location="!/time/13962138" display="https://cartola.globo.com/ - !/time/13962138" xr:uid="{2C9A0819-59DC-41EA-9EFF-51711C9F27FB}"/>
    <hyperlink ref="N147" r:id="rId78" location="!/time/25932841" display="https://cartola.globo.com/ - !/time/25932841" xr:uid="{15E845F2-3098-49EF-9734-165EF06EC355}"/>
    <hyperlink ref="N154" r:id="rId79" location="!/time/3534064" display="https://cartola.globo.com/ - !/time/3534064" xr:uid="{5BE69144-A110-4D87-B8B5-911947261D74}"/>
    <hyperlink ref="N161" r:id="rId80" location="!/time/116252" display="https://cartola.globo.com/ - !/time/116252" xr:uid="{B8969C62-2EC2-4A8F-92B5-12BBF84E93C9}"/>
    <hyperlink ref="N168" r:id="rId81" location="!/time/1019819" display="https://cartola.globo.com/ - !/time/1019819" xr:uid="{41B96D4D-4823-435C-B3FC-F359AA9AB2B5}"/>
    <hyperlink ref="N175" r:id="rId82" location="!/time/20039" display="https://cartola.globo.com/ - !/time/20039" xr:uid="{5CFEA823-4ABA-49E1-8908-F9B9A9E4CBDF}"/>
    <hyperlink ref="N182" r:id="rId83" location="!/time/698261" display="https://cartola.globo.com/ - !/time/698261" xr:uid="{B207CCF8-D9F7-4E38-9EB9-89666499523B}"/>
    <hyperlink ref="N189" r:id="rId84" location="!/time/61680" display="https://cartola.globo.com/ - !/time/61680" xr:uid="{1C4F4782-7595-4AAD-BC2F-A5E3486BD13D}"/>
    <hyperlink ref="N196" r:id="rId85" location="!/time/40331" display="https://cartola.globo.com/ - !/time/40331" xr:uid="{F0E98439-F8EC-4CE2-ACBD-F74A20335280}"/>
    <hyperlink ref="N203" r:id="rId86" location="!/time/1436379" display="https://cartola.globo.com/ - !/time/1436379" xr:uid="{8C9AFD4E-EA3E-4089-8FBB-8CAC56C3EB72}"/>
    <hyperlink ref="N210" r:id="rId87" location="!/time/721893" display="https://cartola.globo.com/ - !/time/721893" xr:uid="{F9BC11A0-E220-48C0-AFFB-28F667CAB872}"/>
    <hyperlink ref="N217" r:id="rId88" location="!/time/8221744" display="https://cartola.globo.com/ - !/time/8221744" xr:uid="{68D01BAC-F085-4149-B8C1-C605F6881581}"/>
    <hyperlink ref="N224" r:id="rId89" location="!/time/8718932" display="https://cartola.globo.com/ - !/time/8718932" xr:uid="{FD6D9AAD-4C46-4E42-B28A-0BC84322A856}"/>
    <hyperlink ref="N231" r:id="rId90" location="!/time/28673102" display="https://cartola.globo.com/ - !/time/28673102" xr:uid="{ACA815D9-C34B-4E04-BFEE-A9577BD9F356}"/>
    <hyperlink ref="N238" r:id="rId91" location="!/time/26494010" display="https://cartola.globo.com/ - !/time/26494010" xr:uid="{9E0BDD58-0C7D-4D24-B7C0-7C4A5577D0EB}"/>
    <hyperlink ref="N245" r:id="rId92" location="!/time/47735653" display="https://cartola.globo.com/ - !/time/47735653" xr:uid="{62BE9FC8-7E42-4C4D-9E19-378EB585DE77}"/>
    <hyperlink ref="N252" r:id="rId93" location="!/time/52514" display="https://cartola.globo.com/ - !/time/52514" xr:uid="{F57A06D7-C76C-49EE-9E9C-D7274BE93280}"/>
    <hyperlink ref="N259" r:id="rId94" location="!/time/20537" display="https://cartola.globo.com/ - !/time/20537" xr:uid="{FB06554B-A466-4D90-9423-D5F778FE3599}"/>
    <hyperlink ref="N266" r:id="rId95" location="!/time/1086525" display="https://cartola.globo.com/ - !/time/1086525" xr:uid="{D67E4DEF-B5D4-4F01-8556-CB2013887129}"/>
    <hyperlink ref="N273" r:id="rId96" location="!/time/3118129" display="https://cartola.globo.com/ - !/time/3118129" xr:uid="{2E1BF8D2-5863-4269-BCBB-71C7DF40FDDE}"/>
    <hyperlink ref="N280" r:id="rId97" location="!/time/86630" display="https://cartola.globo.com/ - !/time/86630" xr:uid="{B3D0355D-BF9D-474A-AB48-61F25CFE1087}"/>
    <hyperlink ref="N287" r:id="rId98" location="!/time/4363" display="https://cartola.globo.com/ - !/time/4363" xr:uid="{A71F5025-B5DA-4804-AAA9-992D1F916DC9}"/>
    <hyperlink ref="N294" r:id="rId99" location="!/time/758525" display="https://cartola.globo.com/ - !/time/758525" xr:uid="{50B90EE6-51DD-4623-A4B9-0D85D1F31850}"/>
    <hyperlink ref="N301" r:id="rId100" location="!/time/475687" display="https://cartola.globo.com/ - !/time/475687" xr:uid="{26D4BFD1-87DB-4E49-8CFC-B268D117E273}"/>
    <hyperlink ref="N308" r:id="rId101" location="!/time/1492323" display="https://cartola.globo.com/ - !/time/1492323" xr:uid="{FA114FD1-E314-48DD-95FC-3F81D50479B1}"/>
    <hyperlink ref="N315" r:id="rId102" location="!/time/47653520" display="https://cartola.globo.com/ - !/time/47653520" xr:uid="{31FEC61F-00AB-4B95-A323-17D88FB69717}"/>
    <hyperlink ref="N322" r:id="rId103" location="!/time/537240" display="https://cartola.globo.com/ - !/time/537240" xr:uid="{CD3812CE-8295-44C1-9247-B7BFC4266374}"/>
    <hyperlink ref="N329" r:id="rId104" location="!/time/1904287" display="https://cartola.globo.com/ - !/time/1904287" xr:uid="{5DD48D62-F867-4AF4-BA6E-1918951C9AB6}"/>
    <hyperlink ref="N336" r:id="rId105" location="!/time/26112653" display="https://cartola.globo.com/ - !/time/26112653" xr:uid="{FEB00784-191D-43C0-AACE-2958BC9D3110}"/>
    <hyperlink ref="N343" r:id="rId106" location="!/time/50199672" display="https://cartola.globo.com/ - !/time/50199672" xr:uid="{D76CD192-F950-4F85-8A95-BB20A3A48F5C}"/>
    <hyperlink ref="N350" r:id="rId107" location="!/time/4895" display="https://cartola.globo.com/ - !/time/4895" xr:uid="{F5E42E38-FE83-4118-A4EA-FF7F3BB5D075}"/>
    <hyperlink ref="N357" r:id="rId108" location="!/time/29164848" display="https://cartola.globo.com/ - !/time/29164848" xr:uid="{CAC5C433-36CF-4822-A3C8-B52EF06D69C9}"/>
    <hyperlink ref="N364" r:id="rId109" location="!/time/49187443" display="https://cartola.globo.com/ - !/time/49187443" xr:uid="{9B29EFFB-3711-47B5-8829-A720D2AF5BE5}"/>
    <hyperlink ref="N371" r:id="rId110" location="!/time/47859550" display="https://cartola.globo.com/ - !/time/47859550" xr:uid="{67B95A8C-E37A-43C3-A984-0CBBFB55D1A5}"/>
    <hyperlink ref="N378" r:id="rId111" location="!/time/481630" display="https://cartola.globo.com/ - !/time/481630" xr:uid="{88CBCE2D-BD9D-42E4-9EE0-B71DC3B8D455}"/>
    <hyperlink ref="N385" r:id="rId112" location="!/time/25927536" display="https://cartola.globo.com/ - !/time/25927536" xr:uid="{69D0505B-7D7D-459A-B20C-422937B8186E}"/>
    <hyperlink ref="N392" r:id="rId113" location="!/time/50988829" display="https://cartola.globo.com/ - !/time/50988829" xr:uid="{C57C5A72-CF78-4DE2-B7A2-AAB6D652EB5D}"/>
    <hyperlink ref="N399" r:id="rId114" location="!/time/23290416" display="https://cartola.globo.com/ - !/time/23290416" xr:uid="{A970112E-1B2C-432D-B91B-ED1AA0C869FE}"/>
  </hyperlinks>
  <pageMargins left="0.511811024" right="0.511811024" top="0.78740157499999996" bottom="0.78740157499999996" header="0.31496062000000002" footer="0.31496062000000002"/>
  <pageSetup paperSize="9" orientation="portrait" verticalDpi="0" r:id="rId115"/>
  <drawing r:id="rId1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K582"/>
  <sheetViews>
    <sheetView topLeftCell="A165" workbookViewId="0">
      <selection activeCell="J4" sqref="J4:J403"/>
    </sheetView>
  </sheetViews>
  <sheetFormatPr defaultRowHeight="15"/>
  <cols>
    <col min="4" max="4" width="45.28515625" bestFit="1" customWidth="1"/>
    <col min="7" max="7" width="46.5703125" bestFit="1" customWidth="1"/>
  </cols>
  <sheetData>
    <row r="1" spans="1:11">
      <c r="B1" t="s">
        <v>1065</v>
      </c>
      <c r="E1" t="s">
        <v>1065</v>
      </c>
      <c r="H1" t="s">
        <v>1065</v>
      </c>
      <c r="K1" t="s">
        <v>1065</v>
      </c>
    </row>
    <row r="2" spans="1:11" hidden="1">
      <c r="A2" t="s">
        <v>189</v>
      </c>
      <c r="B2">
        <v>1</v>
      </c>
      <c r="D2" t="s">
        <v>957</v>
      </c>
      <c r="E2">
        <v>1</v>
      </c>
      <c r="G2" t="s">
        <v>12</v>
      </c>
      <c r="H2">
        <v>1</v>
      </c>
      <c r="J2" t="s">
        <v>8</v>
      </c>
      <c r="K2">
        <v>1</v>
      </c>
    </row>
    <row r="3" spans="1:11" hidden="1">
      <c r="A3" t="s">
        <v>190</v>
      </c>
      <c r="B3">
        <v>2</v>
      </c>
      <c r="D3" t="s">
        <v>958</v>
      </c>
      <c r="E3">
        <v>2</v>
      </c>
      <c r="G3" t="s">
        <v>618</v>
      </c>
      <c r="H3">
        <v>2</v>
      </c>
      <c r="J3" t="s">
        <v>704</v>
      </c>
      <c r="K3">
        <v>2</v>
      </c>
    </row>
    <row r="4" spans="1:11">
      <c r="A4" t="s">
        <v>1299</v>
      </c>
      <c r="B4">
        <v>3</v>
      </c>
      <c r="D4" t="s">
        <v>1860</v>
      </c>
      <c r="E4">
        <v>3</v>
      </c>
      <c r="G4" t="s">
        <v>1890</v>
      </c>
      <c r="H4">
        <v>3</v>
      </c>
      <c r="J4" t="s">
        <v>2064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3</v>
      </c>
      <c r="E6">
        <v>5</v>
      </c>
      <c r="G6" t="s">
        <v>10</v>
      </c>
      <c r="H6">
        <v>5</v>
      </c>
      <c r="J6" t="s">
        <v>3</v>
      </c>
      <c r="K6">
        <v>5</v>
      </c>
    </row>
    <row r="7" spans="1:11" hidden="1">
      <c r="A7" t="s">
        <v>44</v>
      </c>
      <c r="B7">
        <v>6</v>
      </c>
      <c r="D7" t="s">
        <v>1733</v>
      </c>
      <c r="E7">
        <v>6</v>
      </c>
      <c r="G7" t="s">
        <v>1884</v>
      </c>
      <c r="H7">
        <v>6</v>
      </c>
      <c r="J7" t="s">
        <v>1867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45</v>
      </c>
      <c r="B9">
        <v>1</v>
      </c>
      <c r="D9" t="s">
        <v>216</v>
      </c>
      <c r="E9">
        <v>1</v>
      </c>
      <c r="G9" t="s">
        <v>963</v>
      </c>
      <c r="H9">
        <v>1</v>
      </c>
      <c r="J9" t="s">
        <v>961</v>
      </c>
      <c r="K9">
        <v>1</v>
      </c>
    </row>
    <row r="10" spans="1:11" hidden="1">
      <c r="A10" t="s">
        <v>46</v>
      </c>
      <c r="B10">
        <v>2</v>
      </c>
      <c r="D10" t="s">
        <v>750</v>
      </c>
      <c r="E10">
        <v>2</v>
      </c>
      <c r="G10" t="s">
        <v>601</v>
      </c>
      <c r="H10">
        <v>2</v>
      </c>
      <c r="J10" t="s">
        <v>962</v>
      </c>
      <c r="K10">
        <v>2</v>
      </c>
    </row>
    <row r="11" spans="1:11">
      <c r="A11" t="s">
        <v>1674</v>
      </c>
      <c r="B11">
        <v>3</v>
      </c>
      <c r="D11" t="s">
        <v>1734</v>
      </c>
      <c r="E11">
        <v>3</v>
      </c>
      <c r="G11" t="s">
        <v>2049</v>
      </c>
      <c r="H11">
        <v>3</v>
      </c>
      <c r="J11" t="s">
        <v>2216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1087</v>
      </c>
      <c r="B14">
        <v>6</v>
      </c>
      <c r="D14" t="s">
        <v>1735</v>
      </c>
      <c r="E14">
        <v>6</v>
      </c>
      <c r="G14" t="s">
        <v>1804</v>
      </c>
      <c r="H14">
        <v>6</v>
      </c>
      <c r="J14" t="s">
        <v>1870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967</v>
      </c>
      <c r="B16">
        <v>1</v>
      </c>
      <c r="D16" t="s">
        <v>42</v>
      </c>
      <c r="E16">
        <v>1</v>
      </c>
      <c r="G16" t="s">
        <v>63</v>
      </c>
      <c r="H16">
        <v>1</v>
      </c>
      <c r="J16" t="s">
        <v>972</v>
      </c>
      <c r="K16">
        <v>1</v>
      </c>
    </row>
    <row r="17" spans="1:11" hidden="1">
      <c r="A17" t="s">
        <v>1088</v>
      </c>
      <c r="B17">
        <v>2</v>
      </c>
      <c r="D17" t="s">
        <v>728</v>
      </c>
      <c r="E17">
        <v>2</v>
      </c>
      <c r="G17" t="s">
        <v>755</v>
      </c>
      <c r="H17">
        <v>2</v>
      </c>
      <c r="J17" t="s">
        <v>1871</v>
      </c>
      <c r="K17">
        <v>2</v>
      </c>
    </row>
    <row r="18" spans="1:11">
      <c r="A18" t="s">
        <v>1716</v>
      </c>
      <c r="B18">
        <v>3</v>
      </c>
      <c r="D18" t="s">
        <v>1736</v>
      </c>
      <c r="E18">
        <v>3</v>
      </c>
      <c r="G18" t="s">
        <v>1892</v>
      </c>
      <c r="H18">
        <v>3</v>
      </c>
      <c r="J18" t="s">
        <v>2217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  <c r="J20" t="s">
        <v>3</v>
      </c>
      <c r="K20">
        <v>5</v>
      </c>
    </row>
    <row r="21" spans="1:11" hidden="1">
      <c r="A21" t="s">
        <v>38</v>
      </c>
      <c r="B21">
        <v>6</v>
      </c>
      <c r="D21" t="s">
        <v>1737</v>
      </c>
      <c r="E21">
        <v>6</v>
      </c>
      <c r="G21" t="s">
        <v>1750</v>
      </c>
      <c r="H21">
        <v>6</v>
      </c>
      <c r="J21" t="s">
        <v>1742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39</v>
      </c>
      <c r="B23">
        <v>1</v>
      </c>
      <c r="D23" t="s">
        <v>174</v>
      </c>
      <c r="E23">
        <v>1</v>
      </c>
      <c r="G23" t="s">
        <v>18</v>
      </c>
      <c r="H23">
        <v>1</v>
      </c>
      <c r="J23" t="s">
        <v>81</v>
      </c>
      <c r="K23">
        <v>1</v>
      </c>
    </row>
    <row r="24" spans="1:11" hidden="1">
      <c r="A24" t="s">
        <v>40</v>
      </c>
      <c r="B24">
        <v>2</v>
      </c>
      <c r="D24" t="s">
        <v>747</v>
      </c>
      <c r="E24">
        <v>2</v>
      </c>
      <c r="G24" t="s">
        <v>601</v>
      </c>
      <c r="H24">
        <v>2</v>
      </c>
      <c r="J24" t="s">
        <v>585</v>
      </c>
      <c r="K24">
        <v>2</v>
      </c>
    </row>
    <row r="25" spans="1:11">
      <c r="A25" t="s">
        <v>1675</v>
      </c>
      <c r="B25">
        <v>3</v>
      </c>
      <c r="D25" t="s">
        <v>1738</v>
      </c>
      <c r="E25">
        <v>3</v>
      </c>
      <c r="G25" t="s">
        <v>1893</v>
      </c>
      <c r="H25">
        <v>3</v>
      </c>
      <c r="J25" t="s">
        <v>2067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10</v>
      </c>
      <c r="H27">
        <v>5</v>
      </c>
      <c r="J27" t="s">
        <v>3</v>
      </c>
      <c r="K27">
        <v>5</v>
      </c>
    </row>
    <row r="28" spans="1:11" hidden="1">
      <c r="A28" t="s">
        <v>546</v>
      </c>
      <c r="B28">
        <v>6</v>
      </c>
      <c r="D28" t="s">
        <v>1739</v>
      </c>
      <c r="E28">
        <v>6</v>
      </c>
      <c r="G28" t="s">
        <v>1754</v>
      </c>
      <c r="H28">
        <v>6</v>
      </c>
      <c r="J28" t="s">
        <v>1750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419</v>
      </c>
      <c r="B30">
        <v>1</v>
      </c>
      <c r="D30" t="s">
        <v>5</v>
      </c>
      <c r="E30">
        <v>1</v>
      </c>
      <c r="G30" t="s">
        <v>30</v>
      </c>
      <c r="H30">
        <v>1</v>
      </c>
      <c r="J30" t="s">
        <v>18</v>
      </c>
      <c r="K30">
        <v>1</v>
      </c>
    </row>
    <row r="31" spans="1:11" hidden="1">
      <c r="A31" t="s">
        <v>547</v>
      </c>
      <c r="B31">
        <v>2</v>
      </c>
      <c r="D31" t="s">
        <v>582</v>
      </c>
      <c r="E31">
        <v>2</v>
      </c>
      <c r="G31" t="s">
        <v>701</v>
      </c>
      <c r="H31">
        <v>2</v>
      </c>
      <c r="J31" t="s">
        <v>601</v>
      </c>
      <c r="K31">
        <v>2</v>
      </c>
    </row>
    <row r="32" spans="1:11">
      <c r="A32" t="s">
        <v>1676</v>
      </c>
      <c r="B32">
        <v>3</v>
      </c>
      <c r="D32" t="s">
        <v>1740</v>
      </c>
      <c r="E32">
        <v>3</v>
      </c>
      <c r="G32" t="s">
        <v>1895</v>
      </c>
      <c r="H32">
        <v>3</v>
      </c>
      <c r="J32" t="s">
        <v>2068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10</v>
      </c>
      <c r="K34">
        <v>5</v>
      </c>
    </row>
    <row r="35" spans="1:11" hidden="1">
      <c r="A35" t="s">
        <v>41</v>
      </c>
      <c r="B35">
        <v>6</v>
      </c>
      <c r="D35" t="s">
        <v>1861</v>
      </c>
      <c r="E35">
        <v>6</v>
      </c>
      <c r="G35" t="s">
        <v>1877</v>
      </c>
      <c r="H35">
        <v>6</v>
      </c>
      <c r="J35" t="s">
        <v>1788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42</v>
      </c>
      <c r="B37">
        <v>1</v>
      </c>
      <c r="D37" t="s">
        <v>956</v>
      </c>
      <c r="E37">
        <v>1</v>
      </c>
      <c r="G37" t="s">
        <v>971</v>
      </c>
      <c r="H37">
        <v>1</v>
      </c>
      <c r="J37" t="s">
        <v>138</v>
      </c>
      <c r="K37">
        <v>1</v>
      </c>
    </row>
    <row r="38" spans="1:11" hidden="1">
      <c r="A38" t="s">
        <v>43</v>
      </c>
      <c r="B38">
        <v>2</v>
      </c>
      <c r="D38" t="s">
        <v>582</v>
      </c>
      <c r="E38">
        <v>2</v>
      </c>
      <c r="G38" t="s">
        <v>1878</v>
      </c>
      <c r="H38">
        <v>2</v>
      </c>
      <c r="J38" t="s">
        <v>596</v>
      </c>
      <c r="K38">
        <v>2</v>
      </c>
    </row>
    <row r="39" spans="1:11">
      <c r="A39" t="s">
        <v>1677</v>
      </c>
      <c r="B39">
        <v>3</v>
      </c>
      <c r="D39" t="s">
        <v>1740</v>
      </c>
      <c r="E39">
        <v>3</v>
      </c>
      <c r="G39" t="s">
        <v>2050</v>
      </c>
      <c r="H39">
        <v>3</v>
      </c>
      <c r="J39" t="s">
        <v>2069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3</v>
      </c>
      <c r="B41">
        <v>5</v>
      </c>
      <c r="D41" t="s">
        <v>3</v>
      </c>
      <c r="E41">
        <v>5</v>
      </c>
      <c r="G41" t="s">
        <v>10</v>
      </c>
      <c r="H41">
        <v>5</v>
      </c>
      <c r="J41" t="s">
        <v>3</v>
      </c>
      <c r="K41">
        <v>5</v>
      </c>
    </row>
    <row r="42" spans="1:11" hidden="1">
      <c r="A42" t="s">
        <v>4</v>
      </c>
      <c r="B42">
        <v>6</v>
      </c>
      <c r="D42" t="s">
        <v>1742</v>
      </c>
      <c r="E42">
        <v>6</v>
      </c>
      <c r="G42" t="s">
        <v>1739</v>
      </c>
      <c r="H42">
        <v>6</v>
      </c>
      <c r="J42" t="s">
        <v>1869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5</v>
      </c>
      <c r="B44">
        <v>1</v>
      </c>
      <c r="D44" t="s">
        <v>81</v>
      </c>
      <c r="E44">
        <v>1</v>
      </c>
      <c r="G44" t="s">
        <v>5</v>
      </c>
      <c r="H44">
        <v>1</v>
      </c>
      <c r="J44" t="s">
        <v>973</v>
      </c>
      <c r="K44">
        <v>1</v>
      </c>
    </row>
    <row r="45" spans="1:11" hidden="1">
      <c r="A45" t="s">
        <v>6</v>
      </c>
      <c r="B45">
        <v>2</v>
      </c>
      <c r="D45" t="s">
        <v>585</v>
      </c>
      <c r="E45">
        <v>2</v>
      </c>
      <c r="G45" t="s">
        <v>582</v>
      </c>
      <c r="H45">
        <v>2</v>
      </c>
      <c r="J45" t="s">
        <v>974</v>
      </c>
      <c r="K45">
        <v>2</v>
      </c>
    </row>
    <row r="46" spans="1:11">
      <c r="A46" t="s">
        <v>1678</v>
      </c>
      <c r="B46">
        <v>3</v>
      </c>
      <c r="D46" t="s">
        <v>1743</v>
      </c>
      <c r="E46">
        <v>3</v>
      </c>
      <c r="G46" t="s">
        <v>1897</v>
      </c>
      <c r="H46">
        <v>3</v>
      </c>
      <c r="J46" t="s">
        <v>2218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3</v>
      </c>
      <c r="K48">
        <v>5</v>
      </c>
    </row>
    <row r="49" spans="1:11" hidden="1">
      <c r="A49" t="s">
        <v>1075</v>
      </c>
      <c r="B49">
        <v>6</v>
      </c>
      <c r="D49" t="s">
        <v>1862</v>
      </c>
      <c r="E49">
        <v>6</v>
      </c>
      <c r="G49" t="s">
        <v>1861</v>
      </c>
      <c r="H49">
        <v>6</v>
      </c>
      <c r="J49" t="s">
        <v>1880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956</v>
      </c>
      <c r="B51">
        <v>1</v>
      </c>
      <c r="D51" t="s">
        <v>964</v>
      </c>
      <c r="E51">
        <v>1</v>
      </c>
      <c r="G51" t="s">
        <v>956</v>
      </c>
      <c r="H51">
        <v>1</v>
      </c>
      <c r="J51" t="s">
        <v>954</v>
      </c>
      <c r="K51">
        <v>1</v>
      </c>
    </row>
    <row r="52" spans="1:11" hidden="1">
      <c r="A52" t="s">
        <v>582</v>
      </c>
      <c r="B52">
        <v>2</v>
      </c>
      <c r="D52" t="s">
        <v>965</v>
      </c>
      <c r="E52">
        <v>2</v>
      </c>
      <c r="G52" t="s">
        <v>582</v>
      </c>
      <c r="H52">
        <v>2</v>
      </c>
      <c r="J52" t="s">
        <v>955</v>
      </c>
      <c r="K52">
        <v>2</v>
      </c>
    </row>
    <row r="53" spans="1:11">
      <c r="A53" t="s">
        <v>1678</v>
      </c>
      <c r="B53">
        <v>3</v>
      </c>
      <c r="D53" t="s">
        <v>1863</v>
      </c>
      <c r="E53">
        <v>3</v>
      </c>
      <c r="G53" t="s">
        <v>1897</v>
      </c>
      <c r="H53">
        <v>3</v>
      </c>
      <c r="J53" t="s">
        <v>2219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  <c r="J55" t="s">
        <v>10</v>
      </c>
      <c r="K55">
        <v>5</v>
      </c>
    </row>
    <row r="56" spans="1:11" hidden="1">
      <c r="A56" t="s">
        <v>1081</v>
      </c>
      <c r="B56">
        <v>6</v>
      </c>
      <c r="D56" t="s">
        <v>1864</v>
      </c>
      <c r="E56">
        <v>6</v>
      </c>
      <c r="G56" t="s">
        <v>1798</v>
      </c>
      <c r="H56">
        <v>6</v>
      </c>
      <c r="J56" t="s">
        <v>1775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424</v>
      </c>
      <c r="B58">
        <v>1</v>
      </c>
      <c r="D58" t="s">
        <v>468</v>
      </c>
      <c r="E58">
        <v>1</v>
      </c>
      <c r="G58" t="s">
        <v>45</v>
      </c>
      <c r="H58">
        <v>1</v>
      </c>
      <c r="J58" t="s">
        <v>12</v>
      </c>
      <c r="K58">
        <v>1</v>
      </c>
    </row>
    <row r="59" spans="1:11" hidden="1">
      <c r="A59" t="s">
        <v>1082</v>
      </c>
      <c r="B59">
        <v>2</v>
      </c>
      <c r="D59" t="s">
        <v>960</v>
      </c>
      <c r="E59">
        <v>2</v>
      </c>
      <c r="G59" t="s">
        <v>609</v>
      </c>
      <c r="H59">
        <v>2</v>
      </c>
      <c r="J59" t="s">
        <v>618</v>
      </c>
      <c r="K59">
        <v>2</v>
      </c>
    </row>
    <row r="60" spans="1:11">
      <c r="A60" t="s">
        <v>1717</v>
      </c>
      <c r="B60">
        <v>3</v>
      </c>
      <c r="D60" t="s">
        <v>1865</v>
      </c>
      <c r="E60">
        <v>3</v>
      </c>
      <c r="G60" t="s">
        <v>1899</v>
      </c>
      <c r="H60">
        <v>3</v>
      </c>
      <c r="J60" t="s">
        <v>2070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1071</v>
      </c>
      <c r="B63">
        <v>6</v>
      </c>
      <c r="D63" t="s">
        <v>1866</v>
      </c>
      <c r="E63">
        <v>6</v>
      </c>
      <c r="G63" t="s">
        <v>1824</v>
      </c>
      <c r="H63">
        <v>6</v>
      </c>
      <c r="J63" t="s">
        <v>1806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954</v>
      </c>
      <c r="B65">
        <v>1</v>
      </c>
      <c r="D65" t="s">
        <v>966</v>
      </c>
      <c r="E65">
        <v>1</v>
      </c>
      <c r="G65" t="s">
        <v>90</v>
      </c>
      <c r="H65">
        <v>1</v>
      </c>
      <c r="J65" t="s">
        <v>110</v>
      </c>
      <c r="K65">
        <v>1</v>
      </c>
    </row>
    <row r="66" spans="1:11" hidden="1">
      <c r="A66" t="s">
        <v>1072</v>
      </c>
      <c r="B66">
        <v>2</v>
      </c>
      <c r="D66" t="s">
        <v>49</v>
      </c>
      <c r="E66">
        <v>2</v>
      </c>
      <c r="G66" t="s">
        <v>690</v>
      </c>
      <c r="H66">
        <v>2</v>
      </c>
      <c r="J66" t="s">
        <v>612</v>
      </c>
      <c r="K66">
        <v>2</v>
      </c>
    </row>
    <row r="67" spans="1:11">
      <c r="A67" t="s">
        <v>1718</v>
      </c>
      <c r="B67">
        <v>3</v>
      </c>
      <c r="D67" t="s">
        <v>1746</v>
      </c>
      <c r="E67">
        <v>3</v>
      </c>
      <c r="G67" t="s">
        <v>1900</v>
      </c>
      <c r="H67">
        <v>3</v>
      </c>
      <c r="J67" t="s">
        <v>2071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10</v>
      </c>
      <c r="B69">
        <v>5</v>
      </c>
      <c r="D69" t="s">
        <v>10</v>
      </c>
      <c r="E69">
        <v>5</v>
      </c>
      <c r="G69" t="s">
        <v>3</v>
      </c>
      <c r="H69">
        <v>5</v>
      </c>
      <c r="J69" t="s">
        <v>3</v>
      </c>
      <c r="K69">
        <v>5</v>
      </c>
    </row>
    <row r="70" spans="1:11" hidden="1">
      <c r="A70" t="s">
        <v>146</v>
      </c>
      <c r="B70">
        <v>6</v>
      </c>
      <c r="D70" t="s">
        <v>1867</v>
      </c>
      <c r="E70">
        <v>6</v>
      </c>
      <c r="G70" t="s">
        <v>1800</v>
      </c>
      <c r="H70">
        <v>6</v>
      </c>
      <c r="J70" t="s">
        <v>1760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147</v>
      </c>
      <c r="B72">
        <v>1</v>
      </c>
      <c r="D72" t="s">
        <v>961</v>
      </c>
      <c r="E72">
        <v>1</v>
      </c>
      <c r="G72" t="s">
        <v>75</v>
      </c>
      <c r="H72">
        <v>1</v>
      </c>
      <c r="J72" t="s">
        <v>204</v>
      </c>
      <c r="K72">
        <v>1</v>
      </c>
    </row>
    <row r="73" spans="1:11" hidden="1">
      <c r="A73" t="s">
        <v>148</v>
      </c>
      <c r="B73">
        <v>2</v>
      </c>
      <c r="D73" t="s">
        <v>962</v>
      </c>
      <c r="E73">
        <v>2</v>
      </c>
      <c r="G73" t="s">
        <v>651</v>
      </c>
      <c r="H73">
        <v>2</v>
      </c>
      <c r="J73" t="s">
        <v>632</v>
      </c>
      <c r="K73">
        <v>2</v>
      </c>
    </row>
    <row r="74" spans="1:11">
      <c r="A74" t="s">
        <v>1679</v>
      </c>
      <c r="B74">
        <v>3</v>
      </c>
      <c r="D74" t="s">
        <v>1868</v>
      </c>
      <c r="E74">
        <v>3</v>
      </c>
      <c r="G74" t="s">
        <v>1901</v>
      </c>
      <c r="H74">
        <v>3</v>
      </c>
      <c r="J74" t="s">
        <v>2072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  <c r="J76" t="s">
        <v>3</v>
      </c>
      <c r="K76">
        <v>5</v>
      </c>
    </row>
    <row r="77" spans="1:11" hidden="1">
      <c r="A77" t="s">
        <v>179</v>
      </c>
      <c r="B77">
        <v>6</v>
      </c>
      <c r="D77" t="s">
        <v>1748</v>
      </c>
      <c r="E77">
        <v>6</v>
      </c>
      <c r="G77" t="s">
        <v>1812</v>
      </c>
      <c r="H77">
        <v>6</v>
      </c>
      <c r="J77" t="s">
        <v>1787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180</v>
      </c>
      <c r="B79">
        <v>1</v>
      </c>
      <c r="D79" t="s">
        <v>39</v>
      </c>
      <c r="E79">
        <v>1</v>
      </c>
      <c r="G79" t="s">
        <v>57</v>
      </c>
      <c r="H79">
        <v>1</v>
      </c>
      <c r="J79" t="s">
        <v>210</v>
      </c>
      <c r="K79">
        <v>1</v>
      </c>
    </row>
    <row r="80" spans="1:11" hidden="1">
      <c r="A80" t="s">
        <v>181</v>
      </c>
      <c r="B80">
        <v>2</v>
      </c>
      <c r="D80" t="s">
        <v>758</v>
      </c>
      <c r="E80">
        <v>2</v>
      </c>
      <c r="G80" t="s">
        <v>629</v>
      </c>
      <c r="H80">
        <v>2</v>
      </c>
      <c r="J80" t="s">
        <v>626</v>
      </c>
      <c r="K80">
        <v>2</v>
      </c>
    </row>
    <row r="81" spans="1:11">
      <c r="A81" t="s">
        <v>1680</v>
      </c>
      <c r="B81">
        <v>3</v>
      </c>
      <c r="D81" t="s">
        <v>1749</v>
      </c>
      <c r="E81">
        <v>3</v>
      </c>
      <c r="G81" t="s">
        <v>1902</v>
      </c>
      <c r="H81">
        <v>3</v>
      </c>
      <c r="J81" t="s">
        <v>2073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  <c r="J83" t="s">
        <v>3</v>
      </c>
      <c r="K83">
        <v>5</v>
      </c>
    </row>
    <row r="84" spans="1:11" hidden="1">
      <c r="A84" t="s">
        <v>109</v>
      </c>
      <c r="B84">
        <v>6</v>
      </c>
      <c r="D84" t="s">
        <v>1750</v>
      </c>
      <c r="E84">
        <v>6</v>
      </c>
      <c r="G84" t="s">
        <v>1752</v>
      </c>
      <c r="H84">
        <v>6</v>
      </c>
      <c r="J84" t="s">
        <v>1737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110</v>
      </c>
      <c r="B86">
        <v>1</v>
      </c>
      <c r="D86" t="s">
        <v>18</v>
      </c>
      <c r="E86">
        <v>1</v>
      </c>
      <c r="G86" t="s">
        <v>96</v>
      </c>
      <c r="H86">
        <v>1</v>
      </c>
      <c r="J86" t="s">
        <v>174</v>
      </c>
      <c r="K86">
        <v>1</v>
      </c>
    </row>
    <row r="87" spans="1:11" hidden="1">
      <c r="A87" t="s">
        <v>111</v>
      </c>
      <c r="B87">
        <v>2</v>
      </c>
      <c r="D87" t="s">
        <v>601</v>
      </c>
      <c r="E87">
        <v>2</v>
      </c>
      <c r="G87" t="s">
        <v>341</v>
      </c>
      <c r="H87">
        <v>2</v>
      </c>
      <c r="J87" t="s">
        <v>747</v>
      </c>
      <c r="K87">
        <v>2</v>
      </c>
    </row>
    <row r="88" spans="1:11">
      <c r="A88" t="s">
        <v>1681</v>
      </c>
      <c r="B88">
        <v>3</v>
      </c>
      <c r="D88" t="s">
        <v>1751</v>
      </c>
      <c r="E88">
        <v>3</v>
      </c>
      <c r="G88" t="s">
        <v>1903</v>
      </c>
      <c r="H88">
        <v>3</v>
      </c>
      <c r="J88" t="s">
        <v>2074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10</v>
      </c>
      <c r="E90">
        <v>5</v>
      </c>
      <c r="G90" t="s">
        <v>3</v>
      </c>
      <c r="H90">
        <v>5</v>
      </c>
      <c r="J90" t="s">
        <v>3</v>
      </c>
      <c r="K90">
        <v>5</v>
      </c>
    </row>
    <row r="91" spans="1:11" hidden="1">
      <c r="A91" t="s">
        <v>20</v>
      </c>
      <c r="B91">
        <v>6</v>
      </c>
      <c r="D91" t="s">
        <v>1869</v>
      </c>
      <c r="E91">
        <v>6</v>
      </c>
      <c r="G91" t="s">
        <v>1742</v>
      </c>
      <c r="H91">
        <v>6</v>
      </c>
      <c r="J91" t="s">
        <v>1739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21</v>
      </c>
      <c r="B93">
        <v>1</v>
      </c>
      <c r="D93" t="s">
        <v>973</v>
      </c>
      <c r="E93">
        <v>1</v>
      </c>
      <c r="G93" t="s">
        <v>81</v>
      </c>
      <c r="H93">
        <v>1</v>
      </c>
      <c r="J93" t="s">
        <v>5</v>
      </c>
      <c r="K93">
        <v>1</v>
      </c>
    </row>
    <row r="94" spans="1:11" hidden="1">
      <c r="A94" t="s">
        <v>22</v>
      </c>
      <c r="B94">
        <v>2</v>
      </c>
      <c r="D94" t="s">
        <v>974</v>
      </c>
      <c r="E94">
        <v>2</v>
      </c>
      <c r="G94" t="s">
        <v>585</v>
      </c>
      <c r="H94">
        <v>2</v>
      </c>
      <c r="J94" t="s">
        <v>582</v>
      </c>
      <c r="K94">
        <v>2</v>
      </c>
    </row>
    <row r="95" spans="1:11">
      <c r="A95" t="s">
        <v>1682</v>
      </c>
      <c r="B95">
        <v>3</v>
      </c>
      <c r="D95" t="s">
        <v>1751</v>
      </c>
      <c r="E95">
        <v>3</v>
      </c>
      <c r="G95" t="s">
        <v>1904</v>
      </c>
      <c r="H95">
        <v>3</v>
      </c>
      <c r="J95" t="s">
        <v>2079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80</v>
      </c>
      <c r="B98">
        <v>6</v>
      </c>
      <c r="D98" t="s">
        <v>1870</v>
      </c>
      <c r="E98">
        <v>6</v>
      </c>
      <c r="G98" t="s">
        <v>1760</v>
      </c>
      <c r="H98">
        <v>6</v>
      </c>
      <c r="J98" t="s">
        <v>1884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81</v>
      </c>
      <c r="B100">
        <v>1</v>
      </c>
      <c r="D100" t="s">
        <v>972</v>
      </c>
      <c r="E100">
        <v>1</v>
      </c>
      <c r="G100" t="s">
        <v>204</v>
      </c>
      <c r="H100">
        <v>1</v>
      </c>
      <c r="J100" t="s">
        <v>963</v>
      </c>
      <c r="K100">
        <v>1</v>
      </c>
    </row>
    <row r="101" spans="1:11" hidden="1">
      <c r="A101" t="s">
        <v>82</v>
      </c>
      <c r="B101">
        <v>2</v>
      </c>
      <c r="D101" t="s">
        <v>1871</v>
      </c>
      <c r="E101">
        <v>2</v>
      </c>
      <c r="G101" t="s">
        <v>632</v>
      </c>
      <c r="H101">
        <v>2</v>
      </c>
      <c r="J101" t="s">
        <v>601</v>
      </c>
      <c r="K101">
        <v>2</v>
      </c>
    </row>
    <row r="102" spans="1:11">
      <c r="A102" t="s">
        <v>1683</v>
      </c>
      <c r="B102">
        <v>3</v>
      </c>
      <c r="D102" t="s">
        <v>1753</v>
      </c>
      <c r="E102">
        <v>3</v>
      </c>
      <c r="G102" t="s">
        <v>1904</v>
      </c>
      <c r="H102">
        <v>3</v>
      </c>
      <c r="J102" t="s">
        <v>2220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3</v>
      </c>
      <c r="E104">
        <v>5</v>
      </c>
      <c r="G104" t="s">
        <v>10</v>
      </c>
      <c r="H104">
        <v>5</v>
      </c>
      <c r="J104" t="s">
        <v>3</v>
      </c>
      <c r="K104">
        <v>5</v>
      </c>
    </row>
    <row r="105" spans="1:11" hidden="1">
      <c r="A105" t="s">
        <v>1073</v>
      </c>
      <c r="B105">
        <v>6</v>
      </c>
      <c r="D105" t="s">
        <v>1752</v>
      </c>
      <c r="E105">
        <v>6</v>
      </c>
      <c r="G105" t="s">
        <v>1836</v>
      </c>
      <c r="H105">
        <v>6</v>
      </c>
      <c r="J105" t="s">
        <v>1836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952</v>
      </c>
      <c r="B107">
        <v>1</v>
      </c>
      <c r="D107" t="s">
        <v>96</v>
      </c>
      <c r="E107">
        <v>1</v>
      </c>
      <c r="G107" t="s">
        <v>69</v>
      </c>
      <c r="H107">
        <v>1</v>
      </c>
      <c r="J107" t="s">
        <v>69</v>
      </c>
      <c r="K107">
        <v>1</v>
      </c>
    </row>
    <row r="108" spans="1:11" hidden="1">
      <c r="A108" t="s">
        <v>1074</v>
      </c>
      <c r="B108">
        <v>2</v>
      </c>
      <c r="D108" t="s">
        <v>341</v>
      </c>
      <c r="E108">
        <v>2</v>
      </c>
      <c r="G108" t="s">
        <v>665</v>
      </c>
      <c r="H108">
        <v>2</v>
      </c>
      <c r="J108" t="s">
        <v>665</v>
      </c>
      <c r="K108">
        <v>2</v>
      </c>
    </row>
    <row r="109" spans="1:11">
      <c r="A109" t="s">
        <v>1719</v>
      </c>
      <c r="B109">
        <v>3</v>
      </c>
      <c r="D109" t="s">
        <v>1753</v>
      </c>
      <c r="E109">
        <v>3</v>
      </c>
      <c r="G109" t="s">
        <v>1905</v>
      </c>
      <c r="H109">
        <v>3</v>
      </c>
      <c r="J109" t="s">
        <v>2080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  <c r="J111" t="s">
        <v>3</v>
      </c>
      <c r="K111">
        <v>5</v>
      </c>
    </row>
    <row r="112" spans="1:11" hidden="1">
      <c r="A112" t="s">
        <v>26</v>
      </c>
      <c r="B112">
        <v>6</v>
      </c>
      <c r="D112" t="s">
        <v>1754</v>
      </c>
      <c r="E112">
        <v>6</v>
      </c>
      <c r="G112" t="s">
        <v>1748</v>
      </c>
      <c r="H112">
        <v>6</v>
      </c>
      <c r="J112" t="s">
        <v>1861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27</v>
      </c>
      <c r="B114">
        <v>1</v>
      </c>
      <c r="D114" t="s">
        <v>30</v>
      </c>
      <c r="E114">
        <v>1</v>
      </c>
      <c r="G114" t="s">
        <v>39</v>
      </c>
      <c r="H114">
        <v>1</v>
      </c>
      <c r="J114" t="s">
        <v>956</v>
      </c>
      <c r="K114">
        <v>1</v>
      </c>
    </row>
    <row r="115" spans="1:11" hidden="1">
      <c r="A115" t="s">
        <v>28</v>
      </c>
      <c r="B115">
        <v>2</v>
      </c>
      <c r="D115" t="s">
        <v>701</v>
      </c>
      <c r="E115">
        <v>2</v>
      </c>
      <c r="G115" t="s">
        <v>758</v>
      </c>
      <c r="H115">
        <v>2</v>
      </c>
      <c r="J115" t="s">
        <v>582</v>
      </c>
      <c r="K115">
        <v>2</v>
      </c>
    </row>
    <row r="116" spans="1:11">
      <c r="A116" t="s">
        <v>1684</v>
      </c>
      <c r="B116">
        <v>3</v>
      </c>
      <c r="D116" t="s">
        <v>1755</v>
      </c>
      <c r="E116">
        <v>3</v>
      </c>
      <c r="G116" t="s">
        <v>1906</v>
      </c>
      <c r="H116">
        <v>3</v>
      </c>
      <c r="J116" t="s">
        <v>2221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10</v>
      </c>
      <c r="B118">
        <v>5</v>
      </c>
      <c r="D118" t="s">
        <v>3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1090</v>
      </c>
      <c r="B119">
        <v>6</v>
      </c>
      <c r="D119" t="s">
        <v>1872</v>
      </c>
      <c r="E119">
        <v>6</v>
      </c>
      <c r="G119" t="s">
        <v>1832</v>
      </c>
      <c r="H119">
        <v>6</v>
      </c>
      <c r="J119" t="s">
        <v>1804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971</v>
      </c>
      <c r="B121">
        <v>1</v>
      </c>
      <c r="D121" t="s">
        <v>967</v>
      </c>
      <c r="E121">
        <v>1</v>
      </c>
      <c r="G121" t="s">
        <v>66</v>
      </c>
      <c r="H121">
        <v>1</v>
      </c>
      <c r="J121" t="s">
        <v>63</v>
      </c>
      <c r="K121">
        <v>1</v>
      </c>
    </row>
    <row r="122" spans="1:11" hidden="1">
      <c r="A122" t="s">
        <v>1091</v>
      </c>
      <c r="B122">
        <v>2</v>
      </c>
      <c r="D122" t="s">
        <v>968</v>
      </c>
      <c r="E122">
        <v>2</v>
      </c>
      <c r="G122" t="s">
        <v>138</v>
      </c>
      <c r="H122">
        <v>2</v>
      </c>
      <c r="J122" t="s">
        <v>755</v>
      </c>
      <c r="K122">
        <v>2</v>
      </c>
    </row>
    <row r="123" spans="1:11">
      <c r="A123" t="s">
        <v>1720</v>
      </c>
      <c r="B123">
        <v>3</v>
      </c>
      <c r="D123" t="s">
        <v>1873</v>
      </c>
      <c r="E123">
        <v>3</v>
      </c>
      <c r="G123" t="s">
        <v>1908</v>
      </c>
      <c r="H123">
        <v>3</v>
      </c>
      <c r="J123" t="s">
        <v>2081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10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3</v>
      </c>
      <c r="K125">
        <v>5</v>
      </c>
    </row>
    <row r="126" spans="1:11" hidden="1">
      <c r="A126" t="s">
        <v>95</v>
      </c>
      <c r="B126">
        <v>6</v>
      </c>
      <c r="D126" t="s">
        <v>1758</v>
      </c>
      <c r="E126">
        <v>6</v>
      </c>
      <c r="G126" t="s">
        <v>1875</v>
      </c>
      <c r="H126">
        <v>6</v>
      </c>
      <c r="J126" t="s">
        <v>1814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96</v>
      </c>
      <c r="B128">
        <v>1</v>
      </c>
      <c r="D128" t="s">
        <v>144</v>
      </c>
      <c r="E128">
        <v>1</v>
      </c>
      <c r="G128" t="s">
        <v>952</v>
      </c>
      <c r="H128">
        <v>1</v>
      </c>
      <c r="J128" t="s">
        <v>27</v>
      </c>
      <c r="K128">
        <v>1</v>
      </c>
    </row>
    <row r="129" spans="1:11" hidden="1">
      <c r="A129" t="s">
        <v>97</v>
      </c>
      <c r="B129">
        <v>2</v>
      </c>
      <c r="D129" t="s">
        <v>684</v>
      </c>
      <c r="E129">
        <v>2</v>
      </c>
      <c r="G129" t="s">
        <v>953</v>
      </c>
      <c r="H129">
        <v>2</v>
      </c>
      <c r="J129" t="s">
        <v>725</v>
      </c>
      <c r="K129">
        <v>2</v>
      </c>
    </row>
    <row r="130" spans="1:11">
      <c r="A130" t="s">
        <v>1685</v>
      </c>
      <c r="B130">
        <v>3</v>
      </c>
      <c r="D130" t="s">
        <v>1759</v>
      </c>
      <c r="E130">
        <v>3</v>
      </c>
      <c r="G130" t="s">
        <v>2051</v>
      </c>
      <c r="H130">
        <v>3</v>
      </c>
      <c r="J130" t="s">
        <v>2082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  <c r="J132" t="s">
        <v>3</v>
      </c>
      <c r="K132">
        <v>5</v>
      </c>
    </row>
    <row r="133" spans="1:11" hidden="1">
      <c r="A133" t="s">
        <v>1078</v>
      </c>
      <c r="B133">
        <v>6</v>
      </c>
      <c r="D133" t="s">
        <v>1760</v>
      </c>
      <c r="E133">
        <v>6</v>
      </c>
      <c r="G133" t="s">
        <v>1733</v>
      </c>
      <c r="H133">
        <v>6</v>
      </c>
      <c r="J133" t="s">
        <v>1812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468</v>
      </c>
      <c r="B135">
        <v>1</v>
      </c>
      <c r="D135" t="s">
        <v>204</v>
      </c>
      <c r="E135">
        <v>1</v>
      </c>
      <c r="G135" t="s">
        <v>216</v>
      </c>
      <c r="H135">
        <v>1</v>
      </c>
      <c r="J135" t="s">
        <v>57</v>
      </c>
      <c r="K135">
        <v>1</v>
      </c>
    </row>
    <row r="136" spans="1:11" hidden="1">
      <c r="A136" t="s">
        <v>1079</v>
      </c>
      <c r="B136">
        <v>2</v>
      </c>
      <c r="D136" t="s">
        <v>632</v>
      </c>
      <c r="E136">
        <v>2</v>
      </c>
      <c r="G136" t="s">
        <v>750</v>
      </c>
      <c r="H136">
        <v>2</v>
      </c>
      <c r="J136" t="s">
        <v>629</v>
      </c>
      <c r="K136">
        <v>2</v>
      </c>
    </row>
    <row r="137" spans="1:11">
      <c r="A137" t="s">
        <v>1721</v>
      </c>
      <c r="B137">
        <v>3</v>
      </c>
      <c r="D137" t="s">
        <v>1761</v>
      </c>
      <c r="E137">
        <v>3</v>
      </c>
      <c r="G137" t="s">
        <v>1909</v>
      </c>
      <c r="H137">
        <v>3</v>
      </c>
      <c r="J137" t="s">
        <v>2084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1084</v>
      </c>
      <c r="B140">
        <v>6</v>
      </c>
      <c r="D140" t="s">
        <v>1762</v>
      </c>
      <c r="E140">
        <v>6</v>
      </c>
      <c r="G140" t="s">
        <v>1880</v>
      </c>
      <c r="H140">
        <v>6</v>
      </c>
      <c r="J140" t="s">
        <v>1752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966</v>
      </c>
      <c r="B142">
        <v>1</v>
      </c>
      <c r="D142" t="s">
        <v>130</v>
      </c>
      <c r="E142">
        <v>1</v>
      </c>
      <c r="G142" t="s">
        <v>954</v>
      </c>
      <c r="H142">
        <v>1</v>
      </c>
      <c r="J142" t="s">
        <v>96</v>
      </c>
      <c r="K142">
        <v>1</v>
      </c>
    </row>
    <row r="143" spans="1:11" hidden="1">
      <c r="A143" t="s">
        <v>1085</v>
      </c>
      <c r="B143">
        <v>2</v>
      </c>
      <c r="D143" t="s">
        <v>665</v>
      </c>
      <c r="E143">
        <v>2</v>
      </c>
      <c r="G143" t="s">
        <v>955</v>
      </c>
      <c r="H143">
        <v>2</v>
      </c>
      <c r="J143" t="s">
        <v>341</v>
      </c>
      <c r="K143">
        <v>2</v>
      </c>
    </row>
    <row r="144" spans="1:11">
      <c r="A144" t="s">
        <v>1722</v>
      </c>
      <c r="B144">
        <v>3</v>
      </c>
      <c r="D144" t="s">
        <v>1763</v>
      </c>
      <c r="E144">
        <v>3</v>
      </c>
      <c r="G144" t="s">
        <v>2052</v>
      </c>
      <c r="H144">
        <v>3</v>
      </c>
      <c r="J144" t="s">
        <v>2085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10</v>
      </c>
      <c r="B146">
        <v>5</v>
      </c>
      <c r="D146" t="s">
        <v>3</v>
      </c>
      <c r="E146">
        <v>5</v>
      </c>
      <c r="G146" t="s">
        <v>10</v>
      </c>
      <c r="H146">
        <v>5</v>
      </c>
      <c r="J146" t="s">
        <v>3</v>
      </c>
      <c r="K146">
        <v>5</v>
      </c>
    </row>
    <row r="147" spans="1:11" hidden="1">
      <c r="A147" t="s">
        <v>1086</v>
      </c>
      <c r="B147">
        <v>6</v>
      </c>
      <c r="D147" t="s">
        <v>1874</v>
      </c>
      <c r="E147">
        <v>6</v>
      </c>
      <c r="G147" t="s">
        <v>1784</v>
      </c>
      <c r="H147">
        <v>6</v>
      </c>
      <c r="J147" t="s">
        <v>1735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964</v>
      </c>
      <c r="B149">
        <v>1</v>
      </c>
      <c r="D149" t="s">
        <v>969</v>
      </c>
      <c r="E149">
        <v>1</v>
      </c>
      <c r="G149" t="s">
        <v>186</v>
      </c>
      <c r="H149">
        <v>1</v>
      </c>
      <c r="J149" t="s">
        <v>42</v>
      </c>
      <c r="K149">
        <v>1</v>
      </c>
    </row>
    <row r="150" spans="1:11" hidden="1">
      <c r="A150" t="s">
        <v>965</v>
      </c>
      <c r="B150">
        <v>2</v>
      </c>
      <c r="D150" t="s">
        <v>970</v>
      </c>
      <c r="E150">
        <v>2</v>
      </c>
      <c r="G150" t="s">
        <v>687</v>
      </c>
      <c r="H150">
        <v>2</v>
      </c>
      <c r="J150" t="s">
        <v>728</v>
      </c>
      <c r="K150">
        <v>2</v>
      </c>
    </row>
    <row r="151" spans="1:11">
      <c r="A151" t="s">
        <v>1723</v>
      </c>
      <c r="B151">
        <v>3</v>
      </c>
      <c r="D151" t="s">
        <v>1765</v>
      </c>
      <c r="E151">
        <v>3</v>
      </c>
      <c r="G151" t="s">
        <v>1910</v>
      </c>
      <c r="H151">
        <v>3</v>
      </c>
      <c r="J151" t="s">
        <v>2085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10</v>
      </c>
      <c r="B153">
        <v>5</v>
      </c>
      <c r="D153" t="s">
        <v>3</v>
      </c>
      <c r="E153">
        <v>5</v>
      </c>
      <c r="G153" t="s">
        <v>10</v>
      </c>
      <c r="H153">
        <v>5</v>
      </c>
      <c r="J153" t="s">
        <v>3</v>
      </c>
      <c r="K153">
        <v>5</v>
      </c>
    </row>
    <row r="154" spans="1:11" hidden="1">
      <c r="A154" t="s">
        <v>107</v>
      </c>
      <c r="B154">
        <v>6</v>
      </c>
      <c r="D154" t="s">
        <v>1766</v>
      </c>
      <c r="E154">
        <v>6</v>
      </c>
      <c r="G154" t="s">
        <v>1872</v>
      </c>
      <c r="H154">
        <v>6</v>
      </c>
      <c r="J154" t="s">
        <v>1864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108</v>
      </c>
      <c r="B156">
        <v>1</v>
      </c>
      <c r="D156" t="s">
        <v>54</v>
      </c>
      <c r="E156">
        <v>1</v>
      </c>
      <c r="G156" t="s">
        <v>967</v>
      </c>
      <c r="H156">
        <v>1</v>
      </c>
      <c r="J156" t="s">
        <v>468</v>
      </c>
      <c r="K156">
        <v>1</v>
      </c>
    </row>
    <row r="157" spans="1:11" hidden="1">
      <c r="A157" t="s">
        <v>46</v>
      </c>
      <c r="B157">
        <v>2</v>
      </c>
      <c r="D157" t="s">
        <v>634</v>
      </c>
      <c r="E157">
        <v>2</v>
      </c>
      <c r="G157" t="s">
        <v>968</v>
      </c>
      <c r="H157">
        <v>2</v>
      </c>
      <c r="J157" t="s">
        <v>960</v>
      </c>
      <c r="K157">
        <v>2</v>
      </c>
    </row>
    <row r="158" spans="1:11">
      <c r="A158" t="s">
        <v>1686</v>
      </c>
      <c r="B158">
        <v>3</v>
      </c>
      <c r="D158" t="s">
        <v>1767</v>
      </c>
      <c r="E158">
        <v>3</v>
      </c>
      <c r="G158" t="s">
        <v>2053</v>
      </c>
      <c r="H158">
        <v>3</v>
      </c>
      <c r="J158" t="s">
        <v>2086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10</v>
      </c>
      <c r="E160">
        <v>5</v>
      </c>
      <c r="G160" t="s">
        <v>10</v>
      </c>
      <c r="H160">
        <v>5</v>
      </c>
      <c r="J160" t="s">
        <v>3</v>
      </c>
      <c r="K160">
        <v>5</v>
      </c>
    </row>
    <row r="161" spans="1:11" hidden="1">
      <c r="A161" t="s">
        <v>86</v>
      </c>
      <c r="B161">
        <v>6</v>
      </c>
      <c r="D161" t="s">
        <v>1768</v>
      </c>
      <c r="E161">
        <v>6</v>
      </c>
      <c r="G161" t="s">
        <v>1886</v>
      </c>
      <c r="H161">
        <v>6</v>
      </c>
      <c r="J161" t="s">
        <v>1844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87</v>
      </c>
      <c r="B163">
        <v>1</v>
      </c>
      <c r="D163" t="s">
        <v>180</v>
      </c>
      <c r="E163">
        <v>1</v>
      </c>
      <c r="G163" t="s">
        <v>959</v>
      </c>
      <c r="H163">
        <v>1</v>
      </c>
      <c r="J163" t="s">
        <v>87</v>
      </c>
      <c r="K163">
        <v>1</v>
      </c>
    </row>
    <row r="164" spans="1:11" hidden="1">
      <c r="A164" t="s">
        <v>88</v>
      </c>
      <c r="B164">
        <v>2</v>
      </c>
      <c r="D164" t="s">
        <v>673</v>
      </c>
      <c r="E164">
        <v>2</v>
      </c>
      <c r="G164" t="s">
        <v>154</v>
      </c>
      <c r="H164">
        <v>2</v>
      </c>
      <c r="J164" t="s">
        <v>707</v>
      </c>
      <c r="K164">
        <v>2</v>
      </c>
    </row>
    <row r="165" spans="1:11">
      <c r="A165" t="s">
        <v>1687</v>
      </c>
      <c r="B165">
        <v>3</v>
      </c>
      <c r="D165" t="s">
        <v>1769</v>
      </c>
      <c r="E165">
        <v>3</v>
      </c>
      <c r="G165" t="s">
        <v>2054</v>
      </c>
      <c r="H165">
        <v>3</v>
      </c>
      <c r="J165" t="s">
        <v>1929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3</v>
      </c>
      <c r="K167">
        <v>5</v>
      </c>
    </row>
    <row r="168" spans="1:11" hidden="1">
      <c r="A168" t="s">
        <v>143</v>
      </c>
      <c r="B168">
        <v>6</v>
      </c>
      <c r="D168" t="s">
        <v>1770</v>
      </c>
      <c r="E168">
        <v>6</v>
      </c>
      <c r="G168" t="s">
        <v>1768</v>
      </c>
      <c r="H168">
        <v>6</v>
      </c>
      <c r="J168" t="s">
        <v>1875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144</v>
      </c>
      <c r="B170">
        <v>1</v>
      </c>
      <c r="D170" t="s">
        <v>84</v>
      </c>
      <c r="E170">
        <v>1</v>
      </c>
      <c r="G170" t="s">
        <v>180</v>
      </c>
      <c r="H170">
        <v>1</v>
      </c>
      <c r="J170" t="s">
        <v>952</v>
      </c>
      <c r="K170">
        <v>1</v>
      </c>
    </row>
    <row r="171" spans="1:11" hidden="1">
      <c r="A171" t="s">
        <v>145</v>
      </c>
      <c r="B171">
        <v>2</v>
      </c>
      <c r="D171" t="s">
        <v>639</v>
      </c>
      <c r="E171">
        <v>2</v>
      </c>
      <c r="G171" t="s">
        <v>673</v>
      </c>
      <c r="H171">
        <v>2</v>
      </c>
      <c r="J171" t="s">
        <v>953</v>
      </c>
      <c r="K171">
        <v>2</v>
      </c>
    </row>
    <row r="172" spans="1:11">
      <c r="A172" t="s">
        <v>1688</v>
      </c>
      <c r="B172">
        <v>3</v>
      </c>
      <c r="D172" t="s">
        <v>1771</v>
      </c>
      <c r="E172">
        <v>3</v>
      </c>
      <c r="G172" t="s">
        <v>1913</v>
      </c>
      <c r="H172">
        <v>3</v>
      </c>
      <c r="J172" t="s">
        <v>2222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35</v>
      </c>
      <c r="B175">
        <v>6</v>
      </c>
      <c r="D175" t="s">
        <v>1775</v>
      </c>
      <c r="E175">
        <v>6</v>
      </c>
      <c r="G175" t="s">
        <v>1787</v>
      </c>
      <c r="H175">
        <v>6</v>
      </c>
      <c r="J175" t="s">
        <v>1832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36</v>
      </c>
      <c r="B177">
        <v>1</v>
      </c>
      <c r="D177" t="s">
        <v>12</v>
      </c>
      <c r="E177">
        <v>1</v>
      </c>
      <c r="G177" t="s">
        <v>210</v>
      </c>
      <c r="H177">
        <v>1</v>
      </c>
      <c r="J177" t="s">
        <v>66</v>
      </c>
      <c r="K177">
        <v>1</v>
      </c>
    </row>
    <row r="178" spans="1:11" hidden="1">
      <c r="A178" t="s">
        <v>37</v>
      </c>
      <c r="B178">
        <v>2</v>
      </c>
      <c r="D178" t="s">
        <v>618</v>
      </c>
      <c r="E178">
        <v>2</v>
      </c>
      <c r="G178" t="s">
        <v>626</v>
      </c>
      <c r="H178">
        <v>2</v>
      </c>
      <c r="J178" t="s">
        <v>138</v>
      </c>
      <c r="K178">
        <v>2</v>
      </c>
    </row>
    <row r="179" spans="1:11">
      <c r="A179" t="s">
        <v>1689</v>
      </c>
      <c r="B179">
        <v>3</v>
      </c>
      <c r="D179" t="s">
        <v>1776</v>
      </c>
      <c r="E179">
        <v>3</v>
      </c>
      <c r="G179" t="s">
        <v>1914</v>
      </c>
      <c r="H179">
        <v>3</v>
      </c>
      <c r="J179" t="s">
        <v>2091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3</v>
      </c>
      <c r="K181">
        <v>5</v>
      </c>
    </row>
    <row r="182" spans="1:11" hidden="1">
      <c r="A182" t="s">
        <v>56</v>
      </c>
      <c r="B182">
        <v>6</v>
      </c>
      <c r="D182" t="s">
        <v>1777</v>
      </c>
      <c r="E182">
        <v>6</v>
      </c>
      <c r="G182" t="s">
        <v>1779</v>
      </c>
      <c r="H182">
        <v>6</v>
      </c>
      <c r="J182" t="s">
        <v>1766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57</v>
      </c>
      <c r="B184">
        <v>1</v>
      </c>
      <c r="D184" t="s">
        <v>147</v>
      </c>
      <c r="E184">
        <v>1</v>
      </c>
      <c r="G184" t="s">
        <v>36</v>
      </c>
      <c r="H184">
        <v>1</v>
      </c>
      <c r="J184" t="s">
        <v>54</v>
      </c>
      <c r="K184">
        <v>1</v>
      </c>
    </row>
    <row r="185" spans="1:11" hidden="1">
      <c r="A185" t="s">
        <v>58</v>
      </c>
      <c r="B185">
        <v>2</v>
      </c>
      <c r="D185" t="s">
        <v>773</v>
      </c>
      <c r="E185">
        <v>2</v>
      </c>
      <c r="G185" t="s">
        <v>575</v>
      </c>
      <c r="H185">
        <v>2</v>
      </c>
      <c r="J185" t="s">
        <v>634</v>
      </c>
      <c r="K185">
        <v>2</v>
      </c>
    </row>
    <row r="186" spans="1:11">
      <c r="A186" t="s">
        <v>1690</v>
      </c>
      <c r="B186">
        <v>3</v>
      </c>
      <c r="D186" t="s">
        <v>1370</v>
      </c>
      <c r="E186">
        <v>3</v>
      </c>
      <c r="G186" t="s">
        <v>1917</v>
      </c>
      <c r="H186">
        <v>3</v>
      </c>
      <c r="J186" t="s">
        <v>2095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  <c r="J188" t="s">
        <v>10</v>
      </c>
      <c r="K188">
        <v>5</v>
      </c>
    </row>
    <row r="189" spans="1:11" hidden="1">
      <c r="A189" t="s">
        <v>1083</v>
      </c>
      <c r="B189">
        <v>6</v>
      </c>
      <c r="D189" t="s">
        <v>1875</v>
      </c>
      <c r="E189">
        <v>6</v>
      </c>
      <c r="G189" t="s">
        <v>1869</v>
      </c>
      <c r="H189">
        <v>6</v>
      </c>
      <c r="J189" t="s">
        <v>1785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963</v>
      </c>
      <c r="B191">
        <v>1</v>
      </c>
      <c r="D191" t="s">
        <v>952</v>
      </c>
      <c r="E191">
        <v>1</v>
      </c>
      <c r="G191" t="s">
        <v>973</v>
      </c>
      <c r="H191">
        <v>1</v>
      </c>
      <c r="J191" t="s">
        <v>21</v>
      </c>
      <c r="K191">
        <v>1</v>
      </c>
    </row>
    <row r="192" spans="1:11" hidden="1">
      <c r="A192" t="s">
        <v>601</v>
      </c>
      <c r="B192">
        <v>2</v>
      </c>
      <c r="D192" t="s">
        <v>953</v>
      </c>
      <c r="E192">
        <v>2</v>
      </c>
      <c r="G192" t="s">
        <v>974</v>
      </c>
      <c r="H192">
        <v>2</v>
      </c>
      <c r="J192" t="s">
        <v>695</v>
      </c>
      <c r="K192">
        <v>2</v>
      </c>
    </row>
    <row r="193" spans="1:11">
      <c r="A193" t="s">
        <v>1690</v>
      </c>
      <c r="B193">
        <v>3</v>
      </c>
      <c r="D193" t="s">
        <v>1876</v>
      </c>
      <c r="E193">
        <v>3</v>
      </c>
      <c r="G193" t="s">
        <v>2055</v>
      </c>
      <c r="H193">
        <v>3</v>
      </c>
      <c r="J193" t="s">
        <v>2097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3</v>
      </c>
      <c r="E195">
        <v>5</v>
      </c>
      <c r="G195" t="s">
        <v>10</v>
      </c>
      <c r="H195">
        <v>5</v>
      </c>
      <c r="J195" t="s">
        <v>3</v>
      </c>
      <c r="K195">
        <v>5</v>
      </c>
    </row>
    <row r="196" spans="1:11" hidden="1">
      <c r="A196" t="s">
        <v>129</v>
      </c>
      <c r="B196">
        <v>6</v>
      </c>
      <c r="D196" t="s">
        <v>1779</v>
      </c>
      <c r="E196">
        <v>6</v>
      </c>
      <c r="G196" t="s">
        <v>1870</v>
      </c>
      <c r="H196">
        <v>6</v>
      </c>
      <c r="J196" t="s">
        <v>1824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130</v>
      </c>
      <c r="B198">
        <v>1</v>
      </c>
      <c r="D198" t="s">
        <v>36</v>
      </c>
      <c r="E198">
        <v>1</v>
      </c>
      <c r="G198" t="s">
        <v>972</v>
      </c>
      <c r="H198">
        <v>1</v>
      </c>
      <c r="J198" t="s">
        <v>90</v>
      </c>
      <c r="K198">
        <v>1</v>
      </c>
    </row>
    <row r="199" spans="1:11" hidden="1">
      <c r="A199" t="s">
        <v>70</v>
      </c>
      <c r="B199">
        <v>2</v>
      </c>
      <c r="D199" t="s">
        <v>575</v>
      </c>
      <c r="E199">
        <v>2</v>
      </c>
      <c r="G199" t="s">
        <v>1871</v>
      </c>
      <c r="H199">
        <v>2</v>
      </c>
      <c r="J199" t="s">
        <v>690</v>
      </c>
      <c r="K199">
        <v>2</v>
      </c>
    </row>
    <row r="200" spans="1:11">
      <c r="A200" t="s">
        <v>1690</v>
      </c>
      <c r="B200">
        <v>3</v>
      </c>
      <c r="D200" t="s">
        <v>1780</v>
      </c>
      <c r="E200">
        <v>3</v>
      </c>
      <c r="G200" t="s">
        <v>2056</v>
      </c>
      <c r="H200">
        <v>3</v>
      </c>
      <c r="J200" t="s">
        <v>2098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3</v>
      </c>
      <c r="K202">
        <v>5</v>
      </c>
    </row>
    <row r="203" spans="1:11" hidden="1">
      <c r="A203" t="s">
        <v>544</v>
      </c>
      <c r="B203">
        <v>6</v>
      </c>
      <c r="D203" t="s">
        <v>1877</v>
      </c>
      <c r="E203">
        <v>6</v>
      </c>
      <c r="G203" t="s">
        <v>1788</v>
      </c>
      <c r="H203">
        <v>6</v>
      </c>
      <c r="J203" t="s">
        <v>1784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486</v>
      </c>
      <c r="B205">
        <v>1</v>
      </c>
      <c r="D205" t="s">
        <v>971</v>
      </c>
      <c r="E205">
        <v>1</v>
      </c>
      <c r="G205" t="s">
        <v>138</v>
      </c>
      <c r="H205">
        <v>1</v>
      </c>
      <c r="J205" t="s">
        <v>186</v>
      </c>
      <c r="K205">
        <v>1</v>
      </c>
    </row>
    <row r="206" spans="1:11" hidden="1">
      <c r="A206" t="s">
        <v>545</v>
      </c>
      <c r="B206">
        <v>2</v>
      </c>
      <c r="D206" t="s">
        <v>1878</v>
      </c>
      <c r="E206">
        <v>2</v>
      </c>
      <c r="G206" t="s">
        <v>596</v>
      </c>
      <c r="H206">
        <v>2</v>
      </c>
      <c r="J206" t="s">
        <v>687</v>
      </c>
      <c r="K206">
        <v>2</v>
      </c>
    </row>
    <row r="207" spans="1:11">
      <c r="A207" t="s">
        <v>1691</v>
      </c>
      <c r="B207">
        <v>3</v>
      </c>
      <c r="D207" t="s">
        <v>1879</v>
      </c>
      <c r="E207">
        <v>3</v>
      </c>
      <c r="G207" t="s">
        <v>1922</v>
      </c>
      <c r="H207">
        <v>3</v>
      </c>
      <c r="J207" t="s">
        <v>2099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10</v>
      </c>
      <c r="E209">
        <v>5</v>
      </c>
      <c r="G209" t="s">
        <v>3</v>
      </c>
      <c r="H209">
        <v>5</v>
      </c>
      <c r="J209" t="s">
        <v>3</v>
      </c>
      <c r="K209">
        <v>5</v>
      </c>
    </row>
    <row r="210" spans="1:11" hidden="1">
      <c r="A210" t="s">
        <v>539</v>
      </c>
      <c r="B210">
        <v>6</v>
      </c>
      <c r="D210" t="s">
        <v>1880</v>
      </c>
      <c r="E210">
        <v>6</v>
      </c>
      <c r="G210" t="s">
        <v>1834</v>
      </c>
      <c r="H210">
        <v>6</v>
      </c>
      <c r="J210" t="s">
        <v>1733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478</v>
      </c>
      <c r="B212">
        <v>1</v>
      </c>
      <c r="D212" t="s">
        <v>954</v>
      </c>
      <c r="E212">
        <v>1</v>
      </c>
      <c r="G212" t="s">
        <v>419</v>
      </c>
      <c r="H212">
        <v>1</v>
      </c>
      <c r="J212" t="s">
        <v>216</v>
      </c>
      <c r="K212">
        <v>1</v>
      </c>
    </row>
    <row r="213" spans="1:11" hidden="1">
      <c r="A213" t="s">
        <v>540</v>
      </c>
      <c r="B213">
        <v>2</v>
      </c>
      <c r="D213" t="s">
        <v>955</v>
      </c>
      <c r="E213">
        <v>2</v>
      </c>
      <c r="G213" t="s">
        <v>549</v>
      </c>
      <c r="H213">
        <v>2</v>
      </c>
      <c r="J213" t="s">
        <v>750</v>
      </c>
      <c r="K213">
        <v>2</v>
      </c>
    </row>
    <row r="214" spans="1:11">
      <c r="A214" t="s">
        <v>1692</v>
      </c>
      <c r="B214">
        <v>3</v>
      </c>
      <c r="D214" t="s">
        <v>1783</v>
      </c>
      <c r="E214">
        <v>3</v>
      </c>
      <c r="G214" t="s">
        <v>1924</v>
      </c>
      <c r="H214">
        <v>3</v>
      </c>
      <c r="J214" t="s">
        <v>2100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10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62</v>
      </c>
      <c r="B217">
        <v>6</v>
      </c>
      <c r="D217" t="s">
        <v>1784</v>
      </c>
      <c r="E217">
        <v>6</v>
      </c>
      <c r="G217" t="s">
        <v>1829</v>
      </c>
      <c r="H217">
        <v>6</v>
      </c>
      <c r="J217" t="s">
        <v>1754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63</v>
      </c>
      <c r="B219">
        <v>1</v>
      </c>
      <c r="D219" t="s">
        <v>186</v>
      </c>
      <c r="E219">
        <v>1</v>
      </c>
      <c r="G219" t="s">
        <v>8</v>
      </c>
      <c r="H219">
        <v>1</v>
      </c>
      <c r="J219" t="s">
        <v>30</v>
      </c>
      <c r="K219">
        <v>1</v>
      </c>
    </row>
    <row r="220" spans="1:11" hidden="1">
      <c r="A220" t="s">
        <v>64</v>
      </c>
      <c r="B220">
        <v>2</v>
      </c>
      <c r="D220" t="s">
        <v>687</v>
      </c>
      <c r="E220">
        <v>2</v>
      </c>
      <c r="G220" t="s">
        <v>704</v>
      </c>
      <c r="H220">
        <v>2</v>
      </c>
      <c r="J220" t="s">
        <v>701</v>
      </c>
      <c r="K220">
        <v>2</v>
      </c>
    </row>
    <row r="221" spans="1:11">
      <c r="A221" t="s">
        <v>1694</v>
      </c>
      <c r="B221">
        <v>3</v>
      </c>
      <c r="D221" t="s">
        <v>1783</v>
      </c>
      <c r="E221">
        <v>3</v>
      </c>
      <c r="G221" t="s">
        <v>1926</v>
      </c>
      <c r="H221">
        <v>3</v>
      </c>
      <c r="J221" t="s">
        <v>2101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3</v>
      </c>
      <c r="K223">
        <v>5</v>
      </c>
    </row>
    <row r="224" spans="1:11" hidden="1">
      <c r="A224" t="s">
        <v>1092</v>
      </c>
      <c r="B224">
        <v>6</v>
      </c>
      <c r="D224" t="s">
        <v>1785</v>
      </c>
      <c r="E224">
        <v>6</v>
      </c>
      <c r="G224" t="s">
        <v>1785</v>
      </c>
      <c r="H224">
        <v>6</v>
      </c>
      <c r="J224" t="s">
        <v>1866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972</v>
      </c>
      <c r="B226">
        <v>1</v>
      </c>
      <c r="D226" t="s">
        <v>21</v>
      </c>
      <c r="E226">
        <v>1</v>
      </c>
      <c r="G226" t="s">
        <v>21</v>
      </c>
      <c r="H226">
        <v>1</v>
      </c>
      <c r="J226" t="s">
        <v>966</v>
      </c>
      <c r="K226">
        <v>1</v>
      </c>
    </row>
    <row r="227" spans="1:11" hidden="1">
      <c r="A227" t="s">
        <v>1093</v>
      </c>
      <c r="B227">
        <v>2</v>
      </c>
      <c r="D227" t="s">
        <v>695</v>
      </c>
      <c r="E227">
        <v>2</v>
      </c>
      <c r="G227" t="s">
        <v>695</v>
      </c>
      <c r="H227">
        <v>2</v>
      </c>
      <c r="J227" t="s">
        <v>49</v>
      </c>
      <c r="K227">
        <v>2</v>
      </c>
    </row>
    <row r="228" spans="1:11">
      <c r="A228" t="s">
        <v>1724</v>
      </c>
      <c r="B228">
        <v>3</v>
      </c>
      <c r="D228" t="s">
        <v>1786</v>
      </c>
      <c r="E228">
        <v>3</v>
      </c>
      <c r="G228" t="s">
        <v>1927</v>
      </c>
      <c r="H228">
        <v>3</v>
      </c>
      <c r="J228" t="s">
        <v>2103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10</v>
      </c>
      <c r="E230">
        <v>5</v>
      </c>
      <c r="G230" t="s">
        <v>10</v>
      </c>
      <c r="H230">
        <v>5</v>
      </c>
      <c r="J230" t="s">
        <v>10</v>
      </c>
      <c r="K230">
        <v>5</v>
      </c>
    </row>
    <row r="231" spans="1:11" hidden="1">
      <c r="A231" t="s">
        <v>1094</v>
      </c>
      <c r="B231">
        <v>6</v>
      </c>
      <c r="D231" t="s">
        <v>1881</v>
      </c>
      <c r="E231">
        <v>6</v>
      </c>
      <c r="G231" t="s">
        <v>1814</v>
      </c>
      <c r="H231">
        <v>6</v>
      </c>
      <c r="J231" t="s">
        <v>1862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973</v>
      </c>
      <c r="B233">
        <v>1</v>
      </c>
      <c r="D233" t="s">
        <v>424</v>
      </c>
      <c r="E233">
        <v>1</v>
      </c>
      <c r="G233" t="s">
        <v>27</v>
      </c>
      <c r="H233">
        <v>1</v>
      </c>
      <c r="J233" t="s">
        <v>964</v>
      </c>
      <c r="K233">
        <v>1</v>
      </c>
    </row>
    <row r="234" spans="1:11" hidden="1">
      <c r="A234" t="s">
        <v>1095</v>
      </c>
      <c r="B234">
        <v>2</v>
      </c>
      <c r="D234" t="s">
        <v>1882</v>
      </c>
      <c r="E234">
        <v>2</v>
      </c>
      <c r="G234" t="s">
        <v>725</v>
      </c>
      <c r="H234">
        <v>2</v>
      </c>
      <c r="J234" t="s">
        <v>965</v>
      </c>
      <c r="K234">
        <v>2</v>
      </c>
    </row>
    <row r="235" spans="1:11">
      <c r="A235" t="s">
        <v>1724</v>
      </c>
      <c r="B235">
        <v>3</v>
      </c>
      <c r="D235" t="s">
        <v>1883</v>
      </c>
      <c r="E235">
        <v>3</v>
      </c>
      <c r="G235" t="s">
        <v>1931</v>
      </c>
      <c r="H235">
        <v>3</v>
      </c>
      <c r="J235" t="s">
        <v>2103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10</v>
      </c>
      <c r="E237">
        <v>5</v>
      </c>
      <c r="G237" t="s">
        <v>3</v>
      </c>
      <c r="H237">
        <v>5</v>
      </c>
      <c r="J237" t="s">
        <v>10</v>
      </c>
      <c r="K237">
        <v>5</v>
      </c>
    </row>
    <row r="238" spans="1:11" hidden="1">
      <c r="A238" t="s">
        <v>215</v>
      </c>
      <c r="B238">
        <v>6</v>
      </c>
      <c r="D238" t="s">
        <v>1884</v>
      </c>
      <c r="E238">
        <v>6</v>
      </c>
      <c r="G238" t="s">
        <v>1762</v>
      </c>
      <c r="H238">
        <v>6</v>
      </c>
      <c r="J238" t="s">
        <v>1827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216</v>
      </c>
      <c r="B240">
        <v>1</v>
      </c>
      <c r="D240" t="s">
        <v>963</v>
      </c>
      <c r="E240">
        <v>1</v>
      </c>
      <c r="G240" t="s">
        <v>130</v>
      </c>
      <c r="H240">
        <v>1</v>
      </c>
      <c r="J240" t="s">
        <v>189</v>
      </c>
      <c r="K240">
        <v>1</v>
      </c>
    </row>
    <row r="241" spans="1:11" hidden="1">
      <c r="A241" t="s">
        <v>217</v>
      </c>
      <c r="B241">
        <v>2</v>
      </c>
      <c r="D241" t="s">
        <v>601</v>
      </c>
      <c r="E241">
        <v>2</v>
      </c>
      <c r="G241" t="s">
        <v>665</v>
      </c>
      <c r="H241">
        <v>2</v>
      </c>
      <c r="J241" t="s">
        <v>740</v>
      </c>
      <c r="K241">
        <v>2</v>
      </c>
    </row>
    <row r="242" spans="1:11">
      <c r="A242" t="s">
        <v>1695</v>
      </c>
      <c r="B242">
        <v>3</v>
      </c>
      <c r="D242" t="s">
        <v>1885</v>
      </c>
      <c r="E242">
        <v>3</v>
      </c>
      <c r="G242" t="s">
        <v>1932</v>
      </c>
      <c r="H242">
        <v>3</v>
      </c>
      <c r="J242" t="s">
        <v>2104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  <c r="J244" t="s">
        <v>3</v>
      </c>
      <c r="K244">
        <v>5</v>
      </c>
    </row>
    <row r="245" spans="1:11" hidden="1">
      <c r="A245" t="s">
        <v>11</v>
      </c>
      <c r="B245">
        <v>6</v>
      </c>
      <c r="D245" t="s">
        <v>1787</v>
      </c>
      <c r="E245">
        <v>6</v>
      </c>
      <c r="G245" t="s">
        <v>1766</v>
      </c>
      <c r="H245">
        <v>6</v>
      </c>
      <c r="J245" t="s">
        <v>1762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12</v>
      </c>
      <c r="B247">
        <v>1</v>
      </c>
      <c r="D247" t="s">
        <v>210</v>
      </c>
      <c r="E247">
        <v>1</v>
      </c>
      <c r="G247" t="s">
        <v>54</v>
      </c>
      <c r="H247">
        <v>1</v>
      </c>
      <c r="J247" t="s">
        <v>130</v>
      </c>
      <c r="K247">
        <v>1</v>
      </c>
    </row>
    <row r="248" spans="1:11" hidden="1">
      <c r="A248" t="s">
        <v>13</v>
      </c>
      <c r="B248">
        <v>2</v>
      </c>
      <c r="D248" t="s">
        <v>626</v>
      </c>
      <c r="E248">
        <v>2</v>
      </c>
      <c r="G248" t="s">
        <v>634</v>
      </c>
      <c r="H248">
        <v>2</v>
      </c>
      <c r="J248" t="s">
        <v>665</v>
      </c>
      <c r="K248">
        <v>2</v>
      </c>
    </row>
    <row r="249" spans="1:11">
      <c r="A249" t="s">
        <v>1696</v>
      </c>
      <c r="B249">
        <v>3</v>
      </c>
      <c r="D249" t="s">
        <v>1649</v>
      </c>
      <c r="E249">
        <v>3</v>
      </c>
      <c r="G249" t="s">
        <v>1934</v>
      </c>
      <c r="H249">
        <v>3</v>
      </c>
      <c r="J249" t="s">
        <v>2105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10</v>
      </c>
      <c r="H251">
        <v>5</v>
      </c>
      <c r="J251" t="s">
        <v>3</v>
      </c>
      <c r="K251">
        <v>5</v>
      </c>
    </row>
    <row r="252" spans="1:11" hidden="1">
      <c r="A252" t="s">
        <v>137</v>
      </c>
      <c r="B252">
        <v>6</v>
      </c>
      <c r="D252" t="s">
        <v>1788</v>
      </c>
      <c r="E252">
        <v>6</v>
      </c>
      <c r="G252" t="s">
        <v>1827</v>
      </c>
      <c r="H252">
        <v>6</v>
      </c>
      <c r="J252" t="s">
        <v>1808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138</v>
      </c>
      <c r="B254">
        <v>1</v>
      </c>
      <c r="D254" t="s">
        <v>138</v>
      </c>
      <c r="E254">
        <v>1</v>
      </c>
      <c r="G254" t="s">
        <v>189</v>
      </c>
      <c r="H254">
        <v>1</v>
      </c>
      <c r="J254" t="s">
        <v>478</v>
      </c>
      <c r="K254">
        <v>1</v>
      </c>
    </row>
    <row r="255" spans="1:11" hidden="1">
      <c r="A255" t="s">
        <v>139</v>
      </c>
      <c r="B255">
        <v>2</v>
      </c>
      <c r="D255" t="s">
        <v>596</v>
      </c>
      <c r="E255">
        <v>2</v>
      </c>
      <c r="G255" t="s">
        <v>740</v>
      </c>
      <c r="H255">
        <v>2</v>
      </c>
      <c r="J255" t="s">
        <v>528</v>
      </c>
      <c r="K255">
        <v>2</v>
      </c>
    </row>
    <row r="256" spans="1:11">
      <c r="A256" t="s">
        <v>1696</v>
      </c>
      <c r="B256">
        <v>3</v>
      </c>
      <c r="D256" t="s">
        <v>1789</v>
      </c>
      <c r="E256">
        <v>3</v>
      </c>
      <c r="G256" t="s">
        <v>1936</v>
      </c>
      <c r="H256">
        <v>3</v>
      </c>
      <c r="J256" t="s">
        <v>2106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</row>
    <row r="259" spans="1:11" hidden="1">
      <c r="A259" t="s">
        <v>65</v>
      </c>
      <c r="B259">
        <v>6</v>
      </c>
      <c r="D259" t="s">
        <v>1792</v>
      </c>
      <c r="E259">
        <v>6</v>
      </c>
      <c r="G259" t="s">
        <v>1737</v>
      </c>
      <c r="H259">
        <v>6</v>
      </c>
      <c r="J259" t="s">
        <v>1817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66</v>
      </c>
      <c r="B261">
        <v>1</v>
      </c>
      <c r="D261" t="s">
        <v>108</v>
      </c>
      <c r="E261">
        <v>1</v>
      </c>
      <c r="G261" t="s">
        <v>174</v>
      </c>
      <c r="H261">
        <v>1</v>
      </c>
      <c r="J261" t="s">
        <v>486</v>
      </c>
      <c r="K261">
        <v>1</v>
      </c>
    </row>
    <row r="262" spans="1:11" hidden="1">
      <c r="A262" t="s">
        <v>67</v>
      </c>
      <c r="B262">
        <v>2</v>
      </c>
      <c r="D262" t="s">
        <v>609</v>
      </c>
      <c r="E262">
        <v>2</v>
      </c>
      <c r="G262" t="s">
        <v>747</v>
      </c>
      <c r="H262">
        <v>2</v>
      </c>
      <c r="J262" t="s">
        <v>536</v>
      </c>
      <c r="K262">
        <v>2</v>
      </c>
    </row>
    <row r="263" spans="1:11">
      <c r="A263" t="s">
        <v>1697</v>
      </c>
      <c r="B263">
        <v>3</v>
      </c>
      <c r="D263" t="s">
        <v>1793</v>
      </c>
      <c r="E263">
        <v>3</v>
      </c>
      <c r="G263" t="s">
        <v>1939</v>
      </c>
      <c r="H263">
        <v>3</v>
      </c>
      <c r="J263" t="s">
        <v>1586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  <c r="J265" t="s">
        <v>3</v>
      </c>
      <c r="K265">
        <v>5</v>
      </c>
    </row>
    <row r="266" spans="1:11" hidden="1">
      <c r="A266" t="s">
        <v>209</v>
      </c>
      <c r="B266">
        <v>6</v>
      </c>
      <c r="D266" t="s">
        <v>1798</v>
      </c>
      <c r="E266">
        <v>6</v>
      </c>
      <c r="G266" t="s">
        <v>1867</v>
      </c>
      <c r="H266">
        <v>6</v>
      </c>
      <c r="J266" t="s">
        <v>1758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210</v>
      </c>
      <c r="B268">
        <v>1</v>
      </c>
      <c r="D268" t="s">
        <v>45</v>
      </c>
      <c r="E268">
        <v>1</v>
      </c>
      <c r="G268" t="s">
        <v>961</v>
      </c>
      <c r="H268">
        <v>1</v>
      </c>
      <c r="J268" t="s">
        <v>144</v>
      </c>
      <c r="K268">
        <v>1</v>
      </c>
    </row>
    <row r="269" spans="1:11" hidden="1">
      <c r="A269" t="s">
        <v>211</v>
      </c>
      <c r="B269">
        <v>2</v>
      </c>
      <c r="D269" t="s">
        <v>609</v>
      </c>
      <c r="E269">
        <v>2</v>
      </c>
      <c r="G269" t="s">
        <v>962</v>
      </c>
      <c r="H269">
        <v>2</v>
      </c>
      <c r="J269" t="s">
        <v>684</v>
      </c>
      <c r="K269">
        <v>2</v>
      </c>
    </row>
    <row r="270" spans="1:11">
      <c r="A270" t="s">
        <v>1698</v>
      </c>
      <c r="B270">
        <v>3</v>
      </c>
      <c r="D270" t="s">
        <v>1799</v>
      </c>
      <c r="E270">
        <v>3</v>
      </c>
      <c r="G270" t="s">
        <v>2057</v>
      </c>
      <c r="H270">
        <v>3</v>
      </c>
      <c r="J270" t="s">
        <v>2110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3</v>
      </c>
      <c r="E272">
        <v>5</v>
      </c>
      <c r="G272" t="s">
        <v>10</v>
      </c>
      <c r="H272">
        <v>5</v>
      </c>
      <c r="J272" t="s">
        <v>3</v>
      </c>
      <c r="K272">
        <v>5</v>
      </c>
    </row>
    <row r="273" spans="1:11" hidden="1">
      <c r="A273" t="s">
        <v>1089</v>
      </c>
      <c r="B273">
        <v>6</v>
      </c>
      <c r="D273" t="s">
        <v>1800</v>
      </c>
      <c r="E273">
        <v>6</v>
      </c>
      <c r="G273" t="s">
        <v>1735</v>
      </c>
      <c r="H273">
        <v>6</v>
      </c>
      <c r="J273" t="s">
        <v>1881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969</v>
      </c>
      <c r="B275">
        <v>1</v>
      </c>
      <c r="D275" t="s">
        <v>75</v>
      </c>
      <c r="E275">
        <v>1</v>
      </c>
      <c r="G275" t="s">
        <v>42</v>
      </c>
      <c r="H275">
        <v>1</v>
      </c>
      <c r="J275" t="s">
        <v>424</v>
      </c>
      <c r="K275">
        <v>1</v>
      </c>
    </row>
    <row r="276" spans="1:11" hidden="1">
      <c r="A276" t="s">
        <v>1516</v>
      </c>
      <c r="B276">
        <v>2</v>
      </c>
      <c r="D276" t="s">
        <v>651</v>
      </c>
      <c r="E276">
        <v>2</v>
      </c>
      <c r="G276" t="s">
        <v>728</v>
      </c>
      <c r="H276">
        <v>2</v>
      </c>
      <c r="J276" t="s">
        <v>1882</v>
      </c>
      <c r="K276">
        <v>2</v>
      </c>
    </row>
    <row r="277" spans="1:11">
      <c r="A277" t="s">
        <v>1725</v>
      </c>
      <c r="B277">
        <v>3</v>
      </c>
      <c r="D277" t="s">
        <v>1801</v>
      </c>
      <c r="E277">
        <v>3</v>
      </c>
      <c r="G277" t="s">
        <v>1940</v>
      </c>
      <c r="H277">
        <v>3</v>
      </c>
      <c r="J277" t="s">
        <v>2110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  <c r="J279" t="s">
        <v>10</v>
      </c>
      <c r="K279">
        <v>5</v>
      </c>
    </row>
    <row r="280" spans="1:11" hidden="1">
      <c r="A280" t="s">
        <v>74</v>
      </c>
      <c r="B280">
        <v>6</v>
      </c>
      <c r="D280" t="s">
        <v>1804</v>
      </c>
      <c r="E280">
        <v>6</v>
      </c>
      <c r="G280" t="s">
        <v>1777</v>
      </c>
      <c r="H280">
        <v>6</v>
      </c>
      <c r="J280" t="s">
        <v>1877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75</v>
      </c>
      <c r="B282">
        <v>1</v>
      </c>
      <c r="D282" t="s">
        <v>63</v>
      </c>
      <c r="E282">
        <v>1</v>
      </c>
      <c r="G282" t="s">
        <v>147</v>
      </c>
      <c r="H282">
        <v>1</v>
      </c>
      <c r="J282" t="s">
        <v>971</v>
      </c>
      <c r="K282">
        <v>1</v>
      </c>
    </row>
    <row r="283" spans="1:11" hidden="1">
      <c r="A283" t="s">
        <v>76</v>
      </c>
      <c r="B283">
        <v>2</v>
      </c>
      <c r="D283" t="s">
        <v>755</v>
      </c>
      <c r="E283">
        <v>2</v>
      </c>
      <c r="G283" t="s">
        <v>773</v>
      </c>
      <c r="H283">
        <v>2</v>
      </c>
      <c r="J283" t="s">
        <v>1878</v>
      </c>
      <c r="K283">
        <v>2</v>
      </c>
    </row>
    <row r="284" spans="1:11">
      <c r="A284" t="s">
        <v>1699</v>
      </c>
      <c r="B284">
        <v>3</v>
      </c>
      <c r="D284" t="s">
        <v>1805</v>
      </c>
      <c r="E284">
        <v>3</v>
      </c>
      <c r="G284" t="s">
        <v>1941</v>
      </c>
      <c r="H284">
        <v>3</v>
      </c>
      <c r="J284" t="s">
        <v>2223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10</v>
      </c>
      <c r="E286">
        <v>5</v>
      </c>
      <c r="G286" t="s">
        <v>10</v>
      </c>
      <c r="H286">
        <v>5</v>
      </c>
      <c r="J286" t="s">
        <v>10</v>
      </c>
      <c r="K286">
        <v>5</v>
      </c>
    </row>
    <row r="287" spans="1:11" hidden="1">
      <c r="A287" t="s">
        <v>32</v>
      </c>
      <c r="B287">
        <v>6</v>
      </c>
      <c r="D287" t="s">
        <v>1806</v>
      </c>
      <c r="E287">
        <v>6</v>
      </c>
      <c r="G287" t="s">
        <v>1864</v>
      </c>
      <c r="H287">
        <v>6</v>
      </c>
      <c r="J287" t="s">
        <v>1800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33</v>
      </c>
      <c r="B289">
        <v>1</v>
      </c>
      <c r="D289" t="s">
        <v>110</v>
      </c>
      <c r="E289">
        <v>1</v>
      </c>
      <c r="G289" t="s">
        <v>468</v>
      </c>
      <c r="H289">
        <v>1</v>
      </c>
      <c r="J289" t="s">
        <v>75</v>
      </c>
      <c r="K289">
        <v>1</v>
      </c>
    </row>
    <row r="290" spans="1:11" hidden="1">
      <c r="A290" t="s">
        <v>34</v>
      </c>
      <c r="B290">
        <v>2</v>
      </c>
      <c r="D290" t="s">
        <v>612</v>
      </c>
      <c r="E290">
        <v>2</v>
      </c>
      <c r="G290" t="s">
        <v>960</v>
      </c>
      <c r="H290">
        <v>2</v>
      </c>
      <c r="J290" t="s">
        <v>651</v>
      </c>
      <c r="K290">
        <v>2</v>
      </c>
    </row>
    <row r="291" spans="1:11">
      <c r="A291" t="s">
        <v>1700</v>
      </c>
      <c r="B291">
        <v>3</v>
      </c>
      <c r="D291" t="s">
        <v>1807</v>
      </c>
      <c r="E291">
        <v>3</v>
      </c>
      <c r="G291" t="s">
        <v>2058</v>
      </c>
      <c r="H291">
        <v>3</v>
      </c>
      <c r="J291" t="s">
        <v>2111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10</v>
      </c>
      <c r="H293">
        <v>5</v>
      </c>
      <c r="J293" t="s">
        <v>3</v>
      </c>
      <c r="K293">
        <v>5</v>
      </c>
    </row>
    <row r="294" spans="1:11" hidden="1">
      <c r="A294" t="s">
        <v>203</v>
      </c>
      <c r="B294">
        <v>6</v>
      </c>
      <c r="D294" t="s">
        <v>1886</v>
      </c>
      <c r="E294">
        <v>6</v>
      </c>
      <c r="G294" t="s">
        <v>1806</v>
      </c>
      <c r="H294">
        <v>6</v>
      </c>
      <c r="J294" t="s">
        <v>1748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204</v>
      </c>
      <c r="B296">
        <v>1</v>
      </c>
      <c r="D296" t="s">
        <v>959</v>
      </c>
      <c r="E296">
        <v>1</v>
      </c>
      <c r="G296" t="s">
        <v>110</v>
      </c>
      <c r="H296">
        <v>1</v>
      </c>
      <c r="J296" t="s">
        <v>39</v>
      </c>
      <c r="K296">
        <v>1</v>
      </c>
    </row>
    <row r="297" spans="1:11" hidden="1">
      <c r="A297" t="s">
        <v>205</v>
      </c>
      <c r="B297">
        <v>2</v>
      </c>
      <c r="D297" t="s">
        <v>154</v>
      </c>
      <c r="E297">
        <v>2</v>
      </c>
      <c r="G297" t="s">
        <v>612</v>
      </c>
      <c r="H297">
        <v>2</v>
      </c>
      <c r="J297" t="s">
        <v>758</v>
      </c>
      <c r="K297">
        <v>2</v>
      </c>
    </row>
    <row r="298" spans="1:11">
      <c r="A298" t="s">
        <v>1701</v>
      </c>
      <c r="B298">
        <v>3</v>
      </c>
      <c r="D298" t="s">
        <v>1887</v>
      </c>
      <c r="E298">
        <v>3</v>
      </c>
      <c r="G298" t="s">
        <v>1944</v>
      </c>
      <c r="H298">
        <v>3</v>
      </c>
      <c r="J298" t="s">
        <v>2112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29</v>
      </c>
      <c r="B301">
        <v>6</v>
      </c>
      <c r="D301" t="s">
        <v>1808</v>
      </c>
      <c r="E301">
        <v>6</v>
      </c>
      <c r="G301" t="s">
        <v>1810</v>
      </c>
      <c r="H301">
        <v>6</v>
      </c>
      <c r="J301" t="s">
        <v>1834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30</v>
      </c>
      <c r="B303">
        <v>1</v>
      </c>
      <c r="D303" t="s">
        <v>478</v>
      </c>
      <c r="E303">
        <v>1</v>
      </c>
      <c r="G303" t="s">
        <v>33</v>
      </c>
      <c r="H303">
        <v>1</v>
      </c>
      <c r="J303" t="s">
        <v>419</v>
      </c>
      <c r="K303">
        <v>1</v>
      </c>
    </row>
    <row r="304" spans="1:11" hidden="1">
      <c r="A304" t="s">
        <v>31</v>
      </c>
      <c r="B304">
        <v>2</v>
      </c>
      <c r="D304" t="s">
        <v>528</v>
      </c>
      <c r="E304">
        <v>2</v>
      </c>
      <c r="G304" t="s">
        <v>712</v>
      </c>
      <c r="H304">
        <v>2</v>
      </c>
      <c r="J304" t="s">
        <v>549</v>
      </c>
      <c r="K304">
        <v>2</v>
      </c>
    </row>
    <row r="305" spans="1:11">
      <c r="A305" t="s">
        <v>1702</v>
      </c>
      <c r="B305">
        <v>3</v>
      </c>
      <c r="D305" t="s">
        <v>1809</v>
      </c>
      <c r="E305">
        <v>3</v>
      </c>
      <c r="G305" t="s">
        <v>1949</v>
      </c>
      <c r="H305">
        <v>3</v>
      </c>
      <c r="J305" t="s">
        <v>2117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3</v>
      </c>
      <c r="K307">
        <v>5</v>
      </c>
    </row>
    <row r="308" spans="1:11" hidden="1">
      <c r="A308" t="s">
        <v>1077</v>
      </c>
      <c r="B308">
        <v>6</v>
      </c>
      <c r="D308" t="s">
        <v>1810</v>
      </c>
      <c r="E308">
        <v>6</v>
      </c>
      <c r="G308" t="s">
        <v>1881</v>
      </c>
      <c r="H308">
        <v>6</v>
      </c>
      <c r="J308" t="s">
        <v>1777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959</v>
      </c>
      <c r="B310">
        <v>1</v>
      </c>
      <c r="D310" t="s">
        <v>33</v>
      </c>
      <c r="E310">
        <v>1</v>
      </c>
      <c r="G310" t="s">
        <v>424</v>
      </c>
      <c r="H310">
        <v>1</v>
      </c>
      <c r="J310" t="s">
        <v>147</v>
      </c>
      <c r="K310">
        <v>1</v>
      </c>
    </row>
    <row r="311" spans="1:11" hidden="1">
      <c r="A311" t="s">
        <v>154</v>
      </c>
      <c r="B311">
        <v>2</v>
      </c>
      <c r="D311" t="s">
        <v>712</v>
      </c>
      <c r="E311">
        <v>2</v>
      </c>
      <c r="G311" t="s">
        <v>1882</v>
      </c>
      <c r="H311">
        <v>2</v>
      </c>
      <c r="J311" t="s">
        <v>773</v>
      </c>
      <c r="K311">
        <v>2</v>
      </c>
    </row>
    <row r="312" spans="1:11">
      <c r="A312" t="s">
        <v>1726</v>
      </c>
      <c r="B312">
        <v>3</v>
      </c>
      <c r="D312" t="s">
        <v>1811</v>
      </c>
      <c r="E312">
        <v>3</v>
      </c>
      <c r="G312" t="s">
        <v>2059</v>
      </c>
      <c r="H312">
        <v>3</v>
      </c>
      <c r="J312" t="s">
        <v>2119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10</v>
      </c>
      <c r="H314">
        <v>5</v>
      </c>
      <c r="J314" t="s">
        <v>3</v>
      </c>
      <c r="K314">
        <v>5</v>
      </c>
    </row>
    <row r="315" spans="1:11" hidden="1">
      <c r="A315" t="s">
        <v>173</v>
      </c>
      <c r="B315">
        <v>6</v>
      </c>
      <c r="D315" t="s">
        <v>1812</v>
      </c>
      <c r="E315">
        <v>6</v>
      </c>
      <c r="G315" t="s">
        <v>1874</v>
      </c>
      <c r="H315">
        <v>6</v>
      </c>
      <c r="J315" t="s">
        <v>1770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174</v>
      </c>
      <c r="B317">
        <v>1</v>
      </c>
      <c r="D317" t="s">
        <v>57</v>
      </c>
      <c r="E317">
        <v>1</v>
      </c>
      <c r="G317" t="s">
        <v>969</v>
      </c>
      <c r="H317">
        <v>1</v>
      </c>
      <c r="J317" t="s">
        <v>84</v>
      </c>
      <c r="K317">
        <v>1</v>
      </c>
    </row>
    <row r="318" spans="1:11" hidden="1">
      <c r="A318" t="s">
        <v>175</v>
      </c>
      <c r="B318">
        <v>2</v>
      </c>
      <c r="D318" t="s">
        <v>629</v>
      </c>
      <c r="E318">
        <v>2</v>
      </c>
      <c r="G318" t="s">
        <v>970</v>
      </c>
      <c r="H318">
        <v>2</v>
      </c>
      <c r="J318" t="s">
        <v>639</v>
      </c>
      <c r="K318">
        <v>2</v>
      </c>
    </row>
    <row r="319" spans="1:11">
      <c r="A319" t="s">
        <v>1703</v>
      </c>
      <c r="B319">
        <v>3</v>
      </c>
      <c r="D319" t="s">
        <v>1813</v>
      </c>
      <c r="E319">
        <v>3</v>
      </c>
      <c r="G319" t="s">
        <v>1950</v>
      </c>
      <c r="H319">
        <v>3</v>
      </c>
      <c r="J319" t="s">
        <v>2120</v>
      </c>
      <c r="K319">
        <v>3</v>
      </c>
    </row>
    <row r="320" spans="1:11" hidden="1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  <c r="J320" t="s">
        <v>1026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10</v>
      </c>
      <c r="H321">
        <v>5</v>
      </c>
      <c r="J321" t="s">
        <v>3</v>
      </c>
      <c r="K321">
        <v>5</v>
      </c>
    </row>
    <row r="322" spans="1:11" hidden="1">
      <c r="A322" t="s">
        <v>17</v>
      </c>
      <c r="B322">
        <v>6</v>
      </c>
      <c r="D322" t="s">
        <v>1814</v>
      </c>
      <c r="E322">
        <v>6</v>
      </c>
      <c r="G322" t="s">
        <v>1866</v>
      </c>
      <c r="H322">
        <v>6</v>
      </c>
      <c r="J322" t="s">
        <v>1872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18</v>
      </c>
      <c r="B324">
        <v>1</v>
      </c>
      <c r="D324" t="s">
        <v>27</v>
      </c>
      <c r="E324">
        <v>1</v>
      </c>
      <c r="G324" t="s">
        <v>966</v>
      </c>
      <c r="H324">
        <v>1</v>
      </c>
      <c r="J324" t="s">
        <v>967</v>
      </c>
      <c r="K324">
        <v>1</v>
      </c>
    </row>
    <row r="325" spans="1:11" hidden="1">
      <c r="A325" t="s">
        <v>19</v>
      </c>
      <c r="B325">
        <v>2</v>
      </c>
      <c r="D325" t="s">
        <v>725</v>
      </c>
      <c r="E325">
        <v>2</v>
      </c>
      <c r="G325" t="s">
        <v>49</v>
      </c>
      <c r="H325">
        <v>2</v>
      </c>
      <c r="J325" t="s">
        <v>968</v>
      </c>
      <c r="K325">
        <v>2</v>
      </c>
    </row>
    <row r="326" spans="1:11">
      <c r="A326" t="s">
        <v>1704</v>
      </c>
      <c r="B326">
        <v>3</v>
      </c>
      <c r="D326" t="s">
        <v>1815</v>
      </c>
      <c r="E326">
        <v>3</v>
      </c>
      <c r="G326" t="s">
        <v>1951</v>
      </c>
      <c r="H326">
        <v>3</v>
      </c>
      <c r="J326" t="s">
        <v>1667</v>
      </c>
      <c r="K326">
        <v>3</v>
      </c>
    </row>
    <row r="327" spans="1:11" hidden="1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  <c r="J327" t="s">
        <v>1027</v>
      </c>
      <c r="K327">
        <v>4</v>
      </c>
    </row>
    <row r="328" spans="1:11" hidden="1">
      <c r="A328" t="s">
        <v>10</v>
      </c>
      <c r="B328">
        <v>5</v>
      </c>
      <c r="D328" t="s">
        <v>3</v>
      </c>
      <c r="E328">
        <v>5</v>
      </c>
      <c r="G328" t="s">
        <v>10</v>
      </c>
      <c r="H328">
        <v>5</v>
      </c>
      <c r="J328" t="s">
        <v>3</v>
      </c>
      <c r="K328">
        <v>5</v>
      </c>
    </row>
    <row r="329" spans="1:11" hidden="1">
      <c r="A329" t="s">
        <v>1080</v>
      </c>
      <c r="B329">
        <v>6</v>
      </c>
      <c r="D329" t="s">
        <v>1817</v>
      </c>
      <c r="E329">
        <v>6</v>
      </c>
      <c r="G329" t="s">
        <v>1844</v>
      </c>
      <c r="H329">
        <v>6</v>
      </c>
      <c r="J329" t="s">
        <v>1874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961</v>
      </c>
      <c r="B331">
        <v>1</v>
      </c>
      <c r="D331" t="s">
        <v>486</v>
      </c>
      <c r="E331">
        <v>1</v>
      </c>
      <c r="G331" t="s">
        <v>87</v>
      </c>
      <c r="H331">
        <v>1</v>
      </c>
      <c r="J331" t="s">
        <v>969</v>
      </c>
      <c r="K331">
        <v>1</v>
      </c>
    </row>
    <row r="332" spans="1:11" hidden="1">
      <c r="A332" t="s">
        <v>962</v>
      </c>
      <c r="B332">
        <v>2</v>
      </c>
      <c r="D332" t="s">
        <v>536</v>
      </c>
      <c r="E332">
        <v>2</v>
      </c>
      <c r="G332" t="s">
        <v>707</v>
      </c>
      <c r="H332">
        <v>2</v>
      </c>
      <c r="J332" t="s">
        <v>970</v>
      </c>
      <c r="K332">
        <v>2</v>
      </c>
    </row>
    <row r="333" spans="1:11">
      <c r="A333" t="s">
        <v>1705</v>
      </c>
      <c r="B333">
        <v>3</v>
      </c>
      <c r="D333" t="s">
        <v>1818</v>
      </c>
      <c r="E333">
        <v>3</v>
      </c>
      <c r="G333" t="s">
        <v>1952</v>
      </c>
      <c r="H333">
        <v>3</v>
      </c>
      <c r="J333" t="s">
        <v>2224</v>
      </c>
      <c r="K333">
        <v>3</v>
      </c>
    </row>
    <row r="334" spans="1:11" hidden="1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  <c r="J334" t="s">
        <v>1028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1076</v>
      </c>
      <c r="B336">
        <v>6</v>
      </c>
      <c r="D336" t="s">
        <v>1822</v>
      </c>
      <c r="E336">
        <v>6</v>
      </c>
      <c r="G336" t="s">
        <v>1817</v>
      </c>
      <c r="H336">
        <v>6</v>
      </c>
      <c r="J336" t="s">
        <v>1768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957</v>
      </c>
      <c r="B338">
        <v>1</v>
      </c>
      <c r="D338" t="s">
        <v>0</v>
      </c>
      <c r="E338">
        <v>1</v>
      </c>
      <c r="G338" t="s">
        <v>486</v>
      </c>
      <c r="H338">
        <v>1</v>
      </c>
      <c r="J338" t="s">
        <v>180</v>
      </c>
      <c r="K338">
        <v>1</v>
      </c>
    </row>
    <row r="339" spans="1:11" hidden="1">
      <c r="A339" t="s">
        <v>958</v>
      </c>
      <c r="B339">
        <v>2</v>
      </c>
      <c r="D339" t="s">
        <v>350</v>
      </c>
      <c r="E339">
        <v>2</v>
      </c>
      <c r="G339" t="s">
        <v>536</v>
      </c>
      <c r="H339">
        <v>2</v>
      </c>
      <c r="J339" t="s">
        <v>673</v>
      </c>
      <c r="K339">
        <v>2</v>
      </c>
    </row>
    <row r="340" spans="1:11">
      <c r="A340" t="s">
        <v>1727</v>
      </c>
      <c r="B340">
        <v>3</v>
      </c>
      <c r="D340" t="s">
        <v>1821</v>
      </c>
      <c r="E340">
        <v>3</v>
      </c>
      <c r="G340" t="s">
        <v>1953</v>
      </c>
      <c r="H340">
        <v>3</v>
      </c>
      <c r="J340" t="s">
        <v>2122</v>
      </c>
      <c r="K340">
        <v>3</v>
      </c>
    </row>
    <row r="341" spans="1:11" hidden="1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  <c r="J341" t="s">
        <v>1029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68</v>
      </c>
      <c r="B343">
        <v>6</v>
      </c>
      <c r="D343" t="s">
        <v>1824</v>
      </c>
      <c r="E343">
        <v>6</v>
      </c>
      <c r="G343" t="s">
        <v>1842</v>
      </c>
      <c r="H343">
        <v>6</v>
      </c>
      <c r="J343" t="s">
        <v>1822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69</v>
      </c>
      <c r="B345">
        <v>1</v>
      </c>
      <c r="D345" t="s">
        <v>90</v>
      </c>
      <c r="E345">
        <v>1</v>
      </c>
      <c r="G345" t="s">
        <v>24</v>
      </c>
      <c r="H345">
        <v>1</v>
      </c>
      <c r="J345" t="s">
        <v>0</v>
      </c>
      <c r="K345">
        <v>1</v>
      </c>
    </row>
    <row r="346" spans="1:11" hidden="1">
      <c r="A346" t="s">
        <v>70</v>
      </c>
      <c r="B346">
        <v>2</v>
      </c>
      <c r="D346" t="s">
        <v>690</v>
      </c>
      <c r="E346">
        <v>2</v>
      </c>
      <c r="G346" t="s">
        <v>767</v>
      </c>
      <c r="H346">
        <v>2</v>
      </c>
      <c r="J346" t="s">
        <v>350</v>
      </c>
      <c r="K346">
        <v>2</v>
      </c>
    </row>
    <row r="347" spans="1:11">
      <c r="A347" t="s">
        <v>1706</v>
      </c>
      <c r="B347">
        <v>3</v>
      </c>
      <c r="D347" t="s">
        <v>1693</v>
      </c>
      <c r="E347">
        <v>3</v>
      </c>
      <c r="G347" t="s">
        <v>1682</v>
      </c>
      <c r="H347">
        <v>3</v>
      </c>
      <c r="J347" t="s">
        <v>2125</v>
      </c>
      <c r="K347">
        <v>3</v>
      </c>
    </row>
    <row r="348" spans="1:11" hidden="1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  <c r="J348" t="s">
        <v>1030</v>
      </c>
      <c r="K348">
        <v>4</v>
      </c>
    </row>
    <row r="349" spans="1:11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53</v>
      </c>
      <c r="B350">
        <v>6</v>
      </c>
      <c r="D350" t="s">
        <v>1827</v>
      </c>
      <c r="E350">
        <v>6</v>
      </c>
      <c r="G350" t="s">
        <v>1862</v>
      </c>
      <c r="H350">
        <v>6</v>
      </c>
      <c r="J350" t="s">
        <v>1842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54</v>
      </c>
      <c r="B352">
        <v>1</v>
      </c>
      <c r="D352" t="s">
        <v>189</v>
      </c>
      <c r="E352">
        <v>1</v>
      </c>
      <c r="G352" t="s">
        <v>964</v>
      </c>
      <c r="H352">
        <v>1</v>
      </c>
      <c r="J352" t="s">
        <v>24</v>
      </c>
      <c r="K352">
        <v>1</v>
      </c>
    </row>
    <row r="353" spans="1:11" hidden="1">
      <c r="A353" t="s">
        <v>55</v>
      </c>
      <c r="B353">
        <v>2</v>
      </c>
      <c r="D353" t="s">
        <v>740</v>
      </c>
      <c r="E353">
        <v>2</v>
      </c>
      <c r="G353" t="s">
        <v>965</v>
      </c>
      <c r="H353">
        <v>2</v>
      </c>
      <c r="J353" t="s">
        <v>767</v>
      </c>
      <c r="K353">
        <v>2</v>
      </c>
    </row>
    <row r="354" spans="1:11">
      <c r="A354" t="s">
        <v>1707</v>
      </c>
      <c r="B354">
        <v>3</v>
      </c>
      <c r="D354" t="s">
        <v>1828</v>
      </c>
      <c r="E354">
        <v>3</v>
      </c>
      <c r="G354" t="s">
        <v>2060</v>
      </c>
      <c r="H354">
        <v>3</v>
      </c>
      <c r="J354" t="s">
        <v>2126</v>
      </c>
      <c r="K354">
        <v>3</v>
      </c>
    </row>
    <row r="355" spans="1:11" hidden="1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  <c r="J355" t="s">
        <v>1031</v>
      </c>
      <c r="K355">
        <v>4</v>
      </c>
    </row>
    <row r="356" spans="1:11" hidden="1">
      <c r="A356" t="s">
        <v>10</v>
      </c>
      <c r="B356">
        <v>5</v>
      </c>
      <c r="D356" t="s">
        <v>3</v>
      </c>
      <c r="E356">
        <v>5</v>
      </c>
      <c r="G356" t="s">
        <v>10</v>
      </c>
      <c r="H356">
        <v>5</v>
      </c>
      <c r="J356" t="s">
        <v>3</v>
      </c>
      <c r="K356">
        <v>5</v>
      </c>
    </row>
    <row r="357" spans="1:11" hidden="1">
      <c r="A357" t="s">
        <v>1058</v>
      </c>
      <c r="B357">
        <v>6</v>
      </c>
      <c r="D357" t="s">
        <v>1829</v>
      </c>
      <c r="E357">
        <v>6</v>
      </c>
      <c r="G357" t="s">
        <v>1822</v>
      </c>
      <c r="H357">
        <v>6</v>
      </c>
      <c r="J357" t="s">
        <v>1779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0</v>
      </c>
      <c r="B359">
        <v>1</v>
      </c>
      <c r="D359" t="s">
        <v>8</v>
      </c>
      <c r="E359">
        <v>1</v>
      </c>
      <c r="G359" t="s">
        <v>0</v>
      </c>
      <c r="H359">
        <v>1</v>
      </c>
      <c r="J359" t="s">
        <v>36</v>
      </c>
      <c r="K359">
        <v>1</v>
      </c>
    </row>
    <row r="360" spans="1:11" hidden="1">
      <c r="A360" t="s">
        <v>1</v>
      </c>
      <c r="B360">
        <v>2</v>
      </c>
      <c r="D360" t="s">
        <v>704</v>
      </c>
      <c r="E360">
        <v>2</v>
      </c>
      <c r="G360" t="s">
        <v>350</v>
      </c>
      <c r="H360">
        <v>2</v>
      </c>
      <c r="J360" t="s">
        <v>575</v>
      </c>
      <c r="K360">
        <v>2</v>
      </c>
    </row>
    <row r="361" spans="1:11">
      <c r="A361" t="s">
        <v>1708</v>
      </c>
      <c r="B361">
        <v>3</v>
      </c>
      <c r="D361" t="s">
        <v>1830</v>
      </c>
      <c r="E361">
        <v>3</v>
      </c>
      <c r="G361" t="s">
        <v>1954</v>
      </c>
      <c r="H361">
        <v>3</v>
      </c>
      <c r="J361" t="s">
        <v>2127</v>
      </c>
      <c r="K361">
        <v>3</v>
      </c>
    </row>
    <row r="362" spans="1:11" hidden="1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  <c r="J362" t="s">
        <v>1032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185</v>
      </c>
      <c r="B364">
        <v>6</v>
      </c>
      <c r="D364" t="s">
        <v>1832</v>
      </c>
      <c r="E364">
        <v>6</v>
      </c>
      <c r="G364" t="s">
        <v>1808</v>
      </c>
      <c r="H364">
        <v>6</v>
      </c>
      <c r="J364" t="s">
        <v>1810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186</v>
      </c>
      <c r="B366">
        <v>1</v>
      </c>
      <c r="D366" t="s">
        <v>66</v>
      </c>
      <c r="E366">
        <v>1</v>
      </c>
      <c r="G366" t="s">
        <v>478</v>
      </c>
      <c r="H366">
        <v>1</v>
      </c>
      <c r="J366" t="s">
        <v>33</v>
      </c>
      <c r="K366">
        <v>1</v>
      </c>
    </row>
    <row r="367" spans="1:11" hidden="1">
      <c r="A367" t="s">
        <v>187</v>
      </c>
      <c r="B367">
        <v>2</v>
      </c>
      <c r="D367" t="s">
        <v>138</v>
      </c>
      <c r="E367">
        <v>2</v>
      </c>
      <c r="G367" t="s">
        <v>528</v>
      </c>
      <c r="H367">
        <v>2</v>
      </c>
      <c r="J367" t="s">
        <v>712</v>
      </c>
      <c r="K367">
        <v>2</v>
      </c>
    </row>
    <row r="368" spans="1:11">
      <c r="A368" t="s">
        <v>1709</v>
      </c>
      <c r="B368">
        <v>3</v>
      </c>
      <c r="D368" t="s">
        <v>1833</v>
      </c>
      <c r="E368">
        <v>3</v>
      </c>
      <c r="G368" t="s">
        <v>1956</v>
      </c>
      <c r="H368">
        <v>3</v>
      </c>
      <c r="J368" t="s">
        <v>2130</v>
      </c>
      <c r="K368">
        <v>3</v>
      </c>
    </row>
    <row r="369" spans="1:11" hidden="1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  <c r="J369" t="s">
        <v>1033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</row>
    <row r="371" spans="1:11" hidden="1">
      <c r="A371" t="s">
        <v>23</v>
      </c>
      <c r="B371">
        <v>6</v>
      </c>
      <c r="D371" t="s">
        <v>1834</v>
      </c>
      <c r="E371">
        <v>6</v>
      </c>
      <c r="G371" t="s">
        <v>1792</v>
      </c>
      <c r="H371">
        <v>6</v>
      </c>
      <c r="J371" t="s">
        <v>1798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24</v>
      </c>
      <c r="B373">
        <v>1</v>
      </c>
      <c r="D373" t="s">
        <v>419</v>
      </c>
      <c r="E373">
        <v>1</v>
      </c>
      <c r="G373" t="s">
        <v>108</v>
      </c>
      <c r="H373">
        <v>1</v>
      </c>
      <c r="J373" t="s">
        <v>45</v>
      </c>
      <c r="K373">
        <v>1</v>
      </c>
    </row>
    <row r="374" spans="1:11" hidden="1">
      <c r="A374" t="s">
        <v>25</v>
      </c>
      <c r="B374">
        <v>2</v>
      </c>
      <c r="D374" t="s">
        <v>549</v>
      </c>
      <c r="E374">
        <v>2</v>
      </c>
      <c r="G374" t="s">
        <v>609</v>
      </c>
      <c r="H374">
        <v>2</v>
      </c>
      <c r="J374" t="s">
        <v>609</v>
      </c>
      <c r="K374">
        <v>2</v>
      </c>
    </row>
    <row r="375" spans="1:11">
      <c r="A375" t="s">
        <v>1710</v>
      </c>
      <c r="B375">
        <v>3</v>
      </c>
      <c r="D375" t="s">
        <v>1835</v>
      </c>
      <c r="E375">
        <v>3</v>
      </c>
      <c r="G375" t="s">
        <v>1957</v>
      </c>
      <c r="H375">
        <v>3</v>
      </c>
      <c r="J375" t="s">
        <v>2131</v>
      </c>
      <c r="K375">
        <v>3</v>
      </c>
    </row>
    <row r="376" spans="1:11" hidden="1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  <c r="J376" t="s">
        <v>1034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</row>
    <row r="378" spans="1:11" hidden="1">
      <c r="A378" t="s">
        <v>89</v>
      </c>
      <c r="B378">
        <v>6</v>
      </c>
      <c r="D378" t="s">
        <v>1836</v>
      </c>
      <c r="E378">
        <v>6</v>
      </c>
      <c r="G378" t="s">
        <v>1758</v>
      </c>
      <c r="H378">
        <v>6</v>
      </c>
      <c r="J378" t="s">
        <v>1886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90</v>
      </c>
      <c r="B380">
        <v>1</v>
      </c>
      <c r="D380" t="s">
        <v>69</v>
      </c>
      <c r="E380">
        <v>1</v>
      </c>
      <c r="G380" t="s">
        <v>144</v>
      </c>
      <c r="H380">
        <v>1</v>
      </c>
      <c r="J380" t="s">
        <v>959</v>
      </c>
      <c r="K380">
        <v>1</v>
      </c>
    </row>
    <row r="381" spans="1:11" hidden="1">
      <c r="A381" t="s">
        <v>91</v>
      </c>
      <c r="B381">
        <v>2</v>
      </c>
      <c r="D381" t="s">
        <v>665</v>
      </c>
      <c r="E381">
        <v>2</v>
      </c>
      <c r="G381" t="s">
        <v>684</v>
      </c>
      <c r="H381">
        <v>2</v>
      </c>
      <c r="J381" t="s">
        <v>154</v>
      </c>
      <c r="K381">
        <v>2</v>
      </c>
    </row>
    <row r="382" spans="1:11">
      <c r="A382" t="s">
        <v>1711</v>
      </c>
      <c r="B382">
        <v>3</v>
      </c>
      <c r="D382" t="s">
        <v>1837</v>
      </c>
      <c r="E382">
        <v>3</v>
      </c>
      <c r="G382" t="s">
        <v>1961</v>
      </c>
      <c r="H382">
        <v>3</v>
      </c>
      <c r="J382" t="s">
        <v>2225</v>
      </c>
      <c r="K382">
        <v>3</v>
      </c>
    </row>
    <row r="383" spans="1:11" hidden="1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  <c r="J383" t="s">
        <v>1035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10</v>
      </c>
      <c r="H384">
        <v>5</v>
      </c>
      <c r="J384" t="s">
        <v>3</v>
      </c>
      <c r="K384">
        <v>5</v>
      </c>
    </row>
    <row r="385" spans="1:11" hidden="1">
      <c r="A385" t="s">
        <v>7</v>
      </c>
      <c r="B385">
        <v>6</v>
      </c>
      <c r="D385" t="s">
        <v>1842</v>
      </c>
      <c r="E385">
        <v>6</v>
      </c>
      <c r="G385" t="s">
        <v>1770</v>
      </c>
      <c r="H385">
        <v>6</v>
      </c>
      <c r="J385" t="s">
        <v>2061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8</v>
      </c>
      <c r="B387">
        <v>1</v>
      </c>
      <c r="D387" t="s">
        <v>24</v>
      </c>
      <c r="E387">
        <v>1</v>
      </c>
      <c r="G387" t="s">
        <v>84</v>
      </c>
      <c r="H387">
        <v>1</v>
      </c>
      <c r="J387" t="s">
        <v>957</v>
      </c>
      <c r="K387">
        <v>1</v>
      </c>
    </row>
    <row r="388" spans="1:11" hidden="1">
      <c r="A388" t="s">
        <v>9</v>
      </c>
      <c r="B388">
        <v>2</v>
      </c>
      <c r="D388" t="s">
        <v>767</v>
      </c>
      <c r="E388">
        <v>2</v>
      </c>
      <c r="G388" t="s">
        <v>639</v>
      </c>
      <c r="H388">
        <v>2</v>
      </c>
      <c r="J388" t="s">
        <v>958</v>
      </c>
      <c r="K388">
        <v>2</v>
      </c>
    </row>
    <row r="389" spans="1:11">
      <c r="A389" t="s">
        <v>1712</v>
      </c>
      <c r="B389">
        <v>3</v>
      </c>
      <c r="D389" t="s">
        <v>1843</v>
      </c>
      <c r="E389">
        <v>3</v>
      </c>
      <c r="G389" t="s">
        <v>1963</v>
      </c>
      <c r="H389">
        <v>3</v>
      </c>
      <c r="J389" t="s">
        <v>2226</v>
      </c>
      <c r="K389">
        <v>3</v>
      </c>
    </row>
    <row r="390" spans="1:11" hidden="1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  <c r="J390" t="s">
        <v>1036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1070</v>
      </c>
      <c r="B392">
        <v>6</v>
      </c>
      <c r="D392" t="s">
        <v>1844</v>
      </c>
      <c r="E392">
        <v>6</v>
      </c>
      <c r="G392" t="s">
        <v>2061</v>
      </c>
      <c r="H392">
        <v>6</v>
      </c>
      <c r="J392" t="s">
        <v>1792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950</v>
      </c>
      <c r="B394">
        <v>1</v>
      </c>
      <c r="D394" t="s">
        <v>87</v>
      </c>
      <c r="E394">
        <v>1</v>
      </c>
      <c r="G394" t="s">
        <v>957</v>
      </c>
      <c r="H394">
        <v>1</v>
      </c>
      <c r="J394" t="s">
        <v>108</v>
      </c>
      <c r="K394">
        <v>1</v>
      </c>
    </row>
    <row r="395" spans="1:11" hidden="1">
      <c r="A395" t="s">
        <v>951</v>
      </c>
      <c r="B395">
        <v>2</v>
      </c>
      <c r="D395" t="s">
        <v>707</v>
      </c>
      <c r="E395">
        <v>2</v>
      </c>
      <c r="G395" t="s">
        <v>958</v>
      </c>
      <c r="H395">
        <v>2</v>
      </c>
      <c r="J395" t="s">
        <v>609</v>
      </c>
      <c r="K395">
        <v>2</v>
      </c>
    </row>
    <row r="396" spans="1:11">
      <c r="A396" t="s">
        <v>1728</v>
      </c>
      <c r="B396">
        <v>3</v>
      </c>
      <c r="D396" t="s">
        <v>1845</v>
      </c>
      <c r="E396">
        <v>3</v>
      </c>
      <c r="G396" t="s">
        <v>2062</v>
      </c>
      <c r="H396">
        <v>3</v>
      </c>
      <c r="J396" t="s">
        <v>2135</v>
      </c>
      <c r="K396">
        <v>3</v>
      </c>
    </row>
    <row r="397" spans="1:11" hidden="1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  <c r="J397" t="s">
        <v>1037</v>
      </c>
      <c r="K397">
        <v>4</v>
      </c>
    </row>
    <row r="398" spans="1:11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</row>
    <row r="399" spans="1:11" hidden="1">
      <c r="A399" t="s">
        <v>83</v>
      </c>
      <c r="B399">
        <v>6</v>
      </c>
      <c r="D399" t="s">
        <v>1888</v>
      </c>
      <c r="E399">
        <v>6</v>
      </c>
      <c r="G399" t="s">
        <v>1888</v>
      </c>
      <c r="H399">
        <v>6</v>
      </c>
      <c r="J399" t="s">
        <v>1888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 hidden="1">
      <c r="A401" t="s">
        <v>84</v>
      </c>
      <c r="B401">
        <v>1</v>
      </c>
      <c r="D401" t="s">
        <v>950</v>
      </c>
      <c r="E401">
        <v>1</v>
      </c>
      <c r="G401" t="s">
        <v>950</v>
      </c>
      <c r="H401">
        <v>1</v>
      </c>
      <c r="J401" t="s">
        <v>950</v>
      </c>
      <c r="K401">
        <v>1</v>
      </c>
    </row>
    <row r="402" spans="1:11" hidden="1">
      <c r="A402" t="s">
        <v>85</v>
      </c>
      <c r="B402">
        <v>2</v>
      </c>
      <c r="D402" t="s">
        <v>951</v>
      </c>
      <c r="E402">
        <v>2</v>
      </c>
      <c r="G402" t="s">
        <v>951</v>
      </c>
      <c r="H402">
        <v>2</v>
      </c>
      <c r="J402" t="s">
        <v>951</v>
      </c>
      <c r="K402">
        <v>2</v>
      </c>
    </row>
    <row r="403" spans="1:11">
      <c r="A403" t="s">
        <v>1713</v>
      </c>
      <c r="B403">
        <v>3</v>
      </c>
      <c r="D403" t="s">
        <v>1889</v>
      </c>
      <c r="E403">
        <v>3</v>
      </c>
      <c r="G403" t="s">
        <v>2063</v>
      </c>
      <c r="H403">
        <v>3</v>
      </c>
      <c r="J403" t="s">
        <v>2227</v>
      </c>
      <c r="K403">
        <v>3</v>
      </c>
    </row>
    <row r="404" spans="1:11" hidden="1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  <c r="J404" t="s">
        <v>1038</v>
      </c>
      <c r="K404">
        <v>4</v>
      </c>
    </row>
    <row r="405" spans="1:11" hidden="1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  <c r="J405" t="s">
        <v>3</v>
      </c>
      <c r="K405">
        <v>5</v>
      </c>
    </row>
    <row r="406" spans="1:11" hidden="1">
      <c r="B406">
        <v>6</v>
      </c>
      <c r="E406">
        <v>6</v>
      </c>
      <c r="H406">
        <v>6</v>
      </c>
      <c r="J406" t="s">
        <v>2228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 hidden="1">
      <c r="B408">
        <v>1</v>
      </c>
      <c r="E408">
        <v>1</v>
      </c>
      <c r="H408">
        <v>1</v>
      </c>
      <c r="K408">
        <v>1</v>
      </c>
    </row>
    <row r="409" spans="1:11" hidden="1">
      <c r="B409">
        <v>2</v>
      </c>
      <c r="E409">
        <v>2</v>
      </c>
      <c r="H409">
        <v>2</v>
      </c>
      <c r="K409">
        <v>2</v>
      </c>
    </row>
    <row r="410" spans="1:11">
      <c r="B410">
        <v>3</v>
      </c>
      <c r="E410">
        <v>3</v>
      </c>
      <c r="H410">
        <v>3</v>
      </c>
      <c r="K410">
        <v>3</v>
      </c>
    </row>
    <row r="411" spans="1:11" hidden="1">
      <c r="B411">
        <v>4</v>
      </c>
      <c r="E411">
        <v>4</v>
      </c>
      <c r="H411">
        <v>4</v>
      </c>
      <c r="K411">
        <v>4</v>
      </c>
    </row>
    <row r="412" spans="1:11" hidden="1">
      <c r="B412">
        <v>5</v>
      </c>
      <c r="E412">
        <v>5</v>
      </c>
      <c r="H412">
        <v>5</v>
      </c>
      <c r="K412">
        <v>5</v>
      </c>
    </row>
    <row r="413" spans="1:11" hidden="1">
      <c r="B413">
        <v>6</v>
      </c>
      <c r="E413">
        <v>6</v>
      </c>
      <c r="H413">
        <v>6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 hidden="1">
      <c r="B415">
        <v>1</v>
      </c>
      <c r="E415">
        <v>1</v>
      </c>
      <c r="H415">
        <v>1</v>
      </c>
      <c r="K415">
        <v>1</v>
      </c>
    </row>
    <row r="416" spans="1:11" hidden="1">
      <c r="B416">
        <v>2</v>
      </c>
      <c r="E416">
        <v>2</v>
      </c>
      <c r="H416">
        <v>2</v>
      </c>
      <c r="K416">
        <v>2</v>
      </c>
    </row>
    <row r="417" spans="2:11">
      <c r="B417">
        <v>3</v>
      </c>
      <c r="E417">
        <v>3</v>
      </c>
      <c r="H417">
        <v>3</v>
      </c>
      <c r="K417">
        <v>3</v>
      </c>
    </row>
    <row r="418" spans="2:11" hidden="1">
      <c r="B418">
        <v>4</v>
      </c>
      <c r="E418">
        <v>4</v>
      </c>
      <c r="H418">
        <v>4</v>
      </c>
      <c r="K418">
        <v>4</v>
      </c>
    </row>
    <row r="419" spans="2:11" hidden="1">
      <c r="B419">
        <v>5</v>
      </c>
      <c r="E419">
        <v>5</v>
      </c>
      <c r="H419">
        <v>5</v>
      </c>
      <c r="K419">
        <v>5</v>
      </c>
    </row>
    <row r="420" spans="2:11" hidden="1">
      <c r="B420">
        <v>6</v>
      </c>
      <c r="E420">
        <v>6</v>
      </c>
      <c r="H420">
        <v>6</v>
      </c>
      <c r="K420">
        <v>6</v>
      </c>
    </row>
    <row r="421" spans="2:11" hidden="1">
      <c r="B421">
        <v>7</v>
      </c>
      <c r="E421">
        <v>7</v>
      </c>
      <c r="H421">
        <v>7</v>
      </c>
      <c r="K421">
        <v>7</v>
      </c>
    </row>
    <row r="422" spans="2:11" hidden="1">
      <c r="B422">
        <v>1</v>
      </c>
      <c r="E422">
        <v>1</v>
      </c>
      <c r="H422">
        <v>1</v>
      </c>
      <c r="K422">
        <v>1</v>
      </c>
    </row>
    <row r="423" spans="2:11" hidden="1">
      <c r="B423">
        <v>2</v>
      </c>
      <c r="E423">
        <v>2</v>
      </c>
      <c r="H423">
        <v>2</v>
      </c>
      <c r="K423">
        <v>2</v>
      </c>
    </row>
    <row r="424" spans="2:11">
      <c r="B424">
        <v>3</v>
      </c>
      <c r="E424">
        <v>3</v>
      </c>
      <c r="H424">
        <v>3</v>
      </c>
      <c r="K424">
        <v>3</v>
      </c>
    </row>
    <row r="425" spans="2:11" hidden="1">
      <c r="B425">
        <v>4</v>
      </c>
      <c r="E425">
        <v>4</v>
      </c>
      <c r="H425">
        <v>4</v>
      </c>
      <c r="K425">
        <v>4</v>
      </c>
    </row>
    <row r="426" spans="2:11" hidden="1">
      <c r="B426">
        <v>5</v>
      </c>
      <c r="E426">
        <v>5</v>
      </c>
      <c r="H426">
        <v>5</v>
      </c>
      <c r="K426">
        <v>5</v>
      </c>
    </row>
    <row r="427" spans="2:11" hidden="1">
      <c r="B427">
        <v>6</v>
      </c>
      <c r="E427">
        <v>6</v>
      </c>
      <c r="H427">
        <v>6</v>
      </c>
      <c r="K427">
        <v>6</v>
      </c>
    </row>
    <row r="428" spans="2:11" hidden="1">
      <c r="B428">
        <v>7</v>
      </c>
      <c r="E428">
        <v>7</v>
      </c>
      <c r="H428">
        <v>7</v>
      </c>
      <c r="K428">
        <v>7</v>
      </c>
    </row>
    <row r="429" spans="2:11" hidden="1">
      <c r="B429">
        <v>1</v>
      </c>
      <c r="E429">
        <v>1</v>
      </c>
      <c r="H429">
        <v>1</v>
      </c>
      <c r="K429">
        <v>1</v>
      </c>
    </row>
    <row r="430" spans="2:11" hidden="1">
      <c r="B430">
        <v>2</v>
      </c>
      <c r="E430">
        <v>2</v>
      </c>
      <c r="H430">
        <v>2</v>
      </c>
      <c r="K430">
        <v>2</v>
      </c>
    </row>
    <row r="431" spans="2:11">
      <c r="B431">
        <v>3</v>
      </c>
      <c r="E431">
        <v>3</v>
      </c>
      <c r="H431">
        <v>3</v>
      </c>
      <c r="K431">
        <v>3</v>
      </c>
    </row>
    <row r="432" spans="2:11" hidden="1">
      <c r="B432">
        <v>4</v>
      </c>
      <c r="E432">
        <v>4</v>
      </c>
      <c r="H432">
        <v>4</v>
      </c>
      <c r="K432">
        <v>4</v>
      </c>
    </row>
    <row r="433" spans="2:11" hidden="1">
      <c r="B433">
        <v>5</v>
      </c>
      <c r="E433">
        <v>5</v>
      </c>
      <c r="H433">
        <v>5</v>
      </c>
      <c r="K433">
        <v>5</v>
      </c>
    </row>
    <row r="434" spans="2:11" hidden="1">
      <c r="B434">
        <v>6</v>
      </c>
      <c r="E434">
        <v>6</v>
      </c>
      <c r="H434">
        <v>6</v>
      </c>
      <c r="K434">
        <v>6</v>
      </c>
    </row>
    <row r="435" spans="2:11" hidden="1">
      <c r="B435">
        <v>7</v>
      </c>
      <c r="E435">
        <v>7</v>
      </c>
      <c r="H435">
        <v>7</v>
      </c>
      <c r="K435">
        <v>7</v>
      </c>
    </row>
    <row r="436" spans="2:11" hidden="1">
      <c r="B436">
        <v>1</v>
      </c>
      <c r="E436">
        <v>1</v>
      </c>
      <c r="H436">
        <v>1</v>
      </c>
      <c r="K436">
        <v>1</v>
      </c>
    </row>
    <row r="437" spans="2:11" hidden="1">
      <c r="B437">
        <v>2</v>
      </c>
      <c r="E437">
        <v>2</v>
      </c>
      <c r="H437">
        <v>2</v>
      </c>
      <c r="K437">
        <v>2</v>
      </c>
    </row>
    <row r="438" spans="2:11">
      <c r="B438">
        <v>3</v>
      </c>
      <c r="E438">
        <v>3</v>
      </c>
      <c r="H438">
        <v>3</v>
      </c>
      <c r="K438">
        <v>3</v>
      </c>
    </row>
    <row r="439" spans="2:11" hidden="1">
      <c r="B439">
        <v>4</v>
      </c>
      <c r="E439">
        <v>4</v>
      </c>
      <c r="H439">
        <v>4</v>
      </c>
      <c r="K439">
        <v>4</v>
      </c>
    </row>
    <row r="440" spans="2:11" hidden="1">
      <c r="B440">
        <v>5</v>
      </c>
      <c r="E440">
        <v>5</v>
      </c>
      <c r="H440">
        <v>5</v>
      </c>
      <c r="K440">
        <v>5</v>
      </c>
    </row>
    <row r="441" spans="2:11" hidden="1">
      <c r="B441">
        <v>6</v>
      </c>
      <c r="E441">
        <v>6</v>
      </c>
      <c r="H441">
        <v>6</v>
      </c>
      <c r="K441">
        <v>6</v>
      </c>
    </row>
    <row r="442" spans="2:11" hidden="1">
      <c r="B442">
        <v>7</v>
      </c>
      <c r="E442">
        <v>7</v>
      </c>
      <c r="H442">
        <v>7</v>
      </c>
      <c r="K442">
        <v>7</v>
      </c>
    </row>
    <row r="443" spans="2:11" hidden="1">
      <c r="B443">
        <v>1</v>
      </c>
      <c r="E443">
        <v>1</v>
      </c>
      <c r="H443">
        <v>1</v>
      </c>
      <c r="K443">
        <v>1</v>
      </c>
    </row>
    <row r="444" spans="2:11" hidden="1">
      <c r="B444">
        <v>2</v>
      </c>
      <c r="E444">
        <v>2</v>
      </c>
      <c r="H444">
        <v>2</v>
      </c>
      <c r="K444">
        <v>2</v>
      </c>
    </row>
    <row r="445" spans="2:11">
      <c r="B445">
        <v>3</v>
      </c>
      <c r="E445">
        <v>3</v>
      </c>
      <c r="H445">
        <v>3</v>
      </c>
      <c r="K445">
        <v>3</v>
      </c>
    </row>
    <row r="446" spans="2:11" hidden="1">
      <c r="B446">
        <v>4</v>
      </c>
      <c r="E446">
        <v>4</v>
      </c>
      <c r="H446">
        <v>4</v>
      </c>
      <c r="K446">
        <v>4</v>
      </c>
    </row>
    <row r="447" spans="2:11" hidden="1">
      <c r="B447">
        <v>5</v>
      </c>
      <c r="E447">
        <v>5</v>
      </c>
      <c r="H447">
        <v>5</v>
      </c>
      <c r="K447">
        <v>5</v>
      </c>
    </row>
    <row r="448" spans="2:11" hidden="1">
      <c r="B448">
        <v>6</v>
      </c>
      <c r="E448">
        <v>6</v>
      </c>
      <c r="H448">
        <v>6</v>
      </c>
      <c r="K448">
        <v>6</v>
      </c>
    </row>
    <row r="449" spans="2:11" hidden="1">
      <c r="B449">
        <v>7</v>
      </c>
      <c r="E449">
        <v>7</v>
      </c>
      <c r="H449">
        <v>7</v>
      </c>
      <c r="K449">
        <v>7</v>
      </c>
    </row>
    <row r="450" spans="2:11" hidden="1">
      <c r="B450">
        <v>1</v>
      </c>
      <c r="E450">
        <v>1</v>
      </c>
      <c r="H450">
        <v>1</v>
      </c>
      <c r="K450">
        <v>1</v>
      </c>
    </row>
    <row r="451" spans="2:11" hidden="1">
      <c r="B451">
        <v>2</v>
      </c>
      <c r="E451">
        <v>2</v>
      </c>
      <c r="H451">
        <v>2</v>
      </c>
      <c r="K451">
        <v>2</v>
      </c>
    </row>
    <row r="452" spans="2:11">
      <c r="B452">
        <v>3</v>
      </c>
      <c r="E452">
        <v>3</v>
      </c>
      <c r="H452">
        <v>3</v>
      </c>
      <c r="K452">
        <v>3</v>
      </c>
    </row>
    <row r="453" spans="2:11" hidden="1">
      <c r="B453">
        <v>4</v>
      </c>
      <c r="E453">
        <v>4</v>
      </c>
      <c r="H453">
        <v>4</v>
      </c>
      <c r="K453">
        <v>4</v>
      </c>
    </row>
    <row r="454" spans="2:11" hidden="1">
      <c r="B454">
        <v>5</v>
      </c>
      <c r="E454">
        <v>5</v>
      </c>
      <c r="H454">
        <v>5</v>
      </c>
      <c r="K454">
        <v>5</v>
      </c>
    </row>
    <row r="455" spans="2:11" hidden="1">
      <c r="B455">
        <v>6</v>
      </c>
      <c r="E455">
        <v>6</v>
      </c>
      <c r="H455">
        <v>6</v>
      </c>
      <c r="K455">
        <v>6</v>
      </c>
    </row>
    <row r="456" spans="2:11" hidden="1">
      <c r="B456">
        <v>7</v>
      </c>
      <c r="E456">
        <v>7</v>
      </c>
      <c r="H456">
        <v>7</v>
      </c>
      <c r="K456">
        <v>7</v>
      </c>
    </row>
    <row r="457" spans="2:11" hidden="1">
      <c r="B457">
        <v>1</v>
      </c>
      <c r="E457">
        <v>1</v>
      </c>
      <c r="H457">
        <v>1</v>
      </c>
      <c r="K457">
        <v>1</v>
      </c>
    </row>
    <row r="458" spans="2:11" hidden="1">
      <c r="B458">
        <v>2</v>
      </c>
      <c r="E458">
        <v>2</v>
      </c>
      <c r="H458">
        <v>2</v>
      </c>
      <c r="K458">
        <v>2</v>
      </c>
    </row>
    <row r="459" spans="2:11">
      <c r="B459">
        <v>3</v>
      </c>
      <c r="E459">
        <v>3</v>
      </c>
      <c r="H459">
        <v>3</v>
      </c>
      <c r="K459">
        <v>3</v>
      </c>
    </row>
    <row r="460" spans="2:11" hidden="1">
      <c r="B460">
        <v>4</v>
      </c>
      <c r="E460">
        <v>4</v>
      </c>
      <c r="H460">
        <v>4</v>
      </c>
      <c r="K460">
        <v>4</v>
      </c>
    </row>
    <row r="461" spans="2:11" hidden="1">
      <c r="B461">
        <v>5</v>
      </c>
      <c r="E461">
        <v>5</v>
      </c>
      <c r="H461">
        <v>5</v>
      </c>
      <c r="K461">
        <v>5</v>
      </c>
    </row>
    <row r="462" spans="2:11" hidden="1">
      <c r="B462">
        <v>6</v>
      </c>
      <c r="E462">
        <v>6</v>
      </c>
      <c r="H462">
        <v>6</v>
      </c>
      <c r="K462">
        <v>6</v>
      </c>
    </row>
    <row r="463" spans="2:11" hidden="1">
      <c r="B463">
        <v>7</v>
      </c>
      <c r="E463">
        <v>7</v>
      </c>
      <c r="H463">
        <v>7</v>
      </c>
      <c r="K463">
        <v>7</v>
      </c>
    </row>
    <row r="464" spans="2:11" hidden="1">
      <c r="B464">
        <v>1</v>
      </c>
      <c r="E464">
        <v>1</v>
      </c>
      <c r="H464">
        <v>1</v>
      </c>
      <c r="K464">
        <v>1</v>
      </c>
    </row>
    <row r="465" spans="2:11" hidden="1">
      <c r="B465">
        <v>2</v>
      </c>
      <c r="E465">
        <v>2</v>
      </c>
      <c r="H465">
        <v>2</v>
      </c>
      <c r="K465">
        <v>2</v>
      </c>
    </row>
    <row r="466" spans="2:11">
      <c r="B466">
        <v>3</v>
      </c>
      <c r="E466">
        <v>3</v>
      </c>
      <c r="H466">
        <v>3</v>
      </c>
      <c r="K466">
        <v>3</v>
      </c>
    </row>
    <row r="467" spans="2:11" hidden="1">
      <c r="B467">
        <v>4</v>
      </c>
      <c r="E467">
        <v>4</v>
      </c>
      <c r="H467">
        <v>4</v>
      </c>
      <c r="K467">
        <v>4</v>
      </c>
    </row>
    <row r="468" spans="2:11" hidden="1">
      <c r="B468">
        <v>5</v>
      </c>
      <c r="E468">
        <v>5</v>
      </c>
      <c r="H468">
        <v>5</v>
      </c>
      <c r="K468">
        <v>5</v>
      </c>
    </row>
    <row r="469" spans="2:11" hidden="1">
      <c r="B469">
        <v>6</v>
      </c>
      <c r="E469">
        <v>6</v>
      </c>
      <c r="H469">
        <v>6</v>
      </c>
      <c r="K469">
        <v>6</v>
      </c>
    </row>
    <row r="470" spans="2:11" hidden="1">
      <c r="B470">
        <v>7</v>
      </c>
      <c r="E470">
        <v>7</v>
      </c>
      <c r="H470">
        <v>7</v>
      </c>
      <c r="K470">
        <v>7</v>
      </c>
    </row>
    <row r="471" spans="2:11" hidden="1">
      <c r="B471">
        <v>1</v>
      </c>
      <c r="E471">
        <v>1</v>
      </c>
      <c r="H471">
        <v>1</v>
      </c>
      <c r="K471">
        <v>1</v>
      </c>
    </row>
    <row r="472" spans="2:11" hidden="1">
      <c r="B472">
        <v>2</v>
      </c>
      <c r="E472">
        <v>2</v>
      </c>
      <c r="H472">
        <v>2</v>
      </c>
      <c r="K472">
        <v>2</v>
      </c>
    </row>
    <row r="473" spans="2:11">
      <c r="B473">
        <v>3</v>
      </c>
      <c r="E473">
        <v>3</v>
      </c>
      <c r="H473">
        <v>3</v>
      </c>
      <c r="K473">
        <v>3</v>
      </c>
    </row>
    <row r="474" spans="2:11" hidden="1">
      <c r="B474">
        <v>4</v>
      </c>
      <c r="E474">
        <v>4</v>
      </c>
      <c r="H474">
        <v>4</v>
      </c>
      <c r="K474">
        <v>4</v>
      </c>
    </row>
    <row r="475" spans="2:11" hidden="1">
      <c r="B475">
        <v>5</v>
      </c>
      <c r="E475">
        <v>5</v>
      </c>
      <c r="H475">
        <v>5</v>
      </c>
      <c r="K475">
        <v>5</v>
      </c>
    </row>
    <row r="476" spans="2:11" hidden="1">
      <c r="B476">
        <v>6</v>
      </c>
      <c r="E476">
        <v>6</v>
      </c>
      <c r="H476">
        <v>6</v>
      </c>
      <c r="K476">
        <v>6</v>
      </c>
    </row>
    <row r="477" spans="2:11" hidden="1">
      <c r="B477">
        <v>7</v>
      </c>
      <c r="E477">
        <v>7</v>
      </c>
      <c r="H477">
        <v>7</v>
      </c>
      <c r="K477">
        <v>7</v>
      </c>
    </row>
    <row r="478" spans="2:11" hidden="1">
      <c r="B478">
        <v>1</v>
      </c>
      <c r="E478">
        <v>1</v>
      </c>
      <c r="H478">
        <v>1</v>
      </c>
      <c r="K478">
        <v>1</v>
      </c>
    </row>
    <row r="479" spans="2:11" hidden="1">
      <c r="B479">
        <v>2</v>
      </c>
      <c r="E479">
        <v>2</v>
      </c>
      <c r="H479">
        <v>2</v>
      </c>
      <c r="K479">
        <v>2</v>
      </c>
    </row>
    <row r="480" spans="2:11">
      <c r="B480">
        <v>3</v>
      </c>
      <c r="E480">
        <v>3</v>
      </c>
      <c r="H480">
        <v>3</v>
      </c>
      <c r="K480">
        <v>3</v>
      </c>
    </row>
    <row r="481" spans="2:11" hidden="1">
      <c r="B481">
        <v>4</v>
      </c>
      <c r="E481">
        <v>4</v>
      </c>
      <c r="H481">
        <v>4</v>
      </c>
      <c r="K481">
        <v>4</v>
      </c>
    </row>
    <row r="482" spans="2:11" hidden="1">
      <c r="B482">
        <v>5</v>
      </c>
      <c r="E482">
        <v>5</v>
      </c>
      <c r="H482">
        <v>5</v>
      </c>
      <c r="K482">
        <v>5</v>
      </c>
    </row>
    <row r="483" spans="2:11" hidden="1">
      <c r="B483">
        <v>6</v>
      </c>
      <c r="E483">
        <v>6</v>
      </c>
      <c r="H483">
        <v>6</v>
      </c>
      <c r="K483">
        <v>6</v>
      </c>
    </row>
    <row r="484" spans="2:11" hidden="1">
      <c r="B484">
        <v>7</v>
      </c>
      <c r="E484">
        <v>7</v>
      </c>
      <c r="H484">
        <v>7</v>
      </c>
      <c r="K484">
        <v>7</v>
      </c>
    </row>
    <row r="485" spans="2:11" hidden="1">
      <c r="B485">
        <v>1</v>
      </c>
      <c r="E485">
        <v>1</v>
      </c>
      <c r="H485">
        <v>1</v>
      </c>
      <c r="K485">
        <v>1</v>
      </c>
    </row>
    <row r="486" spans="2:11" hidden="1">
      <c r="B486">
        <v>2</v>
      </c>
      <c r="E486">
        <v>2</v>
      </c>
      <c r="H486">
        <v>2</v>
      </c>
      <c r="K486">
        <v>2</v>
      </c>
    </row>
    <row r="487" spans="2:11">
      <c r="B487">
        <v>3</v>
      </c>
      <c r="E487">
        <v>3</v>
      </c>
      <c r="H487">
        <v>3</v>
      </c>
      <c r="K487">
        <v>3</v>
      </c>
    </row>
    <row r="488" spans="2:11" hidden="1">
      <c r="B488">
        <v>4</v>
      </c>
      <c r="E488">
        <v>4</v>
      </c>
      <c r="H488">
        <v>4</v>
      </c>
      <c r="K488">
        <v>4</v>
      </c>
    </row>
    <row r="489" spans="2:11" hidden="1">
      <c r="B489">
        <v>5</v>
      </c>
      <c r="E489">
        <v>5</v>
      </c>
      <c r="H489">
        <v>5</v>
      </c>
      <c r="K489">
        <v>5</v>
      </c>
    </row>
    <row r="490" spans="2:11" hidden="1">
      <c r="B490">
        <v>6</v>
      </c>
      <c r="E490">
        <v>6</v>
      </c>
      <c r="H490">
        <v>6</v>
      </c>
      <c r="K490">
        <v>6</v>
      </c>
    </row>
    <row r="491" spans="2:11" hidden="1">
      <c r="B491">
        <v>7</v>
      </c>
      <c r="E491">
        <v>7</v>
      </c>
      <c r="H491">
        <v>7</v>
      </c>
      <c r="K491">
        <v>7</v>
      </c>
    </row>
    <row r="492" spans="2:11" hidden="1">
      <c r="B492">
        <v>1</v>
      </c>
      <c r="E492">
        <v>1</v>
      </c>
      <c r="H492">
        <v>1</v>
      </c>
      <c r="K492">
        <v>1</v>
      </c>
    </row>
    <row r="493" spans="2:11" hidden="1">
      <c r="B493">
        <v>2</v>
      </c>
      <c r="E493">
        <v>2</v>
      </c>
      <c r="H493">
        <v>2</v>
      </c>
      <c r="K493">
        <v>2</v>
      </c>
    </row>
    <row r="494" spans="2:11">
      <c r="B494">
        <v>3</v>
      </c>
      <c r="E494">
        <v>3</v>
      </c>
      <c r="H494">
        <v>3</v>
      </c>
      <c r="K494">
        <v>3</v>
      </c>
    </row>
    <row r="495" spans="2:11" hidden="1">
      <c r="B495">
        <v>4</v>
      </c>
      <c r="E495">
        <v>4</v>
      </c>
      <c r="H495">
        <v>4</v>
      </c>
      <c r="K495">
        <v>4</v>
      </c>
    </row>
    <row r="496" spans="2:11" hidden="1">
      <c r="B496">
        <v>5</v>
      </c>
      <c r="E496">
        <v>5</v>
      </c>
      <c r="H496">
        <v>5</v>
      </c>
      <c r="K496">
        <v>5</v>
      </c>
    </row>
    <row r="497" spans="2:11" hidden="1">
      <c r="B497">
        <v>6</v>
      </c>
      <c r="E497">
        <v>6</v>
      </c>
      <c r="H497">
        <v>6</v>
      </c>
      <c r="K497">
        <v>6</v>
      </c>
    </row>
    <row r="498" spans="2:11" hidden="1">
      <c r="B498">
        <v>7</v>
      </c>
      <c r="E498">
        <v>7</v>
      </c>
      <c r="H498">
        <v>7</v>
      </c>
      <c r="K498">
        <v>7</v>
      </c>
    </row>
    <row r="499" spans="2:11" hidden="1">
      <c r="B499">
        <v>1</v>
      </c>
      <c r="E499">
        <v>1</v>
      </c>
      <c r="H499">
        <v>1</v>
      </c>
      <c r="K499">
        <v>1</v>
      </c>
    </row>
    <row r="500" spans="2:11" hidden="1">
      <c r="B500">
        <v>2</v>
      </c>
      <c r="E500">
        <v>2</v>
      </c>
      <c r="H500">
        <v>2</v>
      </c>
      <c r="K500">
        <v>2</v>
      </c>
    </row>
    <row r="501" spans="2:11">
      <c r="B501">
        <v>3</v>
      </c>
      <c r="E501">
        <v>3</v>
      </c>
      <c r="H501">
        <v>3</v>
      </c>
      <c r="K501">
        <v>3</v>
      </c>
    </row>
    <row r="502" spans="2:11" hidden="1">
      <c r="B502">
        <v>4</v>
      </c>
      <c r="E502">
        <v>4</v>
      </c>
      <c r="H502">
        <v>4</v>
      </c>
      <c r="K502">
        <v>4</v>
      </c>
    </row>
    <row r="503" spans="2:11" hidden="1">
      <c r="B503">
        <v>5</v>
      </c>
      <c r="E503">
        <v>5</v>
      </c>
      <c r="H503">
        <v>5</v>
      </c>
      <c r="K503">
        <v>5</v>
      </c>
    </row>
    <row r="504" spans="2:11" hidden="1">
      <c r="B504">
        <v>6</v>
      </c>
      <c r="E504">
        <v>6</v>
      </c>
      <c r="H504">
        <v>6</v>
      </c>
      <c r="K504">
        <v>6</v>
      </c>
    </row>
    <row r="505" spans="2:11" hidden="1">
      <c r="B505">
        <v>7</v>
      </c>
      <c r="E505">
        <v>7</v>
      </c>
      <c r="H505">
        <v>7</v>
      </c>
      <c r="K505">
        <v>7</v>
      </c>
    </row>
    <row r="506" spans="2:11" hidden="1">
      <c r="B506">
        <v>1</v>
      </c>
      <c r="E506">
        <v>1</v>
      </c>
      <c r="H506">
        <v>1</v>
      </c>
      <c r="K506">
        <v>1</v>
      </c>
    </row>
    <row r="507" spans="2:11" hidden="1">
      <c r="B507">
        <v>2</v>
      </c>
      <c r="E507">
        <v>2</v>
      </c>
      <c r="H507">
        <v>2</v>
      </c>
      <c r="K507">
        <v>2</v>
      </c>
    </row>
    <row r="508" spans="2:11">
      <c r="B508">
        <v>3</v>
      </c>
      <c r="E508">
        <v>3</v>
      </c>
      <c r="H508">
        <v>3</v>
      </c>
      <c r="K508">
        <v>3</v>
      </c>
    </row>
    <row r="509" spans="2:11" hidden="1">
      <c r="B509">
        <v>4</v>
      </c>
      <c r="E509">
        <v>4</v>
      </c>
      <c r="H509">
        <v>4</v>
      </c>
      <c r="K509">
        <v>4</v>
      </c>
    </row>
    <row r="510" spans="2:11" hidden="1">
      <c r="B510">
        <v>5</v>
      </c>
      <c r="E510">
        <v>5</v>
      </c>
      <c r="H510">
        <v>5</v>
      </c>
      <c r="K510">
        <v>5</v>
      </c>
    </row>
    <row r="511" spans="2:11" hidden="1">
      <c r="B511">
        <v>6</v>
      </c>
      <c r="E511">
        <v>6</v>
      </c>
      <c r="H511">
        <v>6</v>
      </c>
      <c r="K511">
        <v>6</v>
      </c>
    </row>
    <row r="512" spans="2:11" hidden="1">
      <c r="B512">
        <v>7</v>
      </c>
      <c r="E512">
        <v>7</v>
      </c>
      <c r="H512">
        <v>7</v>
      </c>
      <c r="K512">
        <v>7</v>
      </c>
    </row>
    <row r="513" spans="2:11" hidden="1">
      <c r="B513">
        <v>1</v>
      </c>
      <c r="E513">
        <v>1</v>
      </c>
      <c r="H513">
        <v>1</v>
      </c>
      <c r="K513">
        <v>1</v>
      </c>
    </row>
    <row r="514" spans="2:11" hidden="1">
      <c r="B514">
        <v>2</v>
      </c>
      <c r="E514">
        <v>2</v>
      </c>
      <c r="H514">
        <v>2</v>
      </c>
      <c r="K514">
        <v>2</v>
      </c>
    </row>
    <row r="515" spans="2:11">
      <c r="B515">
        <v>3</v>
      </c>
      <c r="E515">
        <v>3</v>
      </c>
      <c r="H515">
        <v>3</v>
      </c>
      <c r="K515">
        <v>3</v>
      </c>
    </row>
    <row r="516" spans="2:11" hidden="1">
      <c r="B516">
        <v>4</v>
      </c>
      <c r="E516">
        <v>4</v>
      </c>
      <c r="H516">
        <v>4</v>
      </c>
      <c r="K516">
        <v>4</v>
      </c>
    </row>
    <row r="517" spans="2:11" hidden="1">
      <c r="B517">
        <v>5</v>
      </c>
      <c r="E517">
        <v>5</v>
      </c>
      <c r="H517">
        <v>5</v>
      </c>
      <c r="K517">
        <v>5</v>
      </c>
    </row>
    <row r="518" spans="2:11" hidden="1">
      <c r="B518">
        <v>6</v>
      </c>
      <c r="E518">
        <v>6</v>
      </c>
      <c r="H518">
        <v>6</v>
      </c>
      <c r="K518">
        <v>6</v>
      </c>
    </row>
    <row r="519" spans="2:11" hidden="1">
      <c r="B519">
        <v>7</v>
      </c>
      <c r="E519">
        <v>7</v>
      </c>
      <c r="H519">
        <v>7</v>
      </c>
      <c r="K519">
        <v>7</v>
      </c>
    </row>
    <row r="520" spans="2:11" hidden="1">
      <c r="B520">
        <v>1</v>
      </c>
      <c r="E520">
        <v>1</v>
      </c>
      <c r="H520">
        <v>1</v>
      </c>
      <c r="K520">
        <v>1</v>
      </c>
    </row>
    <row r="521" spans="2:11" hidden="1">
      <c r="B521">
        <v>2</v>
      </c>
      <c r="E521">
        <v>2</v>
      </c>
      <c r="H521">
        <v>2</v>
      </c>
      <c r="K521">
        <v>2</v>
      </c>
    </row>
    <row r="522" spans="2:11">
      <c r="B522">
        <v>3</v>
      </c>
      <c r="E522">
        <v>3</v>
      </c>
      <c r="H522">
        <v>3</v>
      </c>
      <c r="K522">
        <v>3</v>
      </c>
    </row>
    <row r="523" spans="2:11" hidden="1">
      <c r="B523">
        <v>4</v>
      </c>
      <c r="E523">
        <v>4</v>
      </c>
      <c r="H523">
        <v>4</v>
      </c>
      <c r="K523">
        <v>4</v>
      </c>
    </row>
    <row r="524" spans="2:11" hidden="1">
      <c r="B524">
        <v>5</v>
      </c>
      <c r="E524">
        <v>5</v>
      </c>
      <c r="H524">
        <v>5</v>
      </c>
      <c r="K524">
        <v>5</v>
      </c>
    </row>
    <row r="525" spans="2:11" hidden="1">
      <c r="B525">
        <v>6</v>
      </c>
      <c r="E525">
        <v>6</v>
      </c>
      <c r="H525">
        <v>6</v>
      </c>
      <c r="K525">
        <v>6</v>
      </c>
    </row>
    <row r="526" spans="2:11" hidden="1">
      <c r="B526">
        <v>7</v>
      </c>
      <c r="E526">
        <v>7</v>
      </c>
      <c r="H526">
        <v>7</v>
      </c>
      <c r="K526">
        <v>7</v>
      </c>
    </row>
    <row r="527" spans="2:11" hidden="1">
      <c r="B527">
        <v>1</v>
      </c>
      <c r="E527">
        <v>1</v>
      </c>
      <c r="H527">
        <v>1</v>
      </c>
      <c r="K527">
        <v>1</v>
      </c>
    </row>
    <row r="528" spans="2:11" hidden="1">
      <c r="B528">
        <v>2</v>
      </c>
      <c r="E528">
        <v>2</v>
      </c>
      <c r="H528">
        <v>2</v>
      </c>
      <c r="K528">
        <v>2</v>
      </c>
    </row>
    <row r="529" spans="2:11">
      <c r="B529">
        <v>3</v>
      </c>
      <c r="E529">
        <v>3</v>
      </c>
      <c r="H529">
        <v>3</v>
      </c>
      <c r="K529">
        <v>3</v>
      </c>
    </row>
    <row r="530" spans="2:11" hidden="1">
      <c r="B530">
        <v>4</v>
      </c>
      <c r="E530">
        <v>4</v>
      </c>
      <c r="H530">
        <v>4</v>
      </c>
      <c r="K530">
        <v>4</v>
      </c>
    </row>
    <row r="531" spans="2:11" hidden="1">
      <c r="B531">
        <v>5</v>
      </c>
      <c r="E531">
        <v>5</v>
      </c>
      <c r="H531">
        <v>5</v>
      </c>
      <c r="K531">
        <v>5</v>
      </c>
    </row>
    <row r="532" spans="2:11" hidden="1">
      <c r="B532">
        <v>6</v>
      </c>
      <c r="E532">
        <v>6</v>
      </c>
      <c r="H532">
        <v>6</v>
      </c>
      <c r="K532">
        <v>6</v>
      </c>
    </row>
    <row r="533" spans="2:11" hidden="1">
      <c r="B533">
        <v>7</v>
      </c>
      <c r="E533">
        <v>7</v>
      </c>
      <c r="H533">
        <v>7</v>
      </c>
      <c r="K533">
        <v>7</v>
      </c>
    </row>
    <row r="534" spans="2:11" hidden="1">
      <c r="B534">
        <v>1</v>
      </c>
      <c r="E534">
        <v>1</v>
      </c>
      <c r="H534">
        <v>1</v>
      </c>
      <c r="K534">
        <v>1</v>
      </c>
    </row>
    <row r="535" spans="2:11" hidden="1">
      <c r="B535">
        <v>2</v>
      </c>
      <c r="E535">
        <v>2</v>
      </c>
      <c r="H535">
        <v>2</v>
      </c>
      <c r="K535">
        <v>2</v>
      </c>
    </row>
    <row r="536" spans="2:11">
      <c r="B536">
        <v>3</v>
      </c>
      <c r="E536">
        <v>3</v>
      </c>
      <c r="H536">
        <v>3</v>
      </c>
      <c r="K536">
        <v>3</v>
      </c>
    </row>
    <row r="537" spans="2:11" hidden="1">
      <c r="B537">
        <v>4</v>
      </c>
      <c r="E537">
        <v>4</v>
      </c>
      <c r="H537">
        <v>4</v>
      </c>
      <c r="K537">
        <v>4</v>
      </c>
    </row>
    <row r="538" spans="2:11" hidden="1">
      <c r="B538">
        <v>5</v>
      </c>
      <c r="E538">
        <v>5</v>
      </c>
      <c r="H538">
        <v>5</v>
      </c>
      <c r="K538">
        <v>5</v>
      </c>
    </row>
    <row r="539" spans="2:11" hidden="1">
      <c r="B539">
        <v>6</v>
      </c>
      <c r="E539">
        <v>6</v>
      </c>
      <c r="H539">
        <v>6</v>
      </c>
      <c r="K539">
        <v>6</v>
      </c>
    </row>
    <row r="540" spans="2:11" hidden="1">
      <c r="B540">
        <v>7</v>
      </c>
      <c r="E540">
        <v>7</v>
      </c>
      <c r="H540">
        <v>7</v>
      </c>
      <c r="K540">
        <v>7</v>
      </c>
    </row>
    <row r="541" spans="2:11" hidden="1">
      <c r="B541">
        <v>1</v>
      </c>
      <c r="E541">
        <v>1</v>
      </c>
      <c r="H541">
        <v>1</v>
      </c>
      <c r="K541">
        <v>1</v>
      </c>
    </row>
    <row r="542" spans="2:11" hidden="1">
      <c r="B542">
        <v>2</v>
      </c>
      <c r="E542">
        <v>2</v>
      </c>
      <c r="H542">
        <v>2</v>
      </c>
      <c r="K542">
        <v>2</v>
      </c>
    </row>
    <row r="543" spans="2:11">
      <c r="B543">
        <v>3</v>
      </c>
      <c r="E543">
        <v>3</v>
      </c>
      <c r="H543">
        <v>3</v>
      </c>
      <c r="K543">
        <v>3</v>
      </c>
    </row>
    <row r="544" spans="2:11" hidden="1">
      <c r="B544">
        <v>4</v>
      </c>
      <c r="E544">
        <v>4</v>
      </c>
      <c r="H544">
        <v>4</v>
      </c>
      <c r="K544">
        <v>4</v>
      </c>
    </row>
    <row r="545" spans="2:11" hidden="1">
      <c r="B545">
        <v>5</v>
      </c>
      <c r="E545">
        <v>5</v>
      </c>
      <c r="H545">
        <v>5</v>
      </c>
      <c r="K545">
        <v>5</v>
      </c>
    </row>
    <row r="546" spans="2:11" hidden="1">
      <c r="B546">
        <v>6</v>
      </c>
      <c r="E546">
        <v>6</v>
      </c>
      <c r="H546">
        <v>6</v>
      </c>
      <c r="K546">
        <v>6</v>
      </c>
    </row>
    <row r="547" spans="2:11" hidden="1">
      <c r="B547">
        <v>7</v>
      </c>
      <c r="E547">
        <v>7</v>
      </c>
      <c r="H547">
        <v>7</v>
      </c>
      <c r="K547">
        <v>7</v>
      </c>
    </row>
    <row r="548" spans="2:11" hidden="1">
      <c r="B548">
        <v>1</v>
      </c>
      <c r="E548">
        <v>1</v>
      </c>
      <c r="H548">
        <v>1</v>
      </c>
      <c r="K548">
        <v>1</v>
      </c>
    </row>
    <row r="549" spans="2:11" hidden="1">
      <c r="B549">
        <v>2</v>
      </c>
      <c r="E549">
        <v>2</v>
      </c>
      <c r="H549">
        <v>2</v>
      </c>
      <c r="K549">
        <v>2</v>
      </c>
    </row>
    <row r="550" spans="2:11">
      <c r="B550">
        <v>3</v>
      </c>
      <c r="E550">
        <v>3</v>
      </c>
      <c r="H550">
        <v>3</v>
      </c>
      <c r="K550">
        <v>3</v>
      </c>
    </row>
    <row r="551" spans="2:11" hidden="1">
      <c r="B551">
        <v>4</v>
      </c>
      <c r="E551">
        <v>4</v>
      </c>
      <c r="H551">
        <v>4</v>
      </c>
      <c r="K551">
        <v>4</v>
      </c>
    </row>
    <row r="552" spans="2:11" hidden="1">
      <c r="B552">
        <v>5</v>
      </c>
      <c r="E552">
        <v>5</v>
      </c>
      <c r="H552">
        <v>5</v>
      </c>
      <c r="K552">
        <v>5</v>
      </c>
    </row>
    <row r="553" spans="2:11" hidden="1">
      <c r="B553">
        <v>6</v>
      </c>
      <c r="E553">
        <v>6</v>
      </c>
      <c r="H553">
        <v>6</v>
      </c>
      <c r="K553">
        <v>6</v>
      </c>
    </row>
    <row r="554" spans="2:11" hidden="1">
      <c r="B554">
        <v>7</v>
      </c>
      <c r="E554">
        <v>7</v>
      </c>
      <c r="H554">
        <v>7</v>
      </c>
      <c r="K554">
        <v>7</v>
      </c>
    </row>
    <row r="555" spans="2:11" hidden="1">
      <c r="B555">
        <v>1</v>
      </c>
      <c r="E555">
        <v>1</v>
      </c>
      <c r="H555">
        <v>1</v>
      </c>
      <c r="K555">
        <v>1</v>
      </c>
    </row>
    <row r="556" spans="2:11" hidden="1">
      <c r="B556">
        <v>2</v>
      </c>
      <c r="E556">
        <v>2</v>
      </c>
      <c r="H556">
        <v>2</v>
      </c>
      <c r="K556">
        <v>2</v>
      </c>
    </row>
    <row r="557" spans="2:11">
      <c r="B557">
        <v>3</v>
      </c>
      <c r="E557">
        <v>3</v>
      </c>
      <c r="H557">
        <v>3</v>
      </c>
      <c r="K557">
        <v>3</v>
      </c>
    </row>
    <row r="558" spans="2:11" hidden="1">
      <c r="B558">
        <v>4</v>
      </c>
      <c r="E558">
        <v>4</v>
      </c>
      <c r="H558">
        <v>4</v>
      </c>
      <c r="K558">
        <v>4</v>
      </c>
    </row>
    <row r="559" spans="2:11" hidden="1">
      <c r="B559">
        <v>5</v>
      </c>
      <c r="E559">
        <v>5</v>
      </c>
      <c r="H559">
        <v>5</v>
      </c>
      <c r="K559">
        <v>5</v>
      </c>
    </row>
    <row r="560" spans="2:11" hidden="1">
      <c r="B560">
        <v>6</v>
      </c>
      <c r="E560">
        <v>6</v>
      </c>
      <c r="H560">
        <v>6</v>
      </c>
      <c r="K560">
        <v>6</v>
      </c>
    </row>
    <row r="561" spans="2:11" hidden="1">
      <c r="B561">
        <v>7</v>
      </c>
      <c r="E561">
        <v>7</v>
      </c>
      <c r="H561">
        <v>7</v>
      </c>
      <c r="K561">
        <v>7</v>
      </c>
    </row>
    <row r="562" spans="2:11" hidden="1">
      <c r="B562">
        <v>1</v>
      </c>
      <c r="E562">
        <v>1</v>
      </c>
      <c r="H562">
        <v>1</v>
      </c>
      <c r="K562">
        <v>1</v>
      </c>
    </row>
    <row r="563" spans="2:11" hidden="1">
      <c r="B563">
        <v>2</v>
      </c>
      <c r="E563">
        <v>2</v>
      </c>
      <c r="H563">
        <v>2</v>
      </c>
      <c r="K563">
        <v>2</v>
      </c>
    </row>
    <row r="564" spans="2:11">
      <c r="B564">
        <v>3</v>
      </c>
      <c r="E564">
        <v>3</v>
      </c>
      <c r="H564">
        <v>3</v>
      </c>
      <c r="K564">
        <v>3</v>
      </c>
    </row>
    <row r="565" spans="2:11" hidden="1">
      <c r="B565">
        <v>4</v>
      </c>
      <c r="E565">
        <v>4</v>
      </c>
      <c r="H565">
        <v>4</v>
      </c>
      <c r="K565">
        <v>4</v>
      </c>
    </row>
    <row r="566" spans="2:11" hidden="1">
      <c r="B566">
        <v>5</v>
      </c>
      <c r="E566">
        <v>5</v>
      </c>
      <c r="H566">
        <v>5</v>
      </c>
      <c r="K566">
        <v>5</v>
      </c>
    </row>
    <row r="567" spans="2:11" hidden="1">
      <c r="B567">
        <v>6</v>
      </c>
      <c r="E567">
        <v>6</v>
      </c>
      <c r="H567">
        <v>6</v>
      </c>
      <c r="K567">
        <v>6</v>
      </c>
    </row>
    <row r="568" spans="2:11" hidden="1">
      <c r="B568">
        <v>7</v>
      </c>
      <c r="E568">
        <v>7</v>
      </c>
      <c r="H568">
        <v>7</v>
      </c>
      <c r="K568">
        <v>7</v>
      </c>
    </row>
    <row r="569" spans="2:11" hidden="1">
      <c r="B569">
        <v>1</v>
      </c>
      <c r="E569">
        <v>1</v>
      </c>
      <c r="H569">
        <v>1</v>
      </c>
      <c r="K569">
        <v>1</v>
      </c>
    </row>
    <row r="570" spans="2:11" hidden="1">
      <c r="B570">
        <v>2</v>
      </c>
      <c r="E570">
        <v>2</v>
      </c>
      <c r="H570">
        <v>2</v>
      </c>
      <c r="K570">
        <v>2</v>
      </c>
    </row>
    <row r="571" spans="2:11">
      <c r="B571">
        <v>3</v>
      </c>
      <c r="E571">
        <v>3</v>
      </c>
      <c r="H571">
        <v>3</v>
      </c>
      <c r="K571">
        <v>3</v>
      </c>
    </row>
    <row r="572" spans="2:11" hidden="1">
      <c r="B572">
        <v>4</v>
      </c>
      <c r="E572">
        <v>4</v>
      </c>
      <c r="H572">
        <v>4</v>
      </c>
      <c r="K572">
        <v>4</v>
      </c>
    </row>
    <row r="573" spans="2:11" hidden="1">
      <c r="B573">
        <v>5</v>
      </c>
      <c r="E573">
        <v>5</v>
      </c>
      <c r="H573">
        <v>5</v>
      </c>
      <c r="K573">
        <v>5</v>
      </c>
    </row>
    <row r="574" spans="2:11" hidden="1">
      <c r="B574">
        <v>6</v>
      </c>
      <c r="E574">
        <v>6</v>
      </c>
      <c r="H574">
        <v>6</v>
      </c>
      <c r="K574">
        <v>6</v>
      </c>
    </row>
    <row r="575" spans="2:11" hidden="1">
      <c r="B575">
        <v>7</v>
      </c>
      <c r="E575">
        <v>7</v>
      </c>
      <c r="H575">
        <v>7</v>
      </c>
      <c r="K575">
        <v>7</v>
      </c>
    </row>
    <row r="576" spans="2:11" hidden="1">
      <c r="B576">
        <v>1</v>
      </c>
      <c r="E576">
        <v>1</v>
      </c>
      <c r="H576">
        <v>1</v>
      </c>
      <c r="K576">
        <v>1</v>
      </c>
    </row>
    <row r="577" spans="2:11" hidden="1">
      <c r="B577">
        <v>2</v>
      </c>
      <c r="E577">
        <v>2</v>
      </c>
      <c r="H577">
        <v>2</v>
      </c>
      <c r="K577">
        <v>2</v>
      </c>
    </row>
    <row r="578" spans="2:11">
      <c r="B578">
        <v>3</v>
      </c>
      <c r="E578">
        <v>3</v>
      </c>
      <c r="H578">
        <v>3</v>
      </c>
      <c r="K578">
        <v>3</v>
      </c>
    </row>
    <row r="579" spans="2:11" hidden="1">
      <c r="B579">
        <v>4</v>
      </c>
      <c r="E579">
        <v>4</v>
      </c>
      <c r="H579">
        <v>4</v>
      </c>
      <c r="K579">
        <v>4</v>
      </c>
    </row>
    <row r="580" spans="2:11" hidden="1">
      <c r="B580">
        <v>5</v>
      </c>
      <c r="E580">
        <v>5</v>
      </c>
      <c r="H580">
        <v>5</v>
      </c>
      <c r="K580">
        <v>5</v>
      </c>
    </row>
    <row r="581" spans="2:11" hidden="1">
      <c r="B581">
        <v>6</v>
      </c>
      <c r="E581">
        <v>6</v>
      </c>
      <c r="H581">
        <v>6</v>
      </c>
      <c r="K581">
        <v>6</v>
      </c>
    </row>
    <row r="582" spans="2:11" hidden="1">
      <c r="B582">
        <v>7</v>
      </c>
      <c r="E582">
        <v>7</v>
      </c>
      <c r="H582">
        <v>7</v>
      </c>
      <c r="K582">
        <v>7</v>
      </c>
    </row>
  </sheetData>
  <autoFilter ref="A1:K582" xr:uid="{09E94815-3EDF-4D75-B389-F41CD9F68B61}">
    <filterColumn colId="10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B1:U58"/>
  <sheetViews>
    <sheetView workbookViewId="0">
      <selection activeCell="U3" sqref="U3"/>
    </sheetView>
  </sheetViews>
  <sheetFormatPr defaultRowHeight="15"/>
  <cols>
    <col min="8" max="8" width="22.42578125" bestFit="1" customWidth="1"/>
    <col min="14" max="14" width="24" bestFit="1" customWidth="1"/>
  </cols>
  <sheetData>
    <row r="1" spans="2:21">
      <c r="B1" t="s">
        <v>961</v>
      </c>
      <c r="C1" t="s">
        <v>1562</v>
      </c>
      <c r="E1" t="s">
        <v>973</v>
      </c>
      <c r="F1" t="s">
        <v>1614</v>
      </c>
      <c r="H1" t="s">
        <v>144</v>
      </c>
      <c r="I1" t="s">
        <v>1627</v>
      </c>
      <c r="K1" t="s">
        <v>189</v>
      </c>
      <c r="L1" t="s">
        <v>1299</v>
      </c>
      <c r="N1" t="s">
        <v>957</v>
      </c>
      <c r="O1" t="s">
        <v>1860</v>
      </c>
      <c r="Q1" t="s">
        <v>12</v>
      </c>
      <c r="R1" t="s">
        <v>1890</v>
      </c>
      <c r="T1" t="s">
        <v>8</v>
      </c>
      <c r="U1" t="s">
        <v>2064</v>
      </c>
    </row>
    <row r="2" spans="2:21">
      <c r="B2" t="s">
        <v>180</v>
      </c>
      <c r="C2" t="s">
        <v>1521</v>
      </c>
      <c r="E2" t="s">
        <v>468</v>
      </c>
      <c r="F2" t="s">
        <v>1615</v>
      </c>
      <c r="H2" t="s">
        <v>66</v>
      </c>
      <c r="I2" t="s">
        <v>1628</v>
      </c>
      <c r="K2" t="s">
        <v>45</v>
      </c>
      <c r="L2" t="s">
        <v>1674</v>
      </c>
      <c r="N2" t="s">
        <v>216</v>
      </c>
      <c r="O2" t="s">
        <v>1734</v>
      </c>
      <c r="Q2" t="s">
        <v>963</v>
      </c>
      <c r="R2" t="s">
        <v>2049</v>
      </c>
      <c r="T2" t="s">
        <v>961</v>
      </c>
      <c r="U2" t="s">
        <v>2216</v>
      </c>
    </row>
    <row r="3" spans="2:21">
      <c r="B3" t="s">
        <v>478</v>
      </c>
      <c r="C3" t="s">
        <v>1522</v>
      </c>
      <c r="E3" t="s">
        <v>81</v>
      </c>
      <c r="F3" t="s">
        <v>1573</v>
      </c>
      <c r="H3" t="s">
        <v>75</v>
      </c>
      <c r="I3" t="s">
        <v>1629</v>
      </c>
      <c r="K3" t="s">
        <v>967</v>
      </c>
      <c r="L3" t="s">
        <v>1716</v>
      </c>
      <c r="N3" t="s">
        <v>42</v>
      </c>
      <c r="O3" t="s">
        <v>1736</v>
      </c>
      <c r="Q3" t="s">
        <v>63</v>
      </c>
      <c r="R3" t="s">
        <v>1892</v>
      </c>
      <c r="T3" t="s">
        <v>972</v>
      </c>
      <c r="U3" t="s">
        <v>2217</v>
      </c>
    </row>
    <row r="4" spans="2:21">
      <c r="B4" t="s">
        <v>36</v>
      </c>
      <c r="C4" t="s">
        <v>1519</v>
      </c>
      <c r="E4" t="s">
        <v>204</v>
      </c>
      <c r="F4" t="s">
        <v>1573</v>
      </c>
      <c r="H4" t="s">
        <v>486</v>
      </c>
      <c r="I4" t="s">
        <v>1630</v>
      </c>
      <c r="K4" t="s">
        <v>39</v>
      </c>
      <c r="L4" t="s">
        <v>1675</v>
      </c>
      <c r="N4" t="s">
        <v>174</v>
      </c>
      <c r="O4" t="s">
        <v>1738</v>
      </c>
      <c r="Q4" t="s">
        <v>18</v>
      </c>
      <c r="R4" t="s">
        <v>1893</v>
      </c>
      <c r="T4" t="s">
        <v>81</v>
      </c>
      <c r="U4" t="s">
        <v>2067</v>
      </c>
    </row>
    <row r="5" spans="2:21">
      <c r="B5" t="s">
        <v>954</v>
      </c>
      <c r="C5" t="s">
        <v>1520</v>
      </c>
      <c r="E5" t="s">
        <v>961</v>
      </c>
      <c r="F5" t="s">
        <v>1573</v>
      </c>
      <c r="H5" t="s">
        <v>81</v>
      </c>
      <c r="I5" t="s">
        <v>1631</v>
      </c>
      <c r="K5" t="s">
        <v>419</v>
      </c>
      <c r="L5" t="s">
        <v>1676</v>
      </c>
      <c r="N5" t="s">
        <v>5</v>
      </c>
      <c r="O5" t="s">
        <v>1740</v>
      </c>
      <c r="Q5" t="s">
        <v>30</v>
      </c>
      <c r="R5" t="s">
        <v>1895</v>
      </c>
      <c r="T5" t="s">
        <v>18</v>
      </c>
      <c r="U5" t="s">
        <v>2068</v>
      </c>
    </row>
    <row r="6" spans="2:21">
      <c r="B6" t="s">
        <v>12</v>
      </c>
      <c r="C6" t="s">
        <v>1523</v>
      </c>
      <c r="E6" t="s">
        <v>75</v>
      </c>
      <c r="F6" t="s">
        <v>1574</v>
      </c>
      <c r="H6" t="s">
        <v>39</v>
      </c>
      <c r="I6" t="s">
        <v>1632</v>
      </c>
      <c r="K6" t="s">
        <v>42</v>
      </c>
      <c r="L6" t="s">
        <v>1677</v>
      </c>
      <c r="N6" t="s">
        <v>956</v>
      </c>
      <c r="O6" t="s">
        <v>1740</v>
      </c>
      <c r="Q6" t="s">
        <v>971</v>
      </c>
      <c r="R6" t="s">
        <v>2050</v>
      </c>
      <c r="T6" t="s">
        <v>138</v>
      </c>
      <c r="U6" t="s">
        <v>2069</v>
      </c>
    </row>
    <row r="7" spans="2:21">
      <c r="B7" t="s">
        <v>468</v>
      </c>
      <c r="C7" t="s">
        <v>1563</v>
      </c>
      <c r="E7" t="s">
        <v>954</v>
      </c>
      <c r="F7" t="s">
        <v>1575</v>
      </c>
      <c r="H7" t="s">
        <v>204</v>
      </c>
      <c r="I7" t="s">
        <v>1632</v>
      </c>
      <c r="K7" t="s">
        <v>5</v>
      </c>
      <c r="L7" t="s">
        <v>1678</v>
      </c>
      <c r="N7" t="s">
        <v>81</v>
      </c>
      <c r="O7" t="s">
        <v>1743</v>
      </c>
      <c r="Q7" t="s">
        <v>5</v>
      </c>
      <c r="R7" t="s">
        <v>1897</v>
      </c>
      <c r="T7" t="s">
        <v>973</v>
      </c>
      <c r="U7" t="s">
        <v>2218</v>
      </c>
    </row>
    <row r="8" spans="2:21">
      <c r="B8" t="s">
        <v>486</v>
      </c>
      <c r="C8" t="s">
        <v>1524</v>
      </c>
      <c r="E8" t="s">
        <v>54</v>
      </c>
      <c r="F8" t="s">
        <v>1576</v>
      </c>
      <c r="H8" t="s">
        <v>963</v>
      </c>
      <c r="I8" t="s">
        <v>1632</v>
      </c>
      <c r="K8" t="s">
        <v>956</v>
      </c>
      <c r="L8" t="s">
        <v>1678</v>
      </c>
      <c r="N8" t="s">
        <v>964</v>
      </c>
      <c r="O8" t="s">
        <v>1863</v>
      </c>
      <c r="Q8" t="s">
        <v>956</v>
      </c>
      <c r="R8" t="s">
        <v>1897</v>
      </c>
      <c r="T8" t="s">
        <v>954</v>
      </c>
      <c r="U8" t="s">
        <v>2219</v>
      </c>
    </row>
    <row r="9" spans="2:21">
      <c r="B9" t="s">
        <v>33</v>
      </c>
      <c r="C9" t="s">
        <v>1525</v>
      </c>
      <c r="E9" t="s">
        <v>45</v>
      </c>
      <c r="F9" t="s">
        <v>1577</v>
      </c>
      <c r="H9" t="s">
        <v>174</v>
      </c>
      <c r="I9" t="s">
        <v>1633</v>
      </c>
      <c r="K9" t="s">
        <v>424</v>
      </c>
      <c r="L9" t="s">
        <v>1717</v>
      </c>
      <c r="N9" t="s">
        <v>468</v>
      </c>
      <c r="O9" t="s">
        <v>1865</v>
      </c>
      <c r="Q9" t="s">
        <v>45</v>
      </c>
      <c r="R9" t="s">
        <v>1899</v>
      </c>
      <c r="T9" t="s">
        <v>12</v>
      </c>
      <c r="U9" t="s">
        <v>2070</v>
      </c>
    </row>
    <row r="10" spans="2:21">
      <c r="B10" t="s">
        <v>110</v>
      </c>
      <c r="C10" t="s">
        <v>1526</v>
      </c>
      <c r="E10" t="s">
        <v>12</v>
      </c>
      <c r="F10" t="s">
        <v>1578</v>
      </c>
      <c r="H10" t="s">
        <v>964</v>
      </c>
      <c r="I10" t="s">
        <v>1579</v>
      </c>
      <c r="K10" t="s">
        <v>954</v>
      </c>
      <c r="L10" t="s">
        <v>1718</v>
      </c>
      <c r="N10" t="s">
        <v>966</v>
      </c>
      <c r="O10" t="s">
        <v>1746</v>
      </c>
      <c r="Q10" t="s">
        <v>90</v>
      </c>
      <c r="R10" t="s">
        <v>1900</v>
      </c>
      <c r="T10" t="s">
        <v>110</v>
      </c>
      <c r="U10" t="s">
        <v>2071</v>
      </c>
    </row>
    <row r="11" spans="2:21">
      <c r="B11" t="s">
        <v>54</v>
      </c>
      <c r="C11" t="s">
        <v>1527</v>
      </c>
      <c r="E11" t="s">
        <v>952</v>
      </c>
      <c r="F11" t="s">
        <v>1616</v>
      </c>
      <c r="H11" t="s">
        <v>42</v>
      </c>
      <c r="I11" t="s">
        <v>1634</v>
      </c>
      <c r="K11" t="s">
        <v>147</v>
      </c>
      <c r="L11" t="s">
        <v>1679</v>
      </c>
      <c r="N11" t="s">
        <v>961</v>
      </c>
      <c r="O11" t="s">
        <v>1868</v>
      </c>
      <c r="Q11" t="s">
        <v>75</v>
      </c>
      <c r="R11" t="s">
        <v>1901</v>
      </c>
      <c r="T11" t="s">
        <v>204</v>
      </c>
      <c r="U11" t="s">
        <v>2072</v>
      </c>
    </row>
    <row r="12" spans="2:21">
      <c r="B12" t="s">
        <v>204</v>
      </c>
      <c r="C12" t="s">
        <v>1527</v>
      </c>
      <c r="E12" t="s">
        <v>27</v>
      </c>
      <c r="F12" t="s">
        <v>1580</v>
      </c>
      <c r="H12" t="s">
        <v>961</v>
      </c>
      <c r="I12" t="s">
        <v>1635</v>
      </c>
      <c r="K12" t="s">
        <v>180</v>
      </c>
      <c r="L12" t="s">
        <v>1680</v>
      </c>
      <c r="N12" t="s">
        <v>39</v>
      </c>
      <c r="O12" t="s">
        <v>1749</v>
      </c>
      <c r="Q12" t="s">
        <v>57</v>
      </c>
      <c r="R12" t="s">
        <v>1902</v>
      </c>
      <c r="T12" t="s">
        <v>210</v>
      </c>
      <c r="U12" t="s">
        <v>2073</v>
      </c>
    </row>
    <row r="13" spans="2:21">
      <c r="B13" t="s">
        <v>57</v>
      </c>
      <c r="C13" t="s">
        <v>1528</v>
      </c>
      <c r="E13" t="s">
        <v>110</v>
      </c>
      <c r="F13" t="s">
        <v>1581</v>
      </c>
      <c r="H13" t="s">
        <v>27</v>
      </c>
      <c r="I13" t="s">
        <v>1636</v>
      </c>
      <c r="K13" t="s">
        <v>110</v>
      </c>
      <c r="L13" t="s">
        <v>1681</v>
      </c>
      <c r="N13" t="s">
        <v>18</v>
      </c>
      <c r="O13" t="s">
        <v>1751</v>
      </c>
      <c r="Q13" t="s">
        <v>96</v>
      </c>
      <c r="R13" t="s">
        <v>1903</v>
      </c>
      <c r="T13" t="s">
        <v>174</v>
      </c>
      <c r="U13" t="s">
        <v>2074</v>
      </c>
    </row>
    <row r="14" spans="2:21">
      <c r="B14" t="s">
        <v>66</v>
      </c>
      <c r="C14" t="s">
        <v>1529</v>
      </c>
      <c r="E14" t="s">
        <v>18</v>
      </c>
      <c r="F14" t="s">
        <v>1582</v>
      </c>
      <c r="H14" t="s">
        <v>8</v>
      </c>
      <c r="I14" t="s">
        <v>1637</v>
      </c>
      <c r="K14" t="s">
        <v>21</v>
      </c>
      <c r="L14" t="s">
        <v>1682</v>
      </c>
      <c r="N14" t="s">
        <v>973</v>
      </c>
      <c r="O14" t="s">
        <v>1751</v>
      </c>
      <c r="Q14" t="s">
        <v>81</v>
      </c>
      <c r="R14" t="s">
        <v>1904</v>
      </c>
      <c r="T14" t="s">
        <v>5</v>
      </c>
      <c r="U14" t="s">
        <v>2079</v>
      </c>
    </row>
    <row r="15" spans="2:21">
      <c r="B15" t="s">
        <v>189</v>
      </c>
      <c r="C15" t="s">
        <v>1530</v>
      </c>
      <c r="E15" t="s">
        <v>147</v>
      </c>
      <c r="F15" t="s">
        <v>1583</v>
      </c>
      <c r="H15" t="s">
        <v>54</v>
      </c>
      <c r="I15" t="s">
        <v>1638</v>
      </c>
      <c r="K15" t="s">
        <v>81</v>
      </c>
      <c r="L15" t="s">
        <v>1683</v>
      </c>
      <c r="N15" t="s">
        <v>972</v>
      </c>
      <c r="O15" t="s">
        <v>1753</v>
      </c>
      <c r="Q15" t="s">
        <v>204</v>
      </c>
      <c r="R15" t="s">
        <v>1904</v>
      </c>
      <c r="T15" t="s">
        <v>963</v>
      </c>
      <c r="U15" t="s">
        <v>2220</v>
      </c>
    </row>
    <row r="16" spans="2:21">
      <c r="B16" t="s">
        <v>966</v>
      </c>
      <c r="C16" t="s">
        <v>1531</v>
      </c>
      <c r="E16" t="s">
        <v>180</v>
      </c>
      <c r="F16" t="s">
        <v>1584</v>
      </c>
      <c r="H16" t="s">
        <v>147</v>
      </c>
      <c r="I16" t="s">
        <v>1639</v>
      </c>
      <c r="K16" t="s">
        <v>952</v>
      </c>
      <c r="L16" t="s">
        <v>1719</v>
      </c>
      <c r="N16" t="s">
        <v>96</v>
      </c>
      <c r="O16" t="s">
        <v>1753</v>
      </c>
      <c r="Q16" t="s">
        <v>69</v>
      </c>
      <c r="R16" t="s">
        <v>1905</v>
      </c>
      <c r="T16" t="s">
        <v>69</v>
      </c>
      <c r="U16" t="s">
        <v>2080</v>
      </c>
    </row>
    <row r="17" spans="2:21">
      <c r="B17" t="s">
        <v>964</v>
      </c>
      <c r="C17" t="s">
        <v>1531</v>
      </c>
      <c r="E17" t="s">
        <v>972</v>
      </c>
      <c r="F17" t="s">
        <v>1617</v>
      </c>
      <c r="H17" t="s">
        <v>0</v>
      </c>
      <c r="I17" t="s">
        <v>1517</v>
      </c>
      <c r="K17" t="s">
        <v>27</v>
      </c>
      <c r="L17" t="s">
        <v>1684</v>
      </c>
      <c r="N17" t="s">
        <v>30</v>
      </c>
      <c r="O17" t="s">
        <v>1755</v>
      </c>
      <c r="Q17" t="s">
        <v>39</v>
      </c>
      <c r="R17" t="s">
        <v>1906</v>
      </c>
      <c r="T17" t="s">
        <v>956</v>
      </c>
      <c r="U17" t="s">
        <v>2221</v>
      </c>
    </row>
    <row r="18" spans="2:21">
      <c r="B18" t="s">
        <v>75</v>
      </c>
      <c r="C18" t="s">
        <v>1532</v>
      </c>
      <c r="E18" t="s">
        <v>963</v>
      </c>
      <c r="F18" t="s">
        <v>1618</v>
      </c>
      <c r="H18" t="s">
        <v>69</v>
      </c>
      <c r="I18" t="s">
        <v>1640</v>
      </c>
      <c r="K18" t="s">
        <v>971</v>
      </c>
      <c r="L18" t="s">
        <v>1720</v>
      </c>
      <c r="N18" t="s">
        <v>967</v>
      </c>
      <c r="O18" t="s">
        <v>1873</v>
      </c>
      <c r="Q18" t="s">
        <v>66</v>
      </c>
      <c r="R18" t="s">
        <v>1908</v>
      </c>
      <c r="T18" t="s">
        <v>63</v>
      </c>
      <c r="U18" t="s">
        <v>2081</v>
      </c>
    </row>
    <row r="19" spans="2:21">
      <c r="B19" t="s">
        <v>967</v>
      </c>
      <c r="C19" t="s">
        <v>1564</v>
      </c>
      <c r="E19" t="s">
        <v>966</v>
      </c>
      <c r="F19" t="s">
        <v>1619</v>
      </c>
      <c r="H19" t="s">
        <v>180</v>
      </c>
      <c r="I19" t="s">
        <v>1641</v>
      </c>
      <c r="K19" t="s">
        <v>96</v>
      </c>
      <c r="L19" t="s">
        <v>1685</v>
      </c>
      <c r="N19" t="s">
        <v>144</v>
      </c>
      <c r="O19" t="s">
        <v>1759</v>
      </c>
      <c r="Q19" t="s">
        <v>952</v>
      </c>
      <c r="R19" t="s">
        <v>2051</v>
      </c>
      <c r="T19" t="s">
        <v>27</v>
      </c>
      <c r="U19" t="s">
        <v>2082</v>
      </c>
    </row>
    <row r="20" spans="2:21">
      <c r="B20" t="s">
        <v>210</v>
      </c>
      <c r="C20" t="s">
        <v>1533</v>
      </c>
      <c r="E20" t="s">
        <v>964</v>
      </c>
      <c r="F20" t="s">
        <v>1619</v>
      </c>
      <c r="H20" t="s">
        <v>57</v>
      </c>
      <c r="I20" t="s">
        <v>1518</v>
      </c>
      <c r="K20" t="s">
        <v>468</v>
      </c>
      <c r="L20" t="s">
        <v>1721</v>
      </c>
      <c r="N20" t="s">
        <v>204</v>
      </c>
      <c r="O20" t="s">
        <v>1761</v>
      </c>
      <c r="Q20" t="s">
        <v>216</v>
      </c>
      <c r="R20" t="s">
        <v>1909</v>
      </c>
      <c r="T20" t="s">
        <v>57</v>
      </c>
      <c r="U20" t="s">
        <v>2084</v>
      </c>
    </row>
    <row r="21" spans="2:21">
      <c r="B21" t="s">
        <v>8</v>
      </c>
      <c r="C21" t="s">
        <v>1534</v>
      </c>
      <c r="E21" t="s">
        <v>66</v>
      </c>
      <c r="F21" t="s">
        <v>1585</v>
      </c>
      <c r="H21" t="s">
        <v>969</v>
      </c>
      <c r="I21" t="s">
        <v>1662</v>
      </c>
      <c r="K21" t="s">
        <v>966</v>
      </c>
      <c r="L21" t="s">
        <v>1722</v>
      </c>
      <c r="N21" t="s">
        <v>130</v>
      </c>
      <c r="O21" t="s">
        <v>1763</v>
      </c>
      <c r="Q21" t="s">
        <v>954</v>
      </c>
      <c r="R21" t="s">
        <v>2052</v>
      </c>
      <c r="T21" t="s">
        <v>96</v>
      </c>
      <c r="U21" t="s">
        <v>2085</v>
      </c>
    </row>
    <row r="22" spans="2:21">
      <c r="B22" t="s">
        <v>21</v>
      </c>
      <c r="C22" t="s">
        <v>1535</v>
      </c>
      <c r="E22" t="s">
        <v>96</v>
      </c>
      <c r="F22" t="s">
        <v>1586</v>
      </c>
      <c r="H22" t="s">
        <v>84</v>
      </c>
      <c r="I22" t="s">
        <v>1642</v>
      </c>
      <c r="K22" t="s">
        <v>964</v>
      </c>
      <c r="L22" t="s">
        <v>1723</v>
      </c>
      <c r="N22" t="s">
        <v>969</v>
      </c>
      <c r="O22" t="s">
        <v>1765</v>
      </c>
      <c r="Q22" t="s">
        <v>186</v>
      </c>
      <c r="R22" t="s">
        <v>1910</v>
      </c>
      <c r="T22" t="s">
        <v>42</v>
      </c>
      <c r="U22" t="s">
        <v>2085</v>
      </c>
    </row>
    <row r="23" spans="2:21">
      <c r="B23" t="s">
        <v>969</v>
      </c>
      <c r="C23" t="s">
        <v>1383</v>
      </c>
      <c r="E23" t="s">
        <v>63</v>
      </c>
      <c r="F23" t="s">
        <v>1587</v>
      </c>
      <c r="H23" t="s">
        <v>87</v>
      </c>
      <c r="I23" t="s">
        <v>1643</v>
      </c>
      <c r="K23" t="s">
        <v>108</v>
      </c>
      <c r="L23" t="s">
        <v>1686</v>
      </c>
      <c r="N23" t="s">
        <v>54</v>
      </c>
      <c r="O23" t="s">
        <v>1767</v>
      </c>
      <c r="Q23" t="s">
        <v>967</v>
      </c>
      <c r="R23" t="s">
        <v>2053</v>
      </c>
      <c r="T23" t="s">
        <v>468</v>
      </c>
      <c r="U23" t="s">
        <v>2086</v>
      </c>
    </row>
    <row r="24" spans="2:21">
      <c r="B24" t="s">
        <v>18</v>
      </c>
      <c r="C24" t="s">
        <v>1536</v>
      </c>
      <c r="E24" t="s">
        <v>30</v>
      </c>
      <c r="F24" t="s">
        <v>1588</v>
      </c>
      <c r="H24" t="s">
        <v>138</v>
      </c>
      <c r="I24" t="s">
        <v>1644</v>
      </c>
      <c r="K24" t="s">
        <v>87</v>
      </c>
      <c r="L24" t="s">
        <v>1687</v>
      </c>
      <c r="N24" t="s">
        <v>180</v>
      </c>
      <c r="O24" t="s">
        <v>1769</v>
      </c>
      <c r="Q24" t="s">
        <v>959</v>
      </c>
      <c r="R24" t="s">
        <v>2054</v>
      </c>
      <c r="T24" t="s">
        <v>87</v>
      </c>
      <c r="U24" t="s">
        <v>1929</v>
      </c>
    </row>
    <row r="25" spans="2:21">
      <c r="B25" t="s">
        <v>963</v>
      </c>
      <c r="C25" t="s">
        <v>1536</v>
      </c>
      <c r="E25" t="s">
        <v>5</v>
      </c>
      <c r="F25" t="s">
        <v>1589</v>
      </c>
      <c r="H25" t="s">
        <v>956</v>
      </c>
      <c r="I25" t="s">
        <v>1663</v>
      </c>
      <c r="K25" t="s">
        <v>144</v>
      </c>
      <c r="L25" t="s">
        <v>1688</v>
      </c>
      <c r="N25" t="s">
        <v>84</v>
      </c>
      <c r="O25" t="s">
        <v>1771</v>
      </c>
      <c r="Q25" t="s">
        <v>180</v>
      </c>
      <c r="R25" t="s">
        <v>1913</v>
      </c>
      <c r="T25" t="s">
        <v>952</v>
      </c>
      <c r="U25" t="s">
        <v>2222</v>
      </c>
    </row>
    <row r="26" spans="2:21">
      <c r="B26" t="s">
        <v>174</v>
      </c>
      <c r="C26" t="s">
        <v>1537</v>
      </c>
      <c r="E26" t="s">
        <v>956</v>
      </c>
      <c r="F26" t="s">
        <v>1589</v>
      </c>
      <c r="H26" t="s">
        <v>110</v>
      </c>
      <c r="I26" t="s">
        <v>1645</v>
      </c>
      <c r="K26" t="s">
        <v>36</v>
      </c>
      <c r="L26" t="s">
        <v>1689</v>
      </c>
      <c r="N26" t="s">
        <v>12</v>
      </c>
      <c r="O26" t="s">
        <v>1776</v>
      </c>
      <c r="Q26" t="s">
        <v>210</v>
      </c>
      <c r="R26" t="s">
        <v>1914</v>
      </c>
      <c r="T26" t="s">
        <v>66</v>
      </c>
      <c r="U26" t="s">
        <v>2091</v>
      </c>
    </row>
    <row r="27" spans="2:21">
      <c r="B27" t="s">
        <v>952</v>
      </c>
      <c r="C27" t="s">
        <v>1565</v>
      </c>
      <c r="E27" t="s">
        <v>174</v>
      </c>
      <c r="F27" t="s">
        <v>1590</v>
      </c>
      <c r="H27" t="s">
        <v>96</v>
      </c>
      <c r="I27" t="s">
        <v>1646</v>
      </c>
      <c r="K27" t="s">
        <v>57</v>
      </c>
      <c r="L27" t="s">
        <v>1690</v>
      </c>
      <c r="N27" t="s">
        <v>147</v>
      </c>
      <c r="O27" t="s">
        <v>1370</v>
      </c>
      <c r="Q27" t="s">
        <v>36</v>
      </c>
      <c r="R27" t="s">
        <v>1917</v>
      </c>
      <c r="T27" t="s">
        <v>54</v>
      </c>
      <c r="U27" t="s">
        <v>2095</v>
      </c>
    </row>
    <row r="28" spans="2:21">
      <c r="B28" t="s">
        <v>186</v>
      </c>
      <c r="C28" t="s">
        <v>1538</v>
      </c>
      <c r="E28" t="s">
        <v>8</v>
      </c>
      <c r="F28" t="s">
        <v>1591</v>
      </c>
      <c r="H28" t="s">
        <v>36</v>
      </c>
      <c r="I28" t="s">
        <v>1646</v>
      </c>
      <c r="K28" t="s">
        <v>963</v>
      </c>
      <c r="L28" t="s">
        <v>1690</v>
      </c>
      <c r="N28" t="s">
        <v>952</v>
      </c>
      <c r="O28" t="s">
        <v>1876</v>
      </c>
      <c r="Q28" t="s">
        <v>973</v>
      </c>
      <c r="R28" t="s">
        <v>2055</v>
      </c>
      <c r="T28" t="s">
        <v>21</v>
      </c>
      <c r="U28" t="s">
        <v>2097</v>
      </c>
    </row>
    <row r="29" spans="2:21">
      <c r="B29" t="s">
        <v>81</v>
      </c>
      <c r="C29" t="s">
        <v>1539</v>
      </c>
      <c r="E29" t="s">
        <v>24</v>
      </c>
      <c r="F29" t="s">
        <v>1592</v>
      </c>
      <c r="H29" t="s">
        <v>63</v>
      </c>
      <c r="I29" t="s">
        <v>1647</v>
      </c>
      <c r="K29" t="s">
        <v>130</v>
      </c>
      <c r="L29" t="s">
        <v>1690</v>
      </c>
      <c r="N29" t="s">
        <v>36</v>
      </c>
      <c r="O29" t="s">
        <v>1780</v>
      </c>
      <c r="Q29" t="s">
        <v>972</v>
      </c>
      <c r="R29" t="s">
        <v>2056</v>
      </c>
      <c r="T29" t="s">
        <v>90</v>
      </c>
      <c r="U29" t="s">
        <v>2098</v>
      </c>
    </row>
    <row r="30" spans="2:21">
      <c r="B30" t="s">
        <v>69</v>
      </c>
      <c r="C30" t="s">
        <v>1540</v>
      </c>
      <c r="E30" t="s">
        <v>144</v>
      </c>
      <c r="F30" t="s">
        <v>1593</v>
      </c>
      <c r="H30" t="s">
        <v>972</v>
      </c>
      <c r="I30" t="s">
        <v>1664</v>
      </c>
      <c r="K30" t="s">
        <v>486</v>
      </c>
      <c r="L30" t="s">
        <v>1691</v>
      </c>
      <c r="N30" t="s">
        <v>971</v>
      </c>
      <c r="O30" t="s">
        <v>1879</v>
      </c>
      <c r="Q30" t="s">
        <v>138</v>
      </c>
      <c r="R30" t="s">
        <v>1922</v>
      </c>
      <c r="T30" t="s">
        <v>186</v>
      </c>
      <c r="U30" t="s">
        <v>2099</v>
      </c>
    </row>
    <row r="31" spans="2:21">
      <c r="B31" t="s">
        <v>130</v>
      </c>
      <c r="C31" t="s">
        <v>1541</v>
      </c>
      <c r="E31" t="s">
        <v>84</v>
      </c>
      <c r="F31" t="s">
        <v>1594</v>
      </c>
      <c r="H31" t="s">
        <v>108</v>
      </c>
      <c r="I31" t="s">
        <v>1648</v>
      </c>
      <c r="K31" t="s">
        <v>478</v>
      </c>
      <c r="L31" t="s">
        <v>1692</v>
      </c>
      <c r="N31" t="s">
        <v>954</v>
      </c>
      <c r="O31" t="s">
        <v>1783</v>
      </c>
      <c r="Q31" t="s">
        <v>419</v>
      </c>
      <c r="R31" t="s">
        <v>1924</v>
      </c>
      <c r="T31" t="s">
        <v>216</v>
      </c>
      <c r="U31" t="s">
        <v>2100</v>
      </c>
    </row>
    <row r="32" spans="2:21">
      <c r="B32" t="s">
        <v>138</v>
      </c>
      <c r="C32" t="s">
        <v>1542</v>
      </c>
      <c r="E32" t="s">
        <v>130</v>
      </c>
      <c r="F32" t="s">
        <v>1595</v>
      </c>
      <c r="H32" t="s">
        <v>971</v>
      </c>
      <c r="I32" t="s">
        <v>1665</v>
      </c>
      <c r="K32" t="s">
        <v>63</v>
      </c>
      <c r="L32" t="s">
        <v>1694</v>
      </c>
      <c r="N32" t="s">
        <v>186</v>
      </c>
      <c r="O32" t="s">
        <v>1783</v>
      </c>
      <c r="Q32" t="s">
        <v>8</v>
      </c>
      <c r="R32" t="s">
        <v>1926</v>
      </c>
      <c r="T32" t="s">
        <v>30</v>
      </c>
      <c r="U32" t="s">
        <v>2101</v>
      </c>
    </row>
    <row r="33" spans="2:21">
      <c r="B33" t="s">
        <v>956</v>
      </c>
      <c r="C33" t="s">
        <v>1566</v>
      </c>
      <c r="E33" t="s">
        <v>87</v>
      </c>
      <c r="F33" t="s">
        <v>1596</v>
      </c>
      <c r="H33" t="s">
        <v>952</v>
      </c>
      <c r="I33" t="s">
        <v>1666</v>
      </c>
      <c r="K33" t="s">
        <v>972</v>
      </c>
      <c r="L33" t="s">
        <v>1724</v>
      </c>
      <c r="N33" t="s">
        <v>21</v>
      </c>
      <c r="O33" t="s">
        <v>1786</v>
      </c>
      <c r="Q33" t="s">
        <v>21</v>
      </c>
      <c r="R33" t="s">
        <v>1927</v>
      </c>
      <c r="T33" t="s">
        <v>966</v>
      </c>
      <c r="U33" t="s">
        <v>2103</v>
      </c>
    </row>
    <row r="34" spans="2:21">
      <c r="B34" t="s">
        <v>959</v>
      </c>
      <c r="C34" t="s">
        <v>1567</v>
      </c>
      <c r="E34" t="s">
        <v>486</v>
      </c>
      <c r="F34" t="s">
        <v>1597</v>
      </c>
      <c r="H34" t="s">
        <v>954</v>
      </c>
      <c r="I34" t="s">
        <v>1667</v>
      </c>
      <c r="K34" t="s">
        <v>973</v>
      </c>
      <c r="L34" t="s">
        <v>1724</v>
      </c>
      <c r="N34" t="s">
        <v>424</v>
      </c>
      <c r="O34" t="s">
        <v>1883</v>
      </c>
      <c r="Q34" t="s">
        <v>27</v>
      </c>
      <c r="R34" t="s">
        <v>1931</v>
      </c>
      <c r="T34" t="s">
        <v>964</v>
      </c>
      <c r="U34" t="s">
        <v>2103</v>
      </c>
    </row>
    <row r="35" spans="2:21">
      <c r="B35" t="s">
        <v>45</v>
      </c>
      <c r="C35" t="s">
        <v>1543</v>
      </c>
      <c r="E35" t="s">
        <v>57</v>
      </c>
      <c r="F35" t="s">
        <v>1597</v>
      </c>
      <c r="H35" t="s">
        <v>21</v>
      </c>
      <c r="I35" t="s">
        <v>1649</v>
      </c>
      <c r="K35" t="s">
        <v>216</v>
      </c>
      <c r="L35" t="s">
        <v>1695</v>
      </c>
      <c r="N35" t="s">
        <v>963</v>
      </c>
      <c r="O35" t="s">
        <v>1885</v>
      </c>
      <c r="Q35" t="s">
        <v>130</v>
      </c>
      <c r="R35" t="s">
        <v>1932</v>
      </c>
      <c r="T35" t="s">
        <v>189</v>
      </c>
      <c r="U35" t="s">
        <v>2104</v>
      </c>
    </row>
    <row r="36" spans="2:21">
      <c r="B36" t="s">
        <v>63</v>
      </c>
      <c r="C36" t="s">
        <v>1544</v>
      </c>
      <c r="E36" t="s">
        <v>90</v>
      </c>
      <c r="F36" t="s">
        <v>1598</v>
      </c>
      <c r="H36" t="s">
        <v>189</v>
      </c>
      <c r="I36" t="s">
        <v>1650</v>
      </c>
      <c r="K36" t="s">
        <v>12</v>
      </c>
      <c r="L36" t="s">
        <v>1696</v>
      </c>
      <c r="N36" t="s">
        <v>210</v>
      </c>
      <c r="O36" t="s">
        <v>1649</v>
      </c>
      <c r="Q36" t="s">
        <v>54</v>
      </c>
      <c r="R36" t="s">
        <v>1934</v>
      </c>
      <c r="T36" t="s">
        <v>130</v>
      </c>
      <c r="U36" t="s">
        <v>2105</v>
      </c>
    </row>
    <row r="37" spans="2:21">
      <c r="B37" t="s">
        <v>27</v>
      </c>
      <c r="C37" t="s">
        <v>1545</v>
      </c>
      <c r="E37" t="s">
        <v>36</v>
      </c>
      <c r="F37" t="s">
        <v>1599</v>
      </c>
      <c r="H37" t="s">
        <v>18</v>
      </c>
      <c r="I37" t="s">
        <v>1651</v>
      </c>
      <c r="K37" t="s">
        <v>138</v>
      </c>
      <c r="L37" t="s">
        <v>1696</v>
      </c>
      <c r="N37" t="s">
        <v>138</v>
      </c>
      <c r="O37" t="s">
        <v>1789</v>
      </c>
      <c r="Q37" t="s">
        <v>189</v>
      </c>
      <c r="R37" t="s">
        <v>1936</v>
      </c>
      <c r="T37" t="s">
        <v>478</v>
      </c>
      <c r="U37" t="s">
        <v>2106</v>
      </c>
    </row>
    <row r="38" spans="2:21">
      <c r="B38" t="s">
        <v>90</v>
      </c>
      <c r="C38" t="s">
        <v>1546</v>
      </c>
      <c r="E38" t="s">
        <v>138</v>
      </c>
      <c r="F38" t="s">
        <v>1600</v>
      </c>
      <c r="H38" t="s">
        <v>966</v>
      </c>
      <c r="I38" t="s">
        <v>1527</v>
      </c>
      <c r="K38" t="s">
        <v>66</v>
      </c>
      <c r="L38" t="s">
        <v>1697</v>
      </c>
      <c r="N38" t="s">
        <v>108</v>
      </c>
      <c r="O38" t="s">
        <v>1793</v>
      </c>
      <c r="Q38" t="s">
        <v>174</v>
      </c>
      <c r="R38" t="s">
        <v>1939</v>
      </c>
      <c r="T38" t="s">
        <v>486</v>
      </c>
      <c r="U38" t="s">
        <v>1586</v>
      </c>
    </row>
    <row r="39" spans="2:21">
      <c r="B39" t="s">
        <v>84</v>
      </c>
      <c r="C39" t="s">
        <v>1547</v>
      </c>
      <c r="E39" t="s">
        <v>478</v>
      </c>
      <c r="F39" t="s">
        <v>1601</v>
      </c>
      <c r="H39" t="s">
        <v>478</v>
      </c>
      <c r="I39" t="s">
        <v>1652</v>
      </c>
      <c r="K39" t="s">
        <v>210</v>
      </c>
      <c r="L39" t="s">
        <v>1698</v>
      </c>
      <c r="N39" t="s">
        <v>45</v>
      </c>
      <c r="O39" t="s">
        <v>1799</v>
      </c>
      <c r="Q39" t="s">
        <v>961</v>
      </c>
      <c r="R39" t="s">
        <v>2057</v>
      </c>
      <c r="T39" t="s">
        <v>144</v>
      </c>
      <c r="U39" t="s">
        <v>2110</v>
      </c>
    </row>
    <row r="40" spans="2:21">
      <c r="B40" t="s">
        <v>971</v>
      </c>
      <c r="C40" t="s">
        <v>1568</v>
      </c>
      <c r="E40" t="s">
        <v>39</v>
      </c>
      <c r="F40" t="s">
        <v>1602</v>
      </c>
      <c r="H40" t="s">
        <v>186</v>
      </c>
      <c r="I40" t="s">
        <v>1653</v>
      </c>
      <c r="K40" t="s">
        <v>969</v>
      </c>
      <c r="L40" t="s">
        <v>1725</v>
      </c>
      <c r="N40" t="s">
        <v>75</v>
      </c>
      <c r="O40" t="s">
        <v>1801</v>
      </c>
      <c r="Q40" t="s">
        <v>42</v>
      </c>
      <c r="R40" t="s">
        <v>1940</v>
      </c>
      <c r="T40" t="s">
        <v>424</v>
      </c>
      <c r="U40" t="s">
        <v>2110</v>
      </c>
    </row>
    <row r="41" spans="2:21">
      <c r="B41" t="s">
        <v>42</v>
      </c>
      <c r="C41" t="s">
        <v>1549</v>
      </c>
      <c r="E41" t="s">
        <v>424</v>
      </c>
      <c r="F41" t="s">
        <v>1620</v>
      </c>
      <c r="H41" t="s">
        <v>12</v>
      </c>
      <c r="I41" t="s">
        <v>1603</v>
      </c>
      <c r="K41" t="s">
        <v>75</v>
      </c>
      <c r="L41" t="s">
        <v>1699</v>
      </c>
      <c r="N41" t="s">
        <v>63</v>
      </c>
      <c r="O41" t="s">
        <v>1805</v>
      </c>
      <c r="Q41" t="s">
        <v>147</v>
      </c>
      <c r="R41" t="s">
        <v>1941</v>
      </c>
      <c r="T41" t="s">
        <v>971</v>
      </c>
      <c r="U41" t="s">
        <v>2223</v>
      </c>
    </row>
    <row r="42" spans="2:21">
      <c r="B42" t="s">
        <v>39</v>
      </c>
      <c r="C42" t="s">
        <v>1550</v>
      </c>
      <c r="E42" t="s">
        <v>210</v>
      </c>
      <c r="F42" t="s">
        <v>1604</v>
      </c>
      <c r="H42" t="s">
        <v>33</v>
      </c>
      <c r="I42" t="s">
        <v>1654</v>
      </c>
      <c r="K42" t="s">
        <v>33</v>
      </c>
      <c r="L42" t="s">
        <v>1700</v>
      </c>
      <c r="N42" t="s">
        <v>110</v>
      </c>
      <c r="O42" t="s">
        <v>1807</v>
      </c>
      <c r="Q42" t="s">
        <v>468</v>
      </c>
      <c r="R42" t="s">
        <v>2058</v>
      </c>
      <c r="T42" t="s">
        <v>75</v>
      </c>
      <c r="U42" t="s">
        <v>2111</v>
      </c>
    </row>
    <row r="43" spans="2:21">
      <c r="B43" t="s">
        <v>96</v>
      </c>
      <c r="C43" t="s">
        <v>1551</v>
      </c>
      <c r="E43" t="s">
        <v>108</v>
      </c>
      <c r="F43" t="s">
        <v>1605</v>
      </c>
      <c r="H43" t="s">
        <v>130</v>
      </c>
      <c r="I43" t="s">
        <v>1655</v>
      </c>
      <c r="K43" t="s">
        <v>204</v>
      </c>
      <c r="L43" t="s">
        <v>1701</v>
      </c>
      <c r="N43" t="s">
        <v>959</v>
      </c>
      <c r="O43" t="s">
        <v>1887</v>
      </c>
      <c r="Q43" t="s">
        <v>110</v>
      </c>
      <c r="R43" t="s">
        <v>1944</v>
      </c>
      <c r="T43" t="s">
        <v>39</v>
      </c>
      <c r="U43" t="s">
        <v>2112</v>
      </c>
    </row>
    <row r="44" spans="2:21">
      <c r="B44" t="s">
        <v>147</v>
      </c>
      <c r="C44" t="s">
        <v>1552</v>
      </c>
      <c r="E44" t="s">
        <v>33</v>
      </c>
      <c r="F44" t="s">
        <v>1606</v>
      </c>
      <c r="H44" t="s">
        <v>5</v>
      </c>
      <c r="I44" t="s">
        <v>1656</v>
      </c>
      <c r="K44" t="s">
        <v>30</v>
      </c>
      <c r="L44" t="s">
        <v>1702</v>
      </c>
      <c r="N44" t="s">
        <v>478</v>
      </c>
      <c r="O44" t="s">
        <v>1809</v>
      </c>
      <c r="Q44" t="s">
        <v>33</v>
      </c>
      <c r="R44" t="s">
        <v>1949</v>
      </c>
      <c r="T44" t="s">
        <v>419</v>
      </c>
      <c r="U44" t="s">
        <v>2117</v>
      </c>
    </row>
    <row r="45" spans="2:21">
      <c r="B45" t="s">
        <v>5</v>
      </c>
      <c r="C45" t="s">
        <v>1553</v>
      </c>
      <c r="E45" t="s">
        <v>186</v>
      </c>
      <c r="F45" t="s">
        <v>1607</v>
      </c>
      <c r="H45" t="s">
        <v>468</v>
      </c>
      <c r="I45" t="s">
        <v>1668</v>
      </c>
      <c r="K45" t="s">
        <v>959</v>
      </c>
      <c r="L45" t="s">
        <v>1726</v>
      </c>
      <c r="N45" t="s">
        <v>33</v>
      </c>
      <c r="O45" t="s">
        <v>1811</v>
      </c>
      <c r="Q45" t="s">
        <v>424</v>
      </c>
      <c r="R45" t="s">
        <v>2059</v>
      </c>
      <c r="T45" t="s">
        <v>147</v>
      </c>
      <c r="U45" t="s">
        <v>2119</v>
      </c>
    </row>
    <row r="46" spans="2:21">
      <c r="B46" t="s">
        <v>972</v>
      </c>
      <c r="C46" t="s">
        <v>1569</v>
      </c>
      <c r="E46" t="s">
        <v>189</v>
      </c>
      <c r="F46" t="s">
        <v>1608</v>
      </c>
      <c r="H46" t="s">
        <v>973</v>
      </c>
      <c r="I46" t="s">
        <v>1535</v>
      </c>
      <c r="K46" t="s">
        <v>174</v>
      </c>
      <c r="L46" t="s">
        <v>1703</v>
      </c>
      <c r="N46" t="s">
        <v>57</v>
      </c>
      <c r="O46" t="s">
        <v>1813</v>
      </c>
      <c r="Q46" t="s">
        <v>969</v>
      </c>
      <c r="R46" t="s">
        <v>1950</v>
      </c>
      <c r="T46" t="s">
        <v>84</v>
      </c>
      <c r="U46" t="s">
        <v>2120</v>
      </c>
    </row>
    <row r="47" spans="2:21">
      <c r="B47" t="s">
        <v>108</v>
      </c>
      <c r="C47" t="s">
        <v>1554</v>
      </c>
      <c r="E47" t="s">
        <v>21</v>
      </c>
      <c r="F47" t="s">
        <v>1609</v>
      </c>
      <c r="H47" t="s">
        <v>419</v>
      </c>
      <c r="I47" t="s">
        <v>1657</v>
      </c>
      <c r="K47" t="s">
        <v>18</v>
      </c>
      <c r="L47" t="s">
        <v>1704</v>
      </c>
      <c r="N47" t="s">
        <v>27</v>
      </c>
      <c r="O47" t="s">
        <v>1815</v>
      </c>
      <c r="Q47" t="s">
        <v>966</v>
      </c>
      <c r="R47" t="s">
        <v>1951</v>
      </c>
      <c r="T47" t="s">
        <v>967</v>
      </c>
      <c r="U47" t="s">
        <v>1667</v>
      </c>
    </row>
    <row r="48" spans="2:21">
      <c r="B48" t="s">
        <v>87</v>
      </c>
      <c r="C48" t="s">
        <v>1555</v>
      </c>
      <c r="E48" t="s">
        <v>419</v>
      </c>
      <c r="F48" t="s">
        <v>1610</v>
      </c>
      <c r="H48" t="s">
        <v>967</v>
      </c>
      <c r="I48" t="s">
        <v>1669</v>
      </c>
      <c r="K48" t="s">
        <v>961</v>
      </c>
      <c r="L48" t="s">
        <v>1705</v>
      </c>
      <c r="N48" t="s">
        <v>486</v>
      </c>
      <c r="O48" t="s">
        <v>1818</v>
      </c>
      <c r="Q48" t="s">
        <v>87</v>
      </c>
      <c r="R48" t="s">
        <v>1952</v>
      </c>
      <c r="T48" t="s">
        <v>969</v>
      </c>
      <c r="U48" t="s">
        <v>2224</v>
      </c>
    </row>
    <row r="49" spans="2:21">
      <c r="B49" t="s">
        <v>24</v>
      </c>
      <c r="C49" t="s">
        <v>1556</v>
      </c>
      <c r="E49" t="s">
        <v>969</v>
      </c>
      <c r="F49" t="s">
        <v>1621</v>
      </c>
      <c r="H49" t="s">
        <v>216</v>
      </c>
      <c r="I49" t="s">
        <v>1658</v>
      </c>
      <c r="K49" t="s">
        <v>957</v>
      </c>
      <c r="L49" t="s">
        <v>1727</v>
      </c>
      <c r="N49" t="s">
        <v>0</v>
      </c>
      <c r="O49" t="s">
        <v>1821</v>
      </c>
      <c r="Q49" t="s">
        <v>486</v>
      </c>
      <c r="R49" t="s">
        <v>1953</v>
      </c>
      <c r="T49" t="s">
        <v>180</v>
      </c>
      <c r="U49" t="s">
        <v>2122</v>
      </c>
    </row>
    <row r="50" spans="2:21">
      <c r="B50" t="s">
        <v>419</v>
      </c>
      <c r="C50" t="s">
        <v>1557</v>
      </c>
      <c r="E50" t="s">
        <v>42</v>
      </c>
      <c r="F50" t="s">
        <v>1611</v>
      </c>
      <c r="H50" t="s">
        <v>210</v>
      </c>
      <c r="I50" t="s">
        <v>1548</v>
      </c>
      <c r="K50" t="s">
        <v>69</v>
      </c>
      <c r="L50" t="s">
        <v>1706</v>
      </c>
      <c r="N50" t="s">
        <v>90</v>
      </c>
      <c r="O50" t="s">
        <v>1693</v>
      </c>
      <c r="Q50" t="s">
        <v>24</v>
      </c>
      <c r="R50" t="s">
        <v>1682</v>
      </c>
      <c r="T50" t="s">
        <v>0</v>
      </c>
      <c r="U50" t="s">
        <v>2125</v>
      </c>
    </row>
    <row r="51" spans="2:21">
      <c r="B51" t="s">
        <v>957</v>
      </c>
      <c r="C51" t="s">
        <v>1570</v>
      </c>
      <c r="E51" t="s">
        <v>967</v>
      </c>
      <c r="F51" t="s">
        <v>1622</v>
      </c>
      <c r="H51" t="s">
        <v>45</v>
      </c>
      <c r="I51" t="s">
        <v>1659</v>
      </c>
      <c r="K51" t="s">
        <v>54</v>
      </c>
      <c r="L51" t="s">
        <v>1707</v>
      </c>
      <c r="N51" t="s">
        <v>189</v>
      </c>
      <c r="O51" t="s">
        <v>1828</v>
      </c>
      <c r="Q51" t="s">
        <v>964</v>
      </c>
      <c r="R51" t="s">
        <v>2060</v>
      </c>
      <c r="T51" t="s">
        <v>24</v>
      </c>
      <c r="U51" t="s">
        <v>2126</v>
      </c>
    </row>
    <row r="52" spans="2:21">
      <c r="B52" t="s">
        <v>30</v>
      </c>
      <c r="C52" t="s">
        <v>1558</v>
      </c>
      <c r="E52" t="s">
        <v>971</v>
      </c>
      <c r="F52" t="s">
        <v>1623</v>
      </c>
      <c r="H52" t="s">
        <v>30</v>
      </c>
      <c r="I52" t="s">
        <v>1550</v>
      </c>
      <c r="K52" t="s">
        <v>0</v>
      </c>
      <c r="L52" t="s">
        <v>1708</v>
      </c>
      <c r="N52" t="s">
        <v>8</v>
      </c>
      <c r="O52" t="s">
        <v>1830</v>
      </c>
      <c r="Q52" t="s">
        <v>0</v>
      </c>
      <c r="R52" t="s">
        <v>1954</v>
      </c>
      <c r="T52" t="s">
        <v>36</v>
      </c>
      <c r="U52" t="s">
        <v>2127</v>
      </c>
    </row>
    <row r="53" spans="2:21">
      <c r="B53" t="s">
        <v>973</v>
      </c>
      <c r="C53" t="s">
        <v>1571</v>
      </c>
      <c r="E53" t="s">
        <v>957</v>
      </c>
      <c r="F53" t="s">
        <v>1624</v>
      </c>
      <c r="H53" t="s">
        <v>959</v>
      </c>
      <c r="I53" t="s">
        <v>1670</v>
      </c>
      <c r="K53" t="s">
        <v>186</v>
      </c>
      <c r="L53" t="s">
        <v>1709</v>
      </c>
      <c r="N53" t="s">
        <v>66</v>
      </c>
      <c r="O53" t="s">
        <v>1833</v>
      </c>
      <c r="Q53" t="s">
        <v>478</v>
      </c>
      <c r="R53" t="s">
        <v>1956</v>
      </c>
      <c r="T53" t="s">
        <v>33</v>
      </c>
      <c r="U53" t="s">
        <v>2130</v>
      </c>
    </row>
    <row r="54" spans="2:21">
      <c r="B54" t="s">
        <v>216</v>
      </c>
      <c r="C54" t="s">
        <v>1559</v>
      </c>
      <c r="E54" t="s">
        <v>959</v>
      </c>
      <c r="F54" t="s">
        <v>1625</v>
      </c>
      <c r="H54" t="s">
        <v>90</v>
      </c>
      <c r="I54" t="s">
        <v>1660</v>
      </c>
      <c r="K54" t="s">
        <v>24</v>
      </c>
      <c r="L54" t="s">
        <v>1710</v>
      </c>
      <c r="N54" t="s">
        <v>419</v>
      </c>
      <c r="O54" t="s">
        <v>1835</v>
      </c>
      <c r="Q54" t="s">
        <v>108</v>
      </c>
      <c r="R54" t="s">
        <v>1957</v>
      </c>
      <c r="T54" t="s">
        <v>45</v>
      </c>
      <c r="U54" t="s">
        <v>2131</v>
      </c>
    </row>
    <row r="55" spans="2:21">
      <c r="B55" t="s">
        <v>144</v>
      </c>
      <c r="C55" t="s">
        <v>1560</v>
      </c>
      <c r="E55" t="s">
        <v>216</v>
      </c>
      <c r="F55" t="s">
        <v>1555</v>
      </c>
      <c r="H55" t="s">
        <v>24</v>
      </c>
      <c r="I55" t="s">
        <v>1661</v>
      </c>
      <c r="K55" t="s">
        <v>90</v>
      </c>
      <c r="L55" t="s">
        <v>1711</v>
      </c>
      <c r="N55" t="s">
        <v>69</v>
      </c>
      <c r="O55" t="s">
        <v>1837</v>
      </c>
      <c r="Q55" t="s">
        <v>144</v>
      </c>
      <c r="R55" t="s">
        <v>1961</v>
      </c>
      <c r="T55" t="s">
        <v>959</v>
      </c>
      <c r="U55" t="s">
        <v>2225</v>
      </c>
    </row>
    <row r="56" spans="2:21">
      <c r="B56" t="s">
        <v>0</v>
      </c>
      <c r="C56" t="s">
        <v>1561</v>
      </c>
      <c r="E56" t="s">
        <v>69</v>
      </c>
      <c r="F56" t="s">
        <v>1612</v>
      </c>
      <c r="H56" t="s">
        <v>957</v>
      </c>
      <c r="I56" t="s">
        <v>1671</v>
      </c>
      <c r="K56" t="s">
        <v>8</v>
      </c>
      <c r="L56" t="s">
        <v>1712</v>
      </c>
      <c r="N56" t="s">
        <v>24</v>
      </c>
      <c r="O56" t="s">
        <v>1843</v>
      </c>
      <c r="Q56" t="s">
        <v>84</v>
      </c>
      <c r="R56" t="s">
        <v>1963</v>
      </c>
      <c r="T56" t="s">
        <v>957</v>
      </c>
      <c r="U56" t="s">
        <v>2226</v>
      </c>
    </row>
    <row r="57" spans="2:21">
      <c r="B57" t="s">
        <v>950</v>
      </c>
      <c r="C57" t="s">
        <v>1572</v>
      </c>
      <c r="E57" t="s">
        <v>0</v>
      </c>
      <c r="F57" t="s">
        <v>1613</v>
      </c>
      <c r="H57" t="s">
        <v>424</v>
      </c>
      <c r="I57" t="s">
        <v>1672</v>
      </c>
      <c r="K57" t="s">
        <v>950</v>
      </c>
      <c r="L57" t="s">
        <v>1728</v>
      </c>
      <c r="N57" t="s">
        <v>87</v>
      </c>
      <c r="O57" t="s">
        <v>1845</v>
      </c>
      <c r="Q57" t="s">
        <v>957</v>
      </c>
      <c r="R57" t="s">
        <v>2062</v>
      </c>
      <c r="T57" t="s">
        <v>108</v>
      </c>
      <c r="U57" t="s">
        <v>2135</v>
      </c>
    </row>
    <row r="58" spans="2:21">
      <c r="E58" t="s">
        <v>950</v>
      </c>
      <c r="F58" t="s">
        <v>1626</v>
      </c>
      <c r="H58" t="s">
        <v>950</v>
      </c>
      <c r="I58" t="s">
        <v>1673</v>
      </c>
      <c r="K58" t="s">
        <v>84</v>
      </c>
      <c r="L58" t="s">
        <v>1713</v>
      </c>
      <c r="N58" t="s">
        <v>950</v>
      </c>
      <c r="O58" t="s">
        <v>1889</v>
      </c>
      <c r="Q58" t="s">
        <v>950</v>
      </c>
      <c r="R58" t="s">
        <v>2063</v>
      </c>
      <c r="T58" t="s">
        <v>950</v>
      </c>
      <c r="U58" t="s">
        <v>2227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5"/>
  <cols>
    <col min="1" max="1" width="6.28515625" bestFit="1" customWidth="1"/>
    <col min="2" max="2" width="24.85546875" bestFit="1" customWidth="1"/>
    <col min="3" max="3" width="24.7109375" bestFit="1" customWidth="1"/>
    <col min="4" max="4" width="24.85546875" bestFit="1" customWidth="1"/>
    <col min="5" max="5" width="3.85546875" customWidth="1"/>
    <col min="6" max="6" width="22.42578125" bestFit="1" customWidth="1"/>
    <col min="7" max="7" width="22.42578125" customWidth="1"/>
    <col min="8" max="8" width="5.7109375" customWidth="1"/>
    <col min="9" max="10" width="22.42578125" customWidth="1"/>
    <col min="11" max="11" width="3" bestFit="1" customWidth="1"/>
    <col min="12" max="12" width="22.42578125" customWidth="1"/>
    <col min="15" max="15" width="6.85546875" customWidth="1"/>
    <col min="16" max="16" width="4.5703125" style="18" bestFit="1" customWidth="1"/>
    <col min="17" max="17" width="24.7109375" bestFit="1" customWidth="1"/>
    <col min="18" max="18" width="4.7109375" style="18" customWidth="1"/>
    <col min="19" max="19" width="21" bestFit="1" customWidth="1"/>
    <col min="20" max="20" width="4.42578125" style="18" customWidth="1"/>
    <col min="21" max="22" width="9.140625" style="47"/>
    <col min="23" max="23" width="12.5703125" style="42" bestFit="1" customWidth="1"/>
  </cols>
  <sheetData>
    <row r="1" spans="1:23">
      <c r="A1" t="s">
        <v>1096</v>
      </c>
      <c r="B1" t="s">
        <v>1097</v>
      </c>
      <c r="C1" t="s">
        <v>1098</v>
      </c>
      <c r="D1" t="s">
        <v>1096</v>
      </c>
      <c r="F1" t="s">
        <v>1178</v>
      </c>
      <c r="G1" t="s">
        <v>1182</v>
      </c>
      <c r="I1" t="s">
        <v>1182</v>
      </c>
      <c r="M1" t="s">
        <v>1179</v>
      </c>
      <c r="N1" t="s">
        <v>975</v>
      </c>
      <c r="P1" s="46" t="s">
        <v>1172</v>
      </c>
      <c r="Q1" s="40" t="s">
        <v>1167</v>
      </c>
      <c r="R1" s="46" t="s">
        <v>1180</v>
      </c>
      <c r="S1" s="40" t="s">
        <v>1168</v>
      </c>
      <c r="T1" s="46" t="s">
        <v>1181</v>
      </c>
      <c r="U1" s="41" t="s">
        <v>1169</v>
      </c>
      <c r="V1" s="41" t="s">
        <v>1170</v>
      </c>
      <c r="W1" s="43" t="s">
        <v>1171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1158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1187</v>
      </c>
      <c r="H3">
        <f t="shared" ref="H3:H60" si="1">VLOOKUP(G3,J:K,2,FALSE)</f>
        <v>2</v>
      </c>
      <c r="I3" s="45" t="s">
        <v>961</v>
      </c>
      <c r="J3" s="45" t="s">
        <v>1187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1140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1140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1099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1100</v>
      </c>
      <c r="C7" t="s">
        <v>42</v>
      </c>
      <c r="D7" t="s">
        <v>1099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1126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1101</v>
      </c>
      <c r="C8" t="s">
        <v>21</v>
      </c>
      <c r="D8" t="s">
        <v>1102</v>
      </c>
      <c r="F8" s="45" t="s">
        <v>1122</v>
      </c>
      <c r="G8" s="45" t="s">
        <v>275</v>
      </c>
      <c r="H8">
        <f t="shared" si="1"/>
        <v>7</v>
      </c>
      <c r="I8" s="45" t="s">
        <v>1122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1103</v>
      </c>
      <c r="C9" t="s">
        <v>1104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1183</v>
      </c>
      <c r="H10">
        <f t="shared" si="1"/>
        <v>9</v>
      </c>
      <c r="I10" s="45" t="s">
        <v>959</v>
      </c>
      <c r="J10" s="45" t="s">
        <v>1183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1105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1106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1107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1108</v>
      </c>
      <c r="C14" t="s">
        <v>1109</v>
      </c>
      <c r="D14" t="s">
        <v>1110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1191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1111</v>
      </c>
      <c r="C15" t="s">
        <v>1110</v>
      </c>
      <c r="D15" t="s">
        <v>1109</v>
      </c>
      <c r="F15" s="45" t="s">
        <v>963</v>
      </c>
      <c r="G15" s="45" t="s">
        <v>1191</v>
      </c>
      <c r="H15">
        <f t="shared" si="1"/>
        <v>13</v>
      </c>
      <c r="I15" s="45" t="s">
        <v>963</v>
      </c>
      <c r="J15" s="45" t="s">
        <v>1190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1112</v>
      </c>
      <c r="C16" t="s">
        <v>1113</v>
      </c>
      <c r="D16" t="s">
        <v>963</v>
      </c>
      <c r="F16" s="45" t="s">
        <v>468</v>
      </c>
      <c r="G16" s="45" t="s">
        <v>1190</v>
      </c>
      <c r="H16">
        <f t="shared" si="1"/>
        <v>14</v>
      </c>
      <c r="I16" s="45" t="s">
        <v>468</v>
      </c>
      <c r="J16" s="45" t="s">
        <v>1184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1149</v>
      </c>
      <c r="C17" t="s">
        <v>963</v>
      </c>
      <c r="D17" t="s">
        <v>1113</v>
      </c>
      <c r="F17" s="45" t="s">
        <v>1158</v>
      </c>
      <c r="G17" s="45" t="s">
        <v>1184</v>
      </c>
      <c r="H17">
        <f t="shared" si="1"/>
        <v>15</v>
      </c>
      <c r="I17" s="45" t="s">
        <v>1158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1114</v>
      </c>
      <c r="C18" t="s">
        <v>1115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1116</v>
      </c>
      <c r="C19" t="s">
        <v>96</v>
      </c>
      <c r="D19" t="s">
        <v>1115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1188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1117</v>
      </c>
      <c r="C20" t="s">
        <v>54</v>
      </c>
      <c r="D20" t="s">
        <v>964</v>
      </c>
      <c r="F20" s="45" t="s">
        <v>973</v>
      </c>
      <c r="G20" s="45" t="s">
        <v>1188</v>
      </c>
      <c r="H20">
        <f t="shared" si="1"/>
        <v>18</v>
      </c>
      <c r="I20" s="45" t="s">
        <v>973</v>
      </c>
      <c r="J20" s="45" t="s">
        <v>1189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1150</v>
      </c>
      <c r="C21" t="s">
        <v>964</v>
      </c>
      <c r="D21" t="s">
        <v>54</v>
      </c>
      <c r="F21" s="45" t="s">
        <v>957</v>
      </c>
      <c r="G21" s="45" t="s">
        <v>1189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1118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1119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1120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1193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1151</v>
      </c>
      <c r="C25" t="s">
        <v>966</v>
      </c>
      <c r="D25" t="s">
        <v>57</v>
      </c>
      <c r="F25" s="45" t="s">
        <v>1162</v>
      </c>
      <c r="G25" s="45" t="s">
        <v>1193</v>
      </c>
      <c r="H25">
        <f t="shared" si="1"/>
        <v>23</v>
      </c>
      <c r="I25" s="45" t="s">
        <v>1162</v>
      </c>
      <c r="J25" s="45" t="s">
        <v>1185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1121</v>
      </c>
      <c r="C26" t="s">
        <v>33</v>
      </c>
      <c r="D26" t="s">
        <v>1122</v>
      </c>
      <c r="F26" s="45" t="s">
        <v>969</v>
      </c>
      <c r="G26" s="45" t="s">
        <v>1185</v>
      </c>
      <c r="H26">
        <f t="shared" si="1"/>
        <v>24</v>
      </c>
      <c r="I26" s="45" t="s">
        <v>969</v>
      </c>
      <c r="J26" s="45" t="s">
        <v>1186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1162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1123</v>
      </c>
      <c r="C27" t="s">
        <v>1122</v>
      </c>
      <c r="D27" t="s">
        <v>33</v>
      </c>
      <c r="F27" s="45" t="s">
        <v>954</v>
      </c>
      <c r="G27" s="45" t="s">
        <v>1186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1163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1124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1125</v>
      </c>
      <c r="C30" t="s">
        <v>180</v>
      </c>
      <c r="D30" t="s">
        <v>1126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1127</v>
      </c>
      <c r="C31" t="s">
        <v>1126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1122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1128</v>
      </c>
      <c r="C32" t="s">
        <v>27</v>
      </c>
      <c r="D32" t="s">
        <v>5</v>
      </c>
      <c r="F32" s="45" t="s">
        <v>1126</v>
      </c>
      <c r="G32" s="45" t="s">
        <v>285</v>
      </c>
      <c r="H32">
        <f t="shared" si="1"/>
        <v>29</v>
      </c>
      <c r="I32" s="45" t="s">
        <v>1126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1129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1115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1129</v>
      </c>
      <c r="C34" t="s">
        <v>956</v>
      </c>
      <c r="D34" t="s">
        <v>1109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1152</v>
      </c>
      <c r="C35" t="s">
        <v>1109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1153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1141</v>
      </c>
      <c r="C38" t="s">
        <v>87</v>
      </c>
      <c r="D38" t="s">
        <v>1102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1192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1154</v>
      </c>
      <c r="C39" t="s">
        <v>1104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1130</v>
      </c>
      <c r="D40" t="s">
        <v>174</v>
      </c>
      <c r="F40" s="45" t="s">
        <v>952</v>
      </c>
      <c r="G40" s="45" t="s">
        <v>1192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1131</v>
      </c>
      <c r="C41" t="s">
        <v>174</v>
      </c>
      <c r="D41" t="s">
        <v>1130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1142</v>
      </c>
      <c r="D42" t="s">
        <v>1143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1143</v>
      </c>
      <c r="D43" t="s">
        <v>1142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1144</v>
      </c>
      <c r="C44" t="s">
        <v>210</v>
      </c>
      <c r="D44" t="s">
        <v>1145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1145</v>
      </c>
      <c r="C45" t="s">
        <v>1155</v>
      </c>
      <c r="D45" t="s">
        <v>1144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1132</v>
      </c>
      <c r="C46" t="s">
        <v>8</v>
      </c>
      <c r="D46" t="s">
        <v>1133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1156</v>
      </c>
      <c r="C47" t="s">
        <v>1133</v>
      </c>
      <c r="D47" t="s">
        <v>1132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1134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1146</v>
      </c>
      <c r="F49" s="45" t="s">
        <v>1163</v>
      </c>
      <c r="G49" s="45" t="s">
        <v>302</v>
      </c>
      <c r="H49">
        <f t="shared" si="1"/>
        <v>41</v>
      </c>
      <c r="I49" s="45" t="s">
        <v>1163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1115</v>
      </c>
      <c r="G50" s="45" t="s">
        <v>250</v>
      </c>
      <c r="H50">
        <f t="shared" si="1"/>
        <v>45</v>
      </c>
      <c r="I50" s="45" t="s">
        <v>1115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1157</v>
      </c>
      <c r="C52" t="s">
        <v>1158</v>
      </c>
      <c r="D52" t="s">
        <v>1159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1160</v>
      </c>
      <c r="C53" t="s">
        <v>1161</v>
      </c>
      <c r="D53" t="s">
        <v>1157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1162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1135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1135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1136</v>
      </c>
      <c r="C58" t="s">
        <v>478</v>
      </c>
      <c r="D58" t="s">
        <v>1137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1147</v>
      </c>
      <c r="C59" t="s">
        <v>486</v>
      </c>
      <c r="D59" t="s">
        <v>1148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1138</v>
      </c>
      <c r="C60" t="s">
        <v>30</v>
      </c>
      <c r="D60" t="s">
        <v>1139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1139</v>
      </c>
      <c r="C61" t="s">
        <v>1163</v>
      </c>
      <c r="D61" t="s">
        <v>1164</v>
      </c>
    </row>
    <row r="62" spans="1:14">
      <c r="A62">
        <v>32</v>
      </c>
      <c r="B62" t="s">
        <v>1165</v>
      </c>
      <c r="C62" t="s">
        <v>87</v>
      </c>
      <c r="D62" t="s">
        <v>1166</v>
      </c>
    </row>
    <row r="63" spans="1:14">
      <c r="A63">
        <v>32</v>
      </c>
      <c r="B63" t="s">
        <v>1166</v>
      </c>
      <c r="C63" t="s">
        <v>21</v>
      </c>
      <c r="D63" t="s">
        <v>1165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5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2578125" bestFit="1" customWidth="1"/>
    <col min="12" max="12" width="3" bestFit="1" customWidth="1"/>
    <col min="13" max="14" width="3" customWidth="1"/>
    <col min="17" max="17" width="33.7109375" bestFit="1" customWidth="1"/>
    <col min="18" max="18" width="3" bestFit="1" customWidth="1"/>
    <col min="19" max="19" width="3" customWidth="1"/>
  </cols>
  <sheetData>
    <row r="1" spans="1:22">
      <c r="A1" t="s">
        <v>1179</v>
      </c>
      <c r="B1" t="s">
        <v>1194</v>
      </c>
      <c r="C1" t="s">
        <v>220</v>
      </c>
      <c r="D1" t="s">
        <v>1179</v>
      </c>
      <c r="F1" t="s">
        <v>1158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1197</v>
      </c>
      <c r="R1">
        <v>1</v>
      </c>
      <c r="T1" t="s">
        <v>1179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1198</v>
      </c>
      <c r="R2">
        <v>2</v>
      </c>
      <c r="T2">
        <v>1</v>
      </c>
      <c r="U2">
        <v>2026</v>
      </c>
      <c r="V2" t="s">
        <v>1197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1199</v>
      </c>
      <c r="R3">
        <v>3</v>
      </c>
      <c r="T3">
        <v>2</v>
      </c>
      <c r="U3">
        <v>2026</v>
      </c>
      <c r="V3" t="s">
        <v>1198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1200</v>
      </c>
      <c r="R4">
        <v>4</v>
      </c>
      <c r="T4">
        <v>3</v>
      </c>
      <c r="U4">
        <v>2026</v>
      </c>
      <c r="V4" t="s">
        <v>1199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1201</v>
      </c>
      <c r="R5">
        <v>5</v>
      </c>
      <c r="T5">
        <v>4</v>
      </c>
      <c r="U5">
        <v>2026</v>
      </c>
      <c r="V5" t="s">
        <v>1229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1126</v>
      </c>
      <c r="L6">
        <f t="shared" si="1"/>
        <v>31</v>
      </c>
      <c r="N6">
        <v>6</v>
      </c>
      <c r="O6">
        <v>31</v>
      </c>
      <c r="P6">
        <v>2026</v>
      </c>
      <c r="Q6" t="s">
        <v>1202</v>
      </c>
      <c r="R6">
        <v>6</v>
      </c>
      <c r="T6">
        <v>5</v>
      </c>
      <c r="U6">
        <v>2026</v>
      </c>
      <c r="V6" t="s">
        <v>1201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1203</v>
      </c>
      <c r="R7">
        <v>7</v>
      </c>
      <c r="T7">
        <v>6</v>
      </c>
      <c r="U7">
        <v>2026</v>
      </c>
      <c r="V7" t="s">
        <v>1202</v>
      </c>
    </row>
    <row r="8" spans="1:22">
      <c r="A8">
        <v>7</v>
      </c>
      <c r="B8">
        <v>7</v>
      </c>
      <c r="C8" t="s">
        <v>1122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1204</v>
      </c>
      <c r="R8">
        <v>8</v>
      </c>
      <c r="T8">
        <v>7</v>
      </c>
      <c r="U8">
        <v>2026</v>
      </c>
      <c r="V8" t="s">
        <v>1203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1205</v>
      </c>
      <c r="R9">
        <v>9</v>
      </c>
      <c r="T9">
        <v>8</v>
      </c>
      <c r="U9">
        <v>2026</v>
      </c>
      <c r="V9" t="s">
        <v>1204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1206</v>
      </c>
      <c r="R10">
        <v>10</v>
      </c>
      <c r="T10">
        <v>9</v>
      </c>
      <c r="U10">
        <v>2026</v>
      </c>
      <c r="V10" t="s">
        <v>1205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1228</v>
      </c>
      <c r="R11">
        <v>11</v>
      </c>
      <c r="T11">
        <v>10</v>
      </c>
      <c r="U11">
        <v>2026</v>
      </c>
      <c r="V11" t="s">
        <v>1206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1207</v>
      </c>
      <c r="R12">
        <v>12</v>
      </c>
      <c r="T12">
        <v>11</v>
      </c>
      <c r="U12">
        <v>2026</v>
      </c>
      <c r="V12" t="s">
        <v>1228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1208</v>
      </c>
      <c r="R13">
        <v>13</v>
      </c>
      <c r="T13">
        <v>12</v>
      </c>
      <c r="U13">
        <v>2026</v>
      </c>
      <c r="V13" t="s">
        <v>1230</v>
      </c>
    </row>
    <row r="14" spans="1:22">
      <c r="A14">
        <v>13</v>
      </c>
      <c r="B14">
        <v>12</v>
      </c>
      <c r="C14" t="s">
        <v>1195</v>
      </c>
      <c r="D14">
        <v>13</v>
      </c>
      <c r="F14" t="s">
        <v>1195</v>
      </c>
      <c r="G14">
        <f t="shared" si="0"/>
        <v>13</v>
      </c>
      <c r="I14">
        <v>14</v>
      </c>
      <c r="K14" t="s">
        <v>1196</v>
      </c>
      <c r="L14">
        <f t="shared" si="1"/>
        <v>14</v>
      </c>
      <c r="N14">
        <v>14</v>
      </c>
      <c r="O14">
        <v>14</v>
      </c>
      <c r="P14">
        <v>2026</v>
      </c>
      <c r="Q14" t="s">
        <v>1209</v>
      </c>
      <c r="R14">
        <v>14</v>
      </c>
      <c r="T14">
        <v>13</v>
      </c>
      <c r="U14">
        <v>2026</v>
      </c>
      <c r="V14" t="s">
        <v>1208</v>
      </c>
    </row>
    <row r="15" spans="1:22">
      <c r="A15">
        <v>14</v>
      </c>
      <c r="B15">
        <v>13</v>
      </c>
      <c r="C15" t="s">
        <v>1196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1210</v>
      </c>
      <c r="R15">
        <v>15</v>
      </c>
      <c r="T15">
        <v>14</v>
      </c>
      <c r="U15">
        <v>2026</v>
      </c>
      <c r="V15" t="s">
        <v>1209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1211</v>
      </c>
      <c r="R16">
        <v>16</v>
      </c>
      <c r="T16">
        <v>15</v>
      </c>
      <c r="U16">
        <v>2026</v>
      </c>
      <c r="V16" t="s">
        <v>1210</v>
      </c>
    </row>
    <row r="17" spans="1:22">
      <c r="A17">
        <v>16</v>
      </c>
      <c r="B17">
        <v>15</v>
      </c>
      <c r="C17" t="s">
        <v>1158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1212</v>
      </c>
      <c r="R17">
        <v>17</v>
      </c>
      <c r="T17">
        <v>16</v>
      </c>
      <c r="U17">
        <v>2026</v>
      </c>
      <c r="V17" t="s">
        <v>1211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1213</v>
      </c>
      <c r="R18">
        <v>18</v>
      </c>
      <c r="T18">
        <v>17</v>
      </c>
      <c r="U18">
        <v>2026</v>
      </c>
      <c r="V18" t="s">
        <v>1212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1214</v>
      </c>
      <c r="R19">
        <v>19</v>
      </c>
      <c r="T19">
        <v>18</v>
      </c>
      <c r="U19">
        <v>2026</v>
      </c>
      <c r="V19" t="s">
        <v>1231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1215</v>
      </c>
      <c r="R20">
        <v>20</v>
      </c>
      <c r="T20">
        <v>19</v>
      </c>
      <c r="U20">
        <v>2026</v>
      </c>
      <c r="V20" t="s">
        <v>1214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1216</v>
      </c>
      <c r="R21">
        <v>21</v>
      </c>
      <c r="T21">
        <v>20</v>
      </c>
      <c r="U21">
        <v>2026</v>
      </c>
      <c r="V21" t="s">
        <v>1215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1217</v>
      </c>
      <c r="R22">
        <v>22</v>
      </c>
      <c r="T22">
        <v>21</v>
      </c>
      <c r="U22">
        <v>2026</v>
      </c>
      <c r="V22" t="s">
        <v>1232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1218</v>
      </c>
      <c r="R23">
        <v>23</v>
      </c>
      <c r="T23">
        <v>22</v>
      </c>
      <c r="U23">
        <v>2026</v>
      </c>
      <c r="V23" t="s">
        <v>1217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1219</v>
      </c>
      <c r="R24">
        <v>24</v>
      </c>
      <c r="T24">
        <v>23</v>
      </c>
      <c r="U24">
        <v>2026</v>
      </c>
      <c r="V24" t="s">
        <v>1218</v>
      </c>
    </row>
    <row r="25" spans="1:22">
      <c r="A25">
        <v>24</v>
      </c>
      <c r="B25">
        <v>23</v>
      </c>
      <c r="C25" t="s">
        <v>1162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1162</v>
      </c>
      <c r="L25">
        <f t="shared" si="1"/>
        <v>24</v>
      </c>
      <c r="N25">
        <v>25</v>
      </c>
      <c r="O25">
        <v>24</v>
      </c>
      <c r="P25">
        <v>2026</v>
      </c>
      <c r="Q25" t="s">
        <v>1220</v>
      </c>
      <c r="R25">
        <v>25</v>
      </c>
      <c r="T25">
        <v>24</v>
      </c>
      <c r="U25">
        <v>2026</v>
      </c>
      <c r="V25" t="s">
        <v>1219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1163</v>
      </c>
      <c r="L26">
        <f t="shared" si="1"/>
        <v>48</v>
      </c>
      <c r="N26">
        <v>26</v>
      </c>
      <c r="O26">
        <v>48</v>
      </c>
      <c r="P26">
        <v>2026</v>
      </c>
      <c r="Q26" t="s">
        <v>1221</v>
      </c>
      <c r="R26">
        <v>26</v>
      </c>
      <c r="T26">
        <v>25</v>
      </c>
      <c r="U26">
        <v>2026</v>
      </c>
      <c r="V26" t="s">
        <v>1220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1222</v>
      </c>
      <c r="R27">
        <v>27</v>
      </c>
      <c r="T27">
        <v>26</v>
      </c>
      <c r="U27">
        <v>2026</v>
      </c>
      <c r="V27" t="s">
        <v>1221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1223</v>
      </c>
      <c r="R28">
        <v>28</v>
      </c>
      <c r="T28">
        <v>27</v>
      </c>
      <c r="U28">
        <v>2026</v>
      </c>
      <c r="V28" t="s">
        <v>1222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1224</v>
      </c>
      <c r="R29">
        <v>29</v>
      </c>
      <c r="T29">
        <v>28</v>
      </c>
      <c r="U29">
        <v>2026</v>
      </c>
      <c r="V29" t="s">
        <v>1223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1122</v>
      </c>
      <c r="L30">
        <f t="shared" si="1"/>
        <v>7</v>
      </c>
      <c r="N30">
        <v>30</v>
      </c>
      <c r="O30">
        <v>7</v>
      </c>
      <c r="P30">
        <v>2026</v>
      </c>
      <c r="Q30" t="s">
        <v>1225</v>
      </c>
      <c r="R30">
        <v>30</v>
      </c>
      <c r="T30">
        <v>29</v>
      </c>
      <c r="U30">
        <v>2026</v>
      </c>
      <c r="V30" t="s">
        <v>1233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1226</v>
      </c>
      <c r="R31">
        <v>31</v>
      </c>
      <c r="T31">
        <v>30</v>
      </c>
      <c r="U31">
        <v>2026</v>
      </c>
      <c r="V31" t="s">
        <v>1225</v>
      </c>
    </row>
    <row r="32" spans="1:22">
      <c r="A32">
        <v>31</v>
      </c>
      <c r="B32">
        <v>29</v>
      </c>
      <c r="C32" t="s">
        <v>1126</v>
      </c>
      <c r="D32">
        <v>31</v>
      </c>
      <c r="F32" t="s">
        <v>1115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1227</v>
      </c>
      <c r="R32">
        <v>32</v>
      </c>
      <c r="T32">
        <v>31</v>
      </c>
      <c r="U32">
        <v>2026</v>
      </c>
      <c r="V32" t="s">
        <v>1226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1227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1163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1115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opLeftCell="A26" workbookViewId="0">
      <selection activeCell="P1" sqref="P1:P60"/>
    </sheetView>
  </sheetViews>
  <sheetFormatPr defaultRowHeight="15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28515625" bestFit="1" customWidth="1"/>
    <col min="12" max="12" width="7.28515625" customWidth="1"/>
    <col min="13" max="13" width="7.28515625" bestFit="1" customWidth="1"/>
    <col min="14" max="14" width="7.28515625" customWidth="1"/>
    <col min="15" max="15" width="6.85546875" bestFit="1" customWidth="1"/>
    <col min="16" max="16" width="25" bestFit="1" customWidth="1"/>
  </cols>
  <sheetData>
    <row r="1" spans="1:16">
      <c r="A1" t="s">
        <v>130</v>
      </c>
      <c r="B1" t="str">
        <f>VLOOKUP(A1,'Colagem D'!T:U,2,FALSE)</f>
        <v>90.58</v>
      </c>
      <c r="C1" t="s">
        <v>1066</v>
      </c>
      <c r="E1" t="s">
        <v>1179</v>
      </c>
      <c r="F1" t="s">
        <v>220</v>
      </c>
      <c r="I1" t="s">
        <v>975</v>
      </c>
      <c r="J1" t="s">
        <v>1234</v>
      </c>
      <c r="K1" t="s">
        <v>976</v>
      </c>
      <c r="L1" t="s">
        <v>1234</v>
      </c>
      <c r="M1" t="s">
        <v>311</v>
      </c>
      <c r="N1" t="s">
        <v>1234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D'!T:U,2,FALSE)</f>
        <v>106.28</v>
      </c>
      <c r="C2" t="s">
        <v>1066</v>
      </c>
      <c r="E2">
        <v>1</v>
      </c>
      <c r="F2" t="s">
        <v>12</v>
      </c>
      <c r="G2" t="str">
        <f>VLOOKUP(F2,A:B,2,FALSE)</f>
        <v>105.38</v>
      </c>
      <c r="I2">
        <v>2026</v>
      </c>
      <c r="J2" t="s">
        <v>1234</v>
      </c>
      <c r="K2">
        <v>30</v>
      </c>
      <c r="L2" t="s">
        <v>1234</v>
      </c>
      <c r="M2">
        <v>1</v>
      </c>
      <c r="N2" t="s">
        <v>1234</v>
      </c>
      <c r="O2" t="str">
        <f>G2</f>
        <v>105.38</v>
      </c>
      <c r="P2" t="str">
        <f t="shared" ref="P2:P60" si="0">CONCATENATE(I2,J2,K2,L2,M2,N2,O2)</f>
        <v>2026,30,1,105.38</v>
      </c>
    </row>
    <row r="3" spans="1:16">
      <c r="A3" t="s">
        <v>57</v>
      </c>
      <c r="B3" t="str">
        <f>VLOOKUP(A3,'Colagem D'!T:U,2,FALSE)</f>
        <v>100.38</v>
      </c>
      <c r="C3" t="s">
        <v>1066</v>
      </c>
      <c r="E3">
        <v>2</v>
      </c>
      <c r="F3" t="s">
        <v>961</v>
      </c>
      <c r="G3" t="str">
        <f t="shared" ref="G3:G60" si="1">VLOOKUP(F3,A:B,2,FALSE)</f>
        <v>109.08</v>
      </c>
      <c r="I3">
        <v>2026</v>
      </c>
      <c r="J3" t="s">
        <v>1234</v>
      </c>
      <c r="K3">
        <v>30</v>
      </c>
      <c r="L3" t="s">
        <v>1234</v>
      </c>
      <c r="M3">
        <v>2</v>
      </c>
      <c r="N3" t="s">
        <v>1234</v>
      </c>
      <c r="O3" t="str">
        <f t="shared" ref="O3:O60" si="2">G3</f>
        <v>109.08</v>
      </c>
      <c r="P3" t="str">
        <f t="shared" si="0"/>
        <v>2026,30,2,109.08</v>
      </c>
    </row>
    <row r="4" spans="1:16">
      <c r="A4" t="s">
        <v>967</v>
      </c>
      <c r="B4" t="str">
        <f>VLOOKUP(A4,'Colagem D'!T:U,2,FALSE)</f>
        <v>80.85</v>
      </c>
      <c r="C4" t="s">
        <v>1066</v>
      </c>
      <c r="E4">
        <v>3</v>
      </c>
      <c r="F4" t="s">
        <v>84</v>
      </c>
      <c r="G4" t="str">
        <f t="shared" si="1"/>
        <v>81.68</v>
      </c>
      <c r="I4">
        <v>2026</v>
      </c>
      <c r="J4" t="s">
        <v>1234</v>
      </c>
      <c r="K4">
        <v>30</v>
      </c>
      <c r="L4" t="s">
        <v>1234</v>
      </c>
      <c r="M4">
        <v>3</v>
      </c>
      <c r="N4" t="s">
        <v>1234</v>
      </c>
      <c r="O4" t="str">
        <f t="shared" si="2"/>
        <v>81.68</v>
      </c>
      <c r="P4" t="str">
        <f t="shared" si="0"/>
        <v>2026,30,3,81.68</v>
      </c>
    </row>
    <row r="5" spans="1:16">
      <c r="A5" t="s">
        <v>964</v>
      </c>
      <c r="B5" t="str">
        <f>VLOOKUP(A5,'Colagem D'!T:U,2,FALSE)</f>
        <v>91.68</v>
      </c>
      <c r="C5" t="s">
        <v>1066</v>
      </c>
      <c r="E5">
        <v>4</v>
      </c>
      <c r="F5" t="s">
        <v>204</v>
      </c>
      <c r="G5" t="str">
        <f t="shared" si="1"/>
        <v>104.58</v>
      </c>
      <c r="I5">
        <v>2026</v>
      </c>
      <c r="J5" t="s">
        <v>1234</v>
      </c>
      <c r="K5">
        <v>30</v>
      </c>
      <c r="L5" t="s">
        <v>1234</v>
      </c>
      <c r="M5">
        <v>4</v>
      </c>
      <c r="N5" t="s">
        <v>1234</v>
      </c>
      <c r="O5" t="str">
        <f t="shared" si="2"/>
        <v>104.58</v>
      </c>
      <c r="P5" t="str">
        <f t="shared" si="0"/>
        <v>2026,30,4,104.58</v>
      </c>
    </row>
    <row r="6" spans="1:16">
      <c r="A6" t="s">
        <v>969</v>
      </c>
      <c r="B6" t="str">
        <f>VLOOKUP(A6,'Colagem D'!T:U,2,FALSE)</f>
        <v>78.75</v>
      </c>
      <c r="C6" t="s">
        <v>1066</v>
      </c>
      <c r="E6">
        <v>5</v>
      </c>
      <c r="F6" t="s">
        <v>75</v>
      </c>
      <c r="G6" t="str">
        <f t="shared" si="1"/>
        <v>86.38</v>
      </c>
      <c r="I6">
        <v>2026</v>
      </c>
      <c r="J6" t="s">
        <v>1234</v>
      </c>
      <c r="K6">
        <v>30</v>
      </c>
      <c r="L6" t="s">
        <v>1234</v>
      </c>
      <c r="M6">
        <v>5</v>
      </c>
      <c r="N6" t="s">
        <v>1234</v>
      </c>
      <c r="O6" t="str">
        <f t="shared" si="2"/>
        <v>86.38</v>
      </c>
      <c r="P6" t="str">
        <f t="shared" si="0"/>
        <v>2026,30,5,86.38</v>
      </c>
    </row>
    <row r="7" spans="1:16">
      <c r="A7" t="s">
        <v>5</v>
      </c>
      <c r="B7" t="str">
        <f>VLOOKUP(A7,'Colagem D'!T:U,2,FALSE)</f>
        <v>102.78</v>
      </c>
      <c r="C7" t="s">
        <v>1066</v>
      </c>
      <c r="E7">
        <v>6</v>
      </c>
      <c r="F7" t="s">
        <v>210</v>
      </c>
      <c r="G7" t="str">
        <f t="shared" si="1"/>
        <v>104.38</v>
      </c>
      <c r="I7">
        <v>2026</v>
      </c>
      <c r="J7" t="s">
        <v>1234</v>
      </c>
      <c r="K7">
        <v>30</v>
      </c>
      <c r="L7" t="s">
        <v>1234</v>
      </c>
      <c r="M7">
        <v>6</v>
      </c>
      <c r="N7" t="s">
        <v>1234</v>
      </c>
      <c r="O7" t="str">
        <f t="shared" si="2"/>
        <v>104.38</v>
      </c>
      <c r="P7" t="str">
        <f t="shared" si="0"/>
        <v>2026,30,6,104.38</v>
      </c>
    </row>
    <row r="8" spans="1:16">
      <c r="A8" t="s">
        <v>956</v>
      </c>
      <c r="B8" t="str">
        <f>VLOOKUP(A8,'Colagem D'!T:U,2,FALSE)</f>
        <v>101.88</v>
      </c>
      <c r="C8" t="s">
        <v>1066</v>
      </c>
      <c r="E8">
        <v>7</v>
      </c>
      <c r="F8" t="s">
        <v>1122</v>
      </c>
      <c r="G8" t="str">
        <f t="shared" si="1"/>
        <v>82.98</v>
      </c>
      <c r="I8">
        <v>2026</v>
      </c>
      <c r="J8" t="s">
        <v>1234</v>
      </c>
      <c r="K8">
        <v>30</v>
      </c>
      <c r="L8" t="s">
        <v>1234</v>
      </c>
      <c r="M8">
        <v>7</v>
      </c>
      <c r="N8" t="s">
        <v>1234</v>
      </c>
      <c r="O8" t="str">
        <f t="shared" si="2"/>
        <v>82.98</v>
      </c>
      <c r="P8" t="str">
        <f t="shared" si="0"/>
        <v>2026,30,7,82.98</v>
      </c>
    </row>
    <row r="9" spans="1:16">
      <c r="A9" t="s">
        <v>21</v>
      </c>
      <c r="B9" t="str">
        <f>VLOOKUP(A9,'Colagem D'!T:U,2,FALSE)</f>
        <v>95.38</v>
      </c>
      <c r="C9" t="s">
        <v>1066</v>
      </c>
      <c r="E9">
        <v>8</v>
      </c>
      <c r="F9" t="s">
        <v>90</v>
      </c>
      <c r="G9" t="str">
        <f t="shared" si="1"/>
        <v>95.33</v>
      </c>
      <c r="I9">
        <v>2026</v>
      </c>
      <c r="J9" t="s">
        <v>1234</v>
      </c>
      <c r="K9">
        <v>30</v>
      </c>
      <c r="L9" t="s">
        <v>1234</v>
      </c>
      <c r="M9">
        <v>8</v>
      </c>
      <c r="N9" t="s">
        <v>1234</v>
      </c>
      <c r="O9" t="str">
        <f t="shared" si="2"/>
        <v>95.33</v>
      </c>
      <c r="P9" t="str">
        <f t="shared" si="0"/>
        <v>2026,30,8,95.33</v>
      </c>
    </row>
    <row r="10" spans="1:16">
      <c r="A10" t="s">
        <v>66</v>
      </c>
      <c r="B10" t="str">
        <f>VLOOKUP(A10,'Colagem D'!T:U,2,FALSE)</f>
        <v>98.23</v>
      </c>
      <c r="C10" t="s">
        <v>1066</v>
      </c>
      <c r="E10">
        <v>9</v>
      </c>
      <c r="F10" t="s">
        <v>959</v>
      </c>
      <c r="G10" t="str">
        <f t="shared" si="1"/>
        <v>53.35</v>
      </c>
      <c r="I10">
        <v>2026</v>
      </c>
      <c r="J10" t="s">
        <v>1234</v>
      </c>
      <c r="K10">
        <v>30</v>
      </c>
      <c r="L10" t="s">
        <v>1234</v>
      </c>
      <c r="M10">
        <v>9</v>
      </c>
      <c r="N10" t="s">
        <v>1234</v>
      </c>
      <c r="O10" t="str">
        <f t="shared" si="2"/>
        <v>53.35</v>
      </c>
      <c r="P10" t="str">
        <f t="shared" si="0"/>
        <v>2026,30,9,53.35</v>
      </c>
    </row>
    <row r="11" spans="1:16">
      <c r="A11" s="65" t="s">
        <v>424</v>
      </c>
      <c r="B11" t="str">
        <f>VLOOKUP(A11,'Colagem D'!T:U,2,FALSE)</f>
        <v>87.58</v>
      </c>
      <c r="C11" t="s">
        <v>1066</v>
      </c>
      <c r="E11">
        <v>10</v>
      </c>
      <c r="F11" t="s">
        <v>189</v>
      </c>
      <c r="G11" t="str">
        <f t="shared" si="1"/>
        <v>90.89</v>
      </c>
      <c r="I11">
        <v>2026</v>
      </c>
      <c r="J11" t="s">
        <v>1234</v>
      </c>
      <c r="K11">
        <v>30</v>
      </c>
      <c r="L11" t="s">
        <v>1234</v>
      </c>
      <c r="M11">
        <v>10</v>
      </c>
      <c r="N11" t="s">
        <v>1234</v>
      </c>
      <c r="O11" t="str">
        <f t="shared" si="2"/>
        <v>90.89</v>
      </c>
      <c r="P11" t="str">
        <f t="shared" si="0"/>
        <v>2026,30,10,90.89</v>
      </c>
    </row>
    <row r="12" spans="1:16">
      <c r="A12" t="s">
        <v>468</v>
      </c>
      <c r="B12" t="str">
        <f>VLOOKUP(A12,'Colagem D'!T:U,2,FALSE)</f>
        <v>100.08</v>
      </c>
      <c r="C12" t="s">
        <v>1066</v>
      </c>
      <c r="E12">
        <v>11</v>
      </c>
      <c r="F12" t="s">
        <v>45</v>
      </c>
      <c r="G12" t="str">
        <f t="shared" si="1"/>
        <v>57.25</v>
      </c>
      <c r="I12">
        <v>2026</v>
      </c>
      <c r="J12" t="s">
        <v>1234</v>
      </c>
      <c r="K12">
        <v>30</v>
      </c>
      <c r="L12" t="s">
        <v>1234</v>
      </c>
      <c r="M12">
        <v>11</v>
      </c>
      <c r="N12" t="s">
        <v>1234</v>
      </c>
      <c r="O12" t="str">
        <f t="shared" si="2"/>
        <v>57.25</v>
      </c>
      <c r="P12" t="str">
        <f t="shared" si="0"/>
        <v>2026,30,11,57.25</v>
      </c>
    </row>
    <row r="13" spans="1:16">
      <c r="A13" t="s">
        <v>966</v>
      </c>
      <c r="B13" t="str">
        <f>VLOOKUP(A13,'Colagem D'!T:U,2,FALSE)</f>
        <v>91.68</v>
      </c>
      <c r="C13" t="s">
        <v>1066</v>
      </c>
      <c r="E13">
        <v>12</v>
      </c>
      <c r="F13" t="s">
        <v>108</v>
      </c>
      <c r="G13" t="str">
        <f t="shared" si="1"/>
        <v>36.91</v>
      </c>
      <c r="I13">
        <v>2026</v>
      </c>
      <c r="J13" t="s">
        <v>1234</v>
      </c>
      <c r="K13">
        <v>30</v>
      </c>
      <c r="L13" t="s">
        <v>1234</v>
      </c>
      <c r="M13">
        <v>12</v>
      </c>
      <c r="N13" t="s">
        <v>1234</v>
      </c>
      <c r="O13" t="str">
        <f t="shared" si="2"/>
        <v>36.91</v>
      </c>
      <c r="P13" t="str">
        <f t="shared" si="0"/>
        <v>2026,30,12,36.91</v>
      </c>
    </row>
    <row r="14" spans="1:16">
      <c r="A14" t="s">
        <v>954</v>
      </c>
      <c r="B14" t="str">
        <f>VLOOKUP(A14,'Colagem D'!T:U,2,FALSE)</f>
        <v>105.88</v>
      </c>
      <c r="C14" t="s">
        <v>1066</v>
      </c>
      <c r="E14">
        <v>13</v>
      </c>
      <c r="F14" t="s">
        <v>18</v>
      </c>
      <c r="G14" t="str">
        <f t="shared" si="1"/>
        <v>106.88</v>
      </c>
      <c r="I14">
        <v>2026</v>
      </c>
      <c r="J14" t="s">
        <v>1234</v>
      </c>
      <c r="K14">
        <v>30</v>
      </c>
      <c r="L14" t="s">
        <v>1234</v>
      </c>
      <c r="M14">
        <v>13</v>
      </c>
      <c r="N14" t="s">
        <v>1234</v>
      </c>
      <c r="O14" t="str">
        <f t="shared" si="2"/>
        <v>106.88</v>
      </c>
      <c r="P14" t="str">
        <f t="shared" si="0"/>
        <v>2026,30,13,106.88</v>
      </c>
    </row>
    <row r="15" spans="1:16">
      <c r="A15" t="s">
        <v>952</v>
      </c>
      <c r="B15" t="str">
        <f>VLOOKUP(A15,'Colagem D'!T:U,2,FALSE)</f>
        <v>98.48</v>
      </c>
      <c r="C15" t="s">
        <v>1066</v>
      </c>
      <c r="E15">
        <v>14</v>
      </c>
      <c r="F15" t="s">
        <v>963</v>
      </c>
      <c r="G15" t="str">
        <f t="shared" si="1"/>
        <v>102.28</v>
      </c>
      <c r="I15">
        <v>2026</v>
      </c>
      <c r="J15" t="s">
        <v>1234</v>
      </c>
      <c r="K15">
        <v>30</v>
      </c>
      <c r="L15" t="s">
        <v>1234</v>
      </c>
      <c r="M15">
        <v>14</v>
      </c>
      <c r="N15" t="s">
        <v>1234</v>
      </c>
      <c r="O15" t="str">
        <f t="shared" si="2"/>
        <v>102.28</v>
      </c>
      <c r="P15" t="str">
        <f t="shared" si="0"/>
        <v>2026,30,14,102.28</v>
      </c>
    </row>
    <row r="16" spans="1:16">
      <c r="A16" t="s">
        <v>961</v>
      </c>
      <c r="B16" t="str">
        <f>VLOOKUP(A16,'Colagem D'!T:U,2,FALSE)</f>
        <v>109.08</v>
      </c>
      <c r="C16" t="s">
        <v>1066</v>
      </c>
      <c r="E16">
        <v>15</v>
      </c>
      <c r="F16" t="s">
        <v>468</v>
      </c>
      <c r="G16" t="str">
        <f t="shared" si="1"/>
        <v>100.08</v>
      </c>
      <c r="I16">
        <v>2026</v>
      </c>
      <c r="J16" t="s">
        <v>1234</v>
      </c>
      <c r="K16">
        <v>30</v>
      </c>
      <c r="L16" t="s">
        <v>1234</v>
      </c>
      <c r="M16">
        <v>15</v>
      </c>
      <c r="N16" t="s">
        <v>1234</v>
      </c>
      <c r="O16" t="str">
        <f t="shared" si="2"/>
        <v>100.08</v>
      </c>
      <c r="P16" t="str">
        <f t="shared" si="0"/>
        <v>2026,30,15,100.08</v>
      </c>
    </row>
    <row r="17" spans="1:16">
      <c r="A17" t="s">
        <v>30</v>
      </c>
      <c r="B17" t="str">
        <f>VLOOKUP(A17,'Colagem D'!T:U,2,FALSE)</f>
        <v>92.88</v>
      </c>
      <c r="C17" t="s">
        <v>1066</v>
      </c>
      <c r="E17">
        <v>16</v>
      </c>
      <c r="F17" t="s">
        <v>1158</v>
      </c>
      <c r="G17" t="str">
        <f t="shared" si="1"/>
        <v>32.03</v>
      </c>
      <c r="I17">
        <v>2026</v>
      </c>
      <c r="J17" t="s">
        <v>1234</v>
      </c>
      <c r="K17">
        <v>30</v>
      </c>
      <c r="L17" t="s">
        <v>1234</v>
      </c>
      <c r="M17">
        <v>16</v>
      </c>
      <c r="N17" t="s">
        <v>1234</v>
      </c>
      <c r="O17" t="str">
        <f t="shared" si="2"/>
        <v>32.03</v>
      </c>
      <c r="P17" t="str">
        <f t="shared" si="0"/>
        <v>2026,30,16,32.03</v>
      </c>
    </row>
    <row r="18" spans="1:16">
      <c r="A18" t="s">
        <v>8</v>
      </c>
      <c r="B18" t="str">
        <f>VLOOKUP(A18,'Colagem D'!T:U,2,FALSE)</f>
        <v>119.98</v>
      </c>
      <c r="C18" t="s">
        <v>1066</v>
      </c>
      <c r="E18">
        <v>17</v>
      </c>
      <c r="F18" t="s">
        <v>57</v>
      </c>
      <c r="G18" t="str">
        <f t="shared" si="1"/>
        <v>100.38</v>
      </c>
      <c r="I18">
        <v>2026</v>
      </c>
      <c r="J18" t="s">
        <v>1234</v>
      </c>
      <c r="K18">
        <v>30</v>
      </c>
      <c r="L18" t="s">
        <v>1234</v>
      </c>
      <c r="M18">
        <v>17</v>
      </c>
      <c r="N18" t="s">
        <v>1234</v>
      </c>
      <c r="O18" t="str">
        <f t="shared" si="2"/>
        <v>100.38</v>
      </c>
      <c r="P18" t="str">
        <f t="shared" si="0"/>
        <v>2026,30,17,100.38</v>
      </c>
    </row>
    <row r="19" spans="1:16">
      <c r="A19" t="s">
        <v>186</v>
      </c>
      <c r="B19" t="str">
        <f>VLOOKUP(A19,'Colagem D'!T:U,2,FALSE)</f>
        <v>94.43</v>
      </c>
      <c r="C19" t="s">
        <v>1066</v>
      </c>
      <c r="E19">
        <v>18</v>
      </c>
      <c r="F19" t="s">
        <v>54</v>
      </c>
      <c r="G19" t="str">
        <f t="shared" si="1"/>
        <v>96.98</v>
      </c>
      <c r="I19">
        <v>2026</v>
      </c>
      <c r="J19" t="s">
        <v>1234</v>
      </c>
      <c r="K19">
        <v>30</v>
      </c>
      <c r="L19" t="s">
        <v>1234</v>
      </c>
      <c r="M19">
        <v>18</v>
      </c>
      <c r="N19" t="s">
        <v>1234</v>
      </c>
      <c r="O19" t="str">
        <f t="shared" si="2"/>
        <v>96.98</v>
      </c>
      <c r="P19" t="str">
        <f t="shared" si="0"/>
        <v>2026,30,18,96.98</v>
      </c>
    </row>
    <row r="20" spans="1:16">
      <c r="A20" t="s">
        <v>54</v>
      </c>
      <c r="B20" t="str">
        <f>VLOOKUP(A20,'Colagem D'!T:U,2,FALSE)</f>
        <v>96.98</v>
      </c>
      <c r="C20" t="s">
        <v>1066</v>
      </c>
      <c r="E20">
        <v>19</v>
      </c>
      <c r="F20" t="s">
        <v>973</v>
      </c>
      <c r="G20" t="str">
        <f t="shared" si="1"/>
        <v>106.28</v>
      </c>
      <c r="I20">
        <v>2026</v>
      </c>
      <c r="J20" t="s">
        <v>1234</v>
      </c>
      <c r="K20">
        <v>30</v>
      </c>
      <c r="L20" t="s">
        <v>1234</v>
      </c>
      <c r="M20">
        <v>19</v>
      </c>
      <c r="N20" t="s">
        <v>1234</v>
      </c>
      <c r="O20" t="str">
        <f t="shared" si="2"/>
        <v>106.28</v>
      </c>
      <c r="P20" t="str">
        <f t="shared" si="0"/>
        <v>2026,30,19,106.28</v>
      </c>
    </row>
    <row r="21" spans="1:16">
      <c r="A21" t="s">
        <v>18</v>
      </c>
      <c r="B21" t="str">
        <f>VLOOKUP(A21,'Colagem D'!T:U,2,FALSE)</f>
        <v>106.88</v>
      </c>
      <c r="C21" t="s">
        <v>1066</v>
      </c>
      <c r="E21">
        <v>20</v>
      </c>
      <c r="F21" t="s">
        <v>957</v>
      </c>
      <c r="G21" t="str">
        <f t="shared" si="1"/>
        <v>43.83</v>
      </c>
      <c r="I21">
        <v>2026</v>
      </c>
      <c r="J21" t="s">
        <v>1234</v>
      </c>
      <c r="K21">
        <v>30</v>
      </c>
      <c r="L21" t="s">
        <v>1234</v>
      </c>
      <c r="M21">
        <v>20</v>
      </c>
      <c r="N21" t="s">
        <v>1234</v>
      </c>
      <c r="O21" t="str">
        <f t="shared" si="2"/>
        <v>43.83</v>
      </c>
      <c r="P21" t="str">
        <f t="shared" si="0"/>
        <v>2026,30,20,43.83</v>
      </c>
    </row>
    <row r="22" spans="1:16">
      <c r="A22" t="s">
        <v>486</v>
      </c>
      <c r="B22" t="str">
        <f>VLOOKUP(A22,'Colagem D'!T:U,2,FALSE)</f>
        <v>89.23</v>
      </c>
      <c r="C22" t="s">
        <v>1066</v>
      </c>
      <c r="E22">
        <v>21</v>
      </c>
      <c r="F22" t="s">
        <v>8</v>
      </c>
      <c r="G22" t="str">
        <f t="shared" si="1"/>
        <v>119.98</v>
      </c>
      <c r="I22">
        <v>2026</v>
      </c>
      <c r="J22" t="s">
        <v>1234</v>
      </c>
      <c r="K22">
        <v>30</v>
      </c>
      <c r="L22" t="s">
        <v>1234</v>
      </c>
      <c r="M22">
        <v>21</v>
      </c>
      <c r="N22" t="s">
        <v>1234</v>
      </c>
      <c r="O22" t="str">
        <f t="shared" si="2"/>
        <v>119.98</v>
      </c>
      <c r="P22" t="str">
        <f t="shared" si="0"/>
        <v>2026,30,21,119.98</v>
      </c>
    </row>
    <row r="23" spans="1:16">
      <c r="A23" t="s">
        <v>24</v>
      </c>
      <c r="B23" t="str">
        <f>VLOOKUP(A23,'Colagem D'!T:U,2,FALSE)</f>
        <v>69.23</v>
      </c>
      <c r="C23" t="s">
        <v>1066</v>
      </c>
      <c r="E23">
        <v>22</v>
      </c>
      <c r="F23" t="s">
        <v>486</v>
      </c>
      <c r="G23" t="str">
        <f t="shared" si="1"/>
        <v>89.23</v>
      </c>
      <c r="I23">
        <v>2026</v>
      </c>
      <c r="J23" t="s">
        <v>1234</v>
      </c>
      <c r="K23">
        <v>30</v>
      </c>
      <c r="L23" t="s">
        <v>1234</v>
      </c>
      <c r="M23">
        <v>22</v>
      </c>
      <c r="N23" t="s">
        <v>1234</v>
      </c>
      <c r="O23" t="str">
        <f t="shared" si="2"/>
        <v>89.23</v>
      </c>
      <c r="P23" t="str">
        <f t="shared" si="0"/>
        <v>2026,30,22,89.23</v>
      </c>
    </row>
    <row r="24" spans="1:16">
      <c r="A24" t="s">
        <v>12</v>
      </c>
      <c r="B24" t="str">
        <f>VLOOKUP(A24,'Colagem D'!T:U,2,FALSE)</f>
        <v>105.38</v>
      </c>
      <c r="C24" t="s">
        <v>1066</v>
      </c>
      <c r="E24">
        <v>23</v>
      </c>
      <c r="F24" t="s">
        <v>180</v>
      </c>
      <c r="G24" t="str">
        <f t="shared" si="1"/>
        <v>76.98</v>
      </c>
      <c r="I24">
        <v>2026</v>
      </c>
      <c r="J24" t="s">
        <v>1234</v>
      </c>
      <c r="K24">
        <v>30</v>
      </c>
      <c r="L24" t="s">
        <v>1234</v>
      </c>
      <c r="M24">
        <v>23</v>
      </c>
      <c r="N24" t="s">
        <v>1234</v>
      </c>
      <c r="O24" t="str">
        <f t="shared" si="2"/>
        <v>76.98</v>
      </c>
      <c r="P24" t="str">
        <f t="shared" si="0"/>
        <v>2026,30,23,76.98</v>
      </c>
    </row>
    <row r="25" spans="1:16">
      <c r="A25" t="s">
        <v>87</v>
      </c>
      <c r="B25" t="str">
        <f>VLOOKUP(A25,'Colagem D'!T:U,2,FALSE)</f>
        <v>98.99</v>
      </c>
      <c r="C25" t="s">
        <v>1066</v>
      </c>
      <c r="E25">
        <v>24</v>
      </c>
      <c r="F25" t="s">
        <v>967</v>
      </c>
      <c r="G25" t="str">
        <f t="shared" si="1"/>
        <v>80.85</v>
      </c>
      <c r="I25">
        <v>2026</v>
      </c>
      <c r="J25" t="s">
        <v>1234</v>
      </c>
      <c r="K25">
        <v>30</v>
      </c>
      <c r="L25" t="s">
        <v>1234</v>
      </c>
      <c r="M25">
        <v>24</v>
      </c>
      <c r="N25" t="s">
        <v>1234</v>
      </c>
      <c r="O25" t="str">
        <f t="shared" si="2"/>
        <v>80.85</v>
      </c>
      <c r="P25" t="str">
        <f t="shared" si="0"/>
        <v>2026,30,24,80.85</v>
      </c>
    </row>
    <row r="26" spans="1:16">
      <c r="A26" t="s">
        <v>189</v>
      </c>
      <c r="B26" t="str">
        <f>VLOOKUP(A26,'Colagem D'!T:U,2,FALSE)</f>
        <v>90.89</v>
      </c>
      <c r="C26" t="s">
        <v>1066</v>
      </c>
      <c r="E26">
        <v>25</v>
      </c>
      <c r="F26" t="s">
        <v>969</v>
      </c>
      <c r="G26" t="str">
        <f t="shared" si="1"/>
        <v>78.75</v>
      </c>
      <c r="I26">
        <v>2026</v>
      </c>
      <c r="J26" t="s">
        <v>1234</v>
      </c>
      <c r="K26">
        <v>30</v>
      </c>
      <c r="L26" t="s">
        <v>1234</v>
      </c>
      <c r="M26">
        <v>25</v>
      </c>
      <c r="N26" t="s">
        <v>1234</v>
      </c>
      <c r="O26" t="str">
        <f t="shared" si="2"/>
        <v>78.75</v>
      </c>
      <c r="P26" t="str">
        <f t="shared" si="0"/>
        <v>2026,30,25,78.75</v>
      </c>
    </row>
    <row r="27" spans="1:16">
      <c r="A27" t="s">
        <v>69</v>
      </c>
      <c r="B27" t="str">
        <f>VLOOKUP(A27,'Colagem D'!T:U,2,FALSE)</f>
        <v>102.18</v>
      </c>
      <c r="C27" t="s">
        <v>1066</v>
      </c>
      <c r="E27">
        <v>26</v>
      </c>
      <c r="F27" t="s">
        <v>954</v>
      </c>
      <c r="G27" t="str">
        <f t="shared" si="1"/>
        <v>105.88</v>
      </c>
      <c r="I27">
        <v>2026</v>
      </c>
      <c r="J27" t="s">
        <v>1234</v>
      </c>
      <c r="K27">
        <v>30</v>
      </c>
      <c r="L27" t="s">
        <v>1234</v>
      </c>
      <c r="M27">
        <v>26</v>
      </c>
      <c r="N27" t="s">
        <v>1234</v>
      </c>
      <c r="O27" t="str">
        <f t="shared" si="2"/>
        <v>105.88</v>
      </c>
      <c r="P27" t="str">
        <f t="shared" si="0"/>
        <v>2026,30,26,105.88</v>
      </c>
    </row>
    <row r="28" spans="1:16">
      <c r="A28" t="s">
        <v>45</v>
      </c>
      <c r="B28" t="str">
        <f>VLOOKUP(A28,'Colagem D'!T:U,2,FALSE)</f>
        <v>57.25</v>
      </c>
      <c r="C28" t="s">
        <v>1066</v>
      </c>
      <c r="E28">
        <v>27</v>
      </c>
      <c r="F28" t="s">
        <v>33</v>
      </c>
      <c r="G28" t="str">
        <f t="shared" si="1"/>
        <v>57.57</v>
      </c>
      <c r="I28">
        <v>2026</v>
      </c>
      <c r="J28" t="s">
        <v>1234</v>
      </c>
      <c r="K28">
        <v>30</v>
      </c>
      <c r="L28" t="s">
        <v>1234</v>
      </c>
      <c r="M28">
        <v>27</v>
      </c>
      <c r="N28" t="s">
        <v>1234</v>
      </c>
      <c r="O28" t="str">
        <f t="shared" si="2"/>
        <v>57.57</v>
      </c>
      <c r="P28" t="str">
        <f t="shared" si="0"/>
        <v>2026,30,27,57.57</v>
      </c>
    </row>
    <row r="29" spans="1:16">
      <c r="A29" t="s">
        <v>39</v>
      </c>
      <c r="B29" t="str">
        <f>VLOOKUP(A29,'Colagem D'!T:U,2,FALSE)</f>
        <v>86.28</v>
      </c>
      <c r="C29" t="s">
        <v>1066</v>
      </c>
      <c r="E29">
        <v>28</v>
      </c>
      <c r="F29" t="s">
        <v>36</v>
      </c>
      <c r="G29" t="str">
        <f t="shared" si="1"/>
        <v>67.55</v>
      </c>
      <c r="I29">
        <v>2026</v>
      </c>
      <c r="J29" t="s">
        <v>1234</v>
      </c>
      <c r="K29">
        <v>30</v>
      </c>
      <c r="L29" t="s">
        <v>1234</v>
      </c>
      <c r="M29">
        <v>28</v>
      </c>
      <c r="N29" t="s">
        <v>1234</v>
      </c>
      <c r="O29" t="str">
        <f t="shared" si="2"/>
        <v>67.55</v>
      </c>
      <c r="P29" t="str">
        <f t="shared" si="0"/>
        <v>2026,30,28,67.55</v>
      </c>
    </row>
    <row r="30" spans="1:16">
      <c r="A30" t="s">
        <v>216</v>
      </c>
      <c r="B30" t="str">
        <f>VLOOKUP(A30,'Colagem D'!T:U,2,FALSE)</f>
        <v>93.28</v>
      </c>
      <c r="C30" t="s">
        <v>1066</v>
      </c>
      <c r="E30">
        <v>29</v>
      </c>
      <c r="F30" t="s">
        <v>42</v>
      </c>
      <c r="G30" t="str">
        <f t="shared" si="1"/>
        <v>100.18</v>
      </c>
      <c r="I30">
        <v>2026</v>
      </c>
      <c r="J30" t="s">
        <v>1234</v>
      </c>
      <c r="K30">
        <v>30</v>
      </c>
      <c r="L30" t="s">
        <v>1234</v>
      </c>
      <c r="M30">
        <v>29</v>
      </c>
      <c r="N30" t="s">
        <v>1234</v>
      </c>
      <c r="O30" t="str">
        <f t="shared" si="2"/>
        <v>100.18</v>
      </c>
      <c r="P30" t="str">
        <f t="shared" si="0"/>
        <v>2026,30,29,100.18</v>
      </c>
    </row>
    <row r="31" spans="1:16">
      <c r="A31" t="s">
        <v>42</v>
      </c>
      <c r="B31" t="str">
        <f>VLOOKUP(A31,'Colagem D'!T:U,2,FALSE)</f>
        <v>100.18</v>
      </c>
      <c r="C31" t="s">
        <v>1066</v>
      </c>
      <c r="E31">
        <v>30</v>
      </c>
      <c r="F31" t="s">
        <v>144</v>
      </c>
      <c r="G31" t="str">
        <f t="shared" si="1"/>
        <v>87.58</v>
      </c>
      <c r="I31">
        <v>2026</v>
      </c>
      <c r="J31" t="s">
        <v>1234</v>
      </c>
      <c r="K31">
        <v>30</v>
      </c>
      <c r="L31" t="s">
        <v>1234</v>
      </c>
      <c r="M31">
        <v>30</v>
      </c>
      <c r="N31" t="s">
        <v>1234</v>
      </c>
      <c r="O31" t="str">
        <f t="shared" si="2"/>
        <v>87.58</v>
      </c>
      <c r="P31" t="str">
        <f t="shared" si="0"/>
        <v>2026,30,30,87.58</v>
      </c>
    </row>
    <row r="32" spans="1:16">
      <c r="A32" t="s">
        <v>90</v>
      </c>
      <c r="B32" t="str">
        <f>VLOOKUP(A32,'Colagem D'!T:U,2,FALSE)</f>
        <v>95.33</v>
      </c>
      <c r="C32" t="s">
        <v>1066</v>
      </c>
      <c r="E32">
        <v>31</v>
      </c>
      <c r="F32" t="s">
        <v>1126</v>
      </c>
      <c r="G32" t="str">
        <f t="shared" si="1"/>
        <v>94.43</v>
      </c>
      <c r="I32">
        <v>2026</v>
      </c>
      <c r="J32" t="s">
        <v>1234</v>
      </c>
      <c r="K32">
        <v>30</v>
      </c>
      <c r="L32" t="s">
        <v>1234</v>
      </c>
      <c r="M32">
        <v>31</v>
      </c>
      <c r="N32" t="s">
        <v>1234</v>
      </c>
      <c r="O32" t="str">
        <f t="shared" si="2"/>
        <v>94.43</v>
      </c>
      <c r="P32" t="str">
        <f t="shared" si="0"/>
        <v>2026,30,31,94.43</v>
      </c>
    </row>
    <row r="33" spans="1:16">
      <c r="A33" t="s">
        <v>81</v>
      </c>
      <c r="B33" t="str">
        <f>VLOOKUP(A33,'Colagem D'!T:U,2,FALSE)</f>
        <v>106.98</v>
      </c>
      <c r="C33" t="s">
        <v>1066</v>
      </c>
      <c r="E33">
        <v>32</v>
      </c>
      <c r="F33" t="s">
        <v>110</v>
      </c>
      <c r="G33" t="str">
        <f t="shared" si="1"/>
        <v>104.99</v>
      </c>
      <c r="I33">
        <v>2026</v>
      </c>
      <c r="J33" t="s">
        <v>1234</v>
      </c>
      <c r="K33">
        <v>30</v>
      </c>
      <c r="L33" t="s">
        <v>1234</v>
      </c>
      <c r="M33">
        <v>32</v>
      </c>
      <c r="N33" t="s">
        <v>1234</v>
      </c>
      <c r="O33" t="str">
        <f t="shared" si="2"/>
        <v>104.99</v>
      </c>
      <c r="P33" t="str">
        <f t="shared" si="0"/>
        <v>2026,30,32,104.99</v>
      </c>
    </row>
    <row r="34" spans="1:16">
      <c r="A34" t="s">
        <v>27</v>
      </c>
      <c r="B34" t="str">
        <f>VLOOKUP(A34,'Colagem D'!T:U,2,FALSE)</f>
        <v>100.58</v>
      </c>
      <c r="C34" t="s">
        <v>1066</v>
      </c>
      <c r="E34">
        <v>33</v>
      </c>
      <c r="F34" t="s">
        <v>419</v>
      </c>
      <c r="G34" t="s">
        <v>948</v>
      </c>
      <c r="I34">
        <v>2026</v>
      </c>
      <c r="J34" t="s">
        <v>1234</v>
      </c>
      <c r="K34">
        <v>30</v>
      </c>
      <c r="L34" t="s">
        <v>1234</v>
      </c>
      <c r="M34">
        <v>33</v>
      </c>
      <c r="N34" t="s">
        <v>1234</v>
      </c>
      <c r="O34" t="str">
        <f t="shared" si="2"/>
        <v>73.80</v>
      </c>
      <c r="P34" t="str">
        <f t="shared" si="0"/>
        <v>2026,30,33,73.80</v>
      </c>
    </row>
    <row r="35" spans="1:16">
      <c r="A35" t="s">
        <v>963</v>
      </c>
      <c r="B35" t="str">
        <f>VLOOKUP(A35,'Colagem D'!T:U,2,FALSE)</f>
        <v>102.28</v>
      </c>
      <c r="C35" t="s">
        <v>1066</v>
      </c>
      <c r="E35">
        <v>34</v>
      </c>
      <c r="F35" t="s">
        <v>105</v>
      </c>
      <c r="G35" t="s">
        <v>1803</v>
      </c>
      <c r="I35">
        <v>2026</v>
      </c>
      <c r="J35" t="s">
        <v>1234</v>
      </c>
      <c r="K35">
        <v>30</v>
      </c>
      <c r="L35" t="s">
        <v>1234</v>
      </c>
      <c r="M35">
        <v>34</v>
      </c>
      <c r="N35" t="s">
        <v>1234</v>
      </c>
      <c r="O35" t="str">
        <f t="shared" si="2"/>
        <v>76.52</v>
      </c>
      <c r="P35" t="str">
        <f t="shared" si="0"/>
        <v>2026,30,34,76.52</v>
      </c>
    </row>
    <row r="36" spans="1:16">
      <c r="A36" t="s">
        <v>180</v>
      </c>
      <c r="B36" t="str">
        <f>VLOOKUP(A36,'Colagem D'!T:U,2,FALSE)</f>
        <v>76.98</v>
      </c>
      <c r="C36" t="s">
        <v>1066</v>
      </c>
      <c r="E36">
        <v>35</v>
      </c>
      <c r="F36" t="s">
        <v>956</v>
      </c>
      <c r="G36" t="str">
        <f t="shared" si="1"/>
        <v>101.88</v>
      </c>
      <c r="I36">
        <v>2026</v>
      </c>
      <c r="J36" t="s">
        <v>1234</v>
      </c>
      <c r="K36">
        <v>30</v>
      </c>
      <c r="L36" t="s">
        <v>1234</v>
      </c>
      <c r="M36">
        <v>35</v>
      </c>
      <c r="N36" t="s">
        <v>1234</v>
      </c>
      <c r="O36" t="str">
        <f t="shared" si="2"/>
        <v>101.88</v>
      </c>
      <c r="P36" t="str">
        <f t="shared" si="0"/>
        <v>2026,30,35,101.88</v>
      </c>
    </row>
    <row r="37" spans="1:16">
      <c r="A37" t="s">
        <v>138</v>
      </c>
      <c r="B37" t="str">
        <f>VLOOKUP(A37,'Colagem D'!T:U,2,FALSE)</f>
        <v>106.38</v>
      </c>
      <c r="C37" t="s">
        <v>1066</v>
      </c>
      <c r="E37">
        <v>36</v>
      </c>
      <c r="F37" t="s">
        <v>5</v>
      </c>
      <c r="G37" t="str">
        <f t="shared" si="1"/>
        <v>102.78</v>
      </c>
      <c r="I37">
        <v>2026</v>
      </c>
      <c r="J37" t="s">
        <v>1234</v>
      </c>
      <c r="K37">
        <v>30</v>
      </c>
      <c r="L37" t="s">
        <v>1234</v>
      </c>
      <c r="M37">
        <v>36</v>
      </c>
      <c r="N37" t="s">
        <v>1234</v>
      </c>
      <c r="O37" t="str">
        <f t="shared" si="2"/>
        <v>102.78</v>
      </c>
      <c r="P37" t="str">
        <f t="shared" si="0"/>
        <v>2026,30,36,102.78</v>
      </c>
    </row>
    <row r="38" spans="1:16">
      <c r="A38" t="s">
        <v>63</v>
      </c>
      <c r="B38" t="str">
        <f>VLOOKUP(A38,'Colagem D'!T:U,2,FALSE)</f>
        <v>101.38</v>
      </c>
      <c r="C38" t="s">
        <v>1066</v>
      </c>
      <c r="E38">
        <v>37</v>
      </c>
      <c r="F38" t="s">
        <v>424</v>
      </c>
      <c r="G38" t="str">
        <f t="shared" si="1"/>
        <v>87.58</v>
      </c>
      <c r="I38">
        <v>2026</v>
      </c>
      <c r="J38" t="s">
        <v>1234</v>
      </c>
      <c r="K38">
        <v>30</v>
      </c>
      <c r="L38" t="s">
        <v>1234</v>
      </c>
      <c r="M38">
        <v>37</v>
      </c>
      <c r="N38" t="s">
        <v>1234</v>
      </c>
      <c r="O38" t="str">
        <f t="shared" si="2"/>
        <v>87.58</v>
      </c>
      <c r="P38" t="str">
        <f t="shared" si="0"/>
        <v>2026,30,37,87.58</v>
      </c>
    </row>
    <row r="39" spans="1:16">
      <c r="A39" t="s">
        <v>0</v>
      </c>
      <c r="B39" t="str">
        <f>VLOOKUP(A39,'Colagem D'!T:U,2,FALSE)</f>
        <v>72.27</v>
      </c>
      <c r="C39" t="s">
        <v>1066</v>
      </c>
      <c r="E39">
        <v>38</v>
      </c>
      <c r="F39" t="s">
        <v>81</v>
      </c>
      <c r="G39" t="str">
        <f t="shared" si="1"/>
        <v>106.98</v>
      </c>
      <c r="I39">
        <v>2026</v>
      </c>
      <c r="J39" t="s">
        <v>1234</v>
      </c>
      <c r="K39">
        <v>30</v>
      </c>
      <c r="L39" t="s">
        <v>1234</v>
      </c>
      <c r="M39">
        <v>38</v>
      </c>
      <c r="N39" t="s">
        <v>1234</v>
      </c>
      <c r="O39" t="str">
        <f t="shared" si="2"/>
        <v>106.98</v>
      </c>
      <c r="P39" t="str">
        <f t="shared" si="0"/>
        <v>2026,30,38,106.98</v>
      </c>
    </row>
    <row r="40" spans="1:16">
      <c r="A40" t="s">
        <v>108</v>
      </c>
      <c r="B40" t="str">
        <f>VLOOKUP(A40,'Colagem D'!T:U,2,FALSE)</f>
        <v>36.91</v>
      </c>
      <c r="C40" t="s">
        <v>1066</v>
      </c>
      <c r="E40">
        <v>39</v>
      </c>
      <c r="F40" t="s">
        <v>952</v>
      </c>
      <c r="G40" t="str">
        <f t="shared" si="1"/>
        <v>98.48</v>
      </c>
      <c r="I40">
        <v>2026</v>
      </c>
      <c r="J40" t="s">
        <v>1234</v>
      </c>
      <c r="K40">
        <v>30</v>
      </c>
      <c r="L40" t="s">
        <v>1234</v>
      </c>
      <c r="M40">
        <v>39</v>
      </c>
      <c r="N40" t="s">
        <v>1234</v>
      </c>
      <c r="O40" t="str">
        <f t="shared" si="2"/>
        <v>98.48</v>
      </c>
      <c r="P40" t="str">
        <f t="shared" si="0"/>
        <v>2026,30,39,98.48</v>
      </c>
    </row>
    <row r="41" spans="1:16">
      <c r="A41" t="s">
        <v>204</v>
      </c>
      <c r="B41" t="str">
        <f>VLOOKUP(A41,'Colagem D'!T:U,2,FALSE)</f>
        <v>104.58</v>
      </c>
      <c r="C41" t="s">
        <v>1066</v>
      </c>
      <c r="E41">
        <v>40</v>
      </c>
      <c r="F41" t="s">
        <v>27</v>
      </c>
      <c r="G41" t="str">
        <f t="shared" si="1"/>
        <v>100.58</v>
      </c>
      <c r="I41">
        <v>2026</v>
      </c>
      <c r="J41" t="s">
        <v>1234</v>
      </c>
      <c r="K41">
        <v>30</v>
      </c>
      <c r="L41" t="s">
        <v>1234</v>
      </c>
      <c r="M41">
        <v>40</v>
      </c>
      <c r="N41" t="s">
        <v>1234</v>
      </c>
      <c r="O41" t="str">
        <f t="shared" si="2"/>
        <v>100.58</v>
      </c>
      <c r="P41" t="str">
        <f t="shared" si="0"/>
        <v>2026,30,40,100.58</v>
      </c>
    </row>
    <row r="42" spans="1:16">
      <c r="A42" t="s">
        <v>110</v>
      </c>
      <c r="B42" t="str">
        <f>VLOOKUP(A42,'Colagem D'!T:U,2,FALSE)</f>
        <v>104.99</v>
      </c>
      <c r="C42" t="s">
        <v>1066</v>
      </c>
      <c r="E42">
        <v>41</v>
      </c>
      <c r="F42" t="s">
        <v>87</v>
      </c>
      <c r="G42" t="str">
        <f t="shared" si="1"/>
        <v>98.99</v>
      </c>
      <c r="I42">
        <v>2026</v>
      </c>
      <c r="J42" t="s">
        <v>1234</v>
      </c>
      <c r="K42">
        <v>30</v>
      </c>
      <c r="L42" t="s">
        <v>1234</v>
      </c>
      <c r="M42">
        <v>41</v>
      </c>
      <c r="N42" t="s">
        <v>1234</v>
      </c>
      <c r="O42" t="str">
        <f t="shared" si="2"/>
        <v>98.99</v>
      </c>
      <c r="P42" t="str">
        <f t="shared" si="0"/>
        <v>2026,30,41,98.99</v>
      </c>
    </row>
    <row r="43" spans="1:16">
      <c r="A43" t="s">
        <v>33</v>
      </c>
      <c r="B43" t="str">
        <f>VLOOKUP(A43,'Colagem D'!T:U,2,FALSE)</f>
        <v>57.57</v>
      </c>
      <c r="C43" t="s">
        <v>1066</v>
      </c>
      <c r="E43">
        <v>42</v>
      </c>
      <c r="F43" t="s">
        <v>0</v>
      </c>
      <c r="G43" t="str">
        <f t="shared" si="1"/>
        <v>72.27</v>
      </c>
      <c r="I43">
        <v>2026</v>
      </c>
      <c r="J43" t="s">
        <v>1234</v>
      </c>
      <c r="K43">
        <v>30</v>
      </c>
      <c r="L43" t="s">
        <v>1234</v>
      </c>
      <c r="M43">
        <v>42</v>
      </c>
      <c r="N43" t="s">
        <v>1234</v>
      </c>
      <c r="O43" t="str">
        <f t="shared" si="2"/>
        <v>72.27</v>
      </c>
      <c r="P43" t="str">
        <f t="shared" si="0"/>
        <v>2026,30,42,72.27</v>
      </c>
    </row>
    <row r="44" spans="1:16">
      <c r="A44" t="s">
        <v>174</v>
      </c>
      <c r="B44" t="str">
        <f>VLOOKUP(A44,'Colagem D'!T:U,2,FALSE)</f>
        <v>104.07</v>
      </c>
      <c r="C44" t="s">
        <v>1066</v>
      </c>
      <c r="E44">
        <v>43</v>
      </c>
      <c r="F44" t="s">
        <v>96</v>
      </c>
      <c r="G44" t="str">
        <f t="shared" si="1"/>
        <v>100.18</v>
      </c>
      <c r="I44">
        <v>2026</v>
      </c>
      <c r="J44" t="s">
        <v>1234</v>
      </c>
      <c r="K44">
        <v>30</v>
      </c>
      <c r="L44" t="s">
        <v>1234</v>
      </c>
      <c r="M44">
        <v>43</v>
      </c>
      <c r="N44" t="s">
        <v>1234</v>
      </c>
      <c r="O44" t="str">
        <f t="shared" si="2"/>
        <v>100.18</v>
      </c>
      <c r="P44" t="str">
        <f t="shared" si="0"/>
        <v>2026,30,43,100.18</v>
      </c>
    </row>
    <row r="45" spans="1:16">
      <c r="A45" t="s">
        <v>36</v>
      </c>
      <c r="B45" t="str">
        <f>VLOOKUP(A45,'Colagem D'!T:U,2,FALSE)</f>
        <v>67.55</v>
      </c>
      <c r="C45" t="s">
        <v>1066</v>
      </c>
      <c r="E45">
        <v>44</v>
      </c>
      <c r="F45" t="s">
        <v>30</v>
      </c>
      <c r="G45" t="str">
        <f t="shared" si="1"/>
        <v>92.88</v>
      </c>
      <c r="I45">
        <v>2026</v>
      </c>
      <c r="J45" t="s">
        <v>1234</v>
      </c>
      <c r="K45">
        <v>30</v>
      </c>
      <c r="L45" t="s">
        <v>1234</v>
      </c>
      <c r="M45">
        <v>44</v>
      </c>
      <c r="N45" t="s">
        <v>1234</v>
      </c>
      <c r="O45" t="str">
        <f t="shared" si="2"/>
        <v>92.88</v>
      </c>
      <c r="P45" t="str">
        <f t="shared" si="0"/>
        <v>2026,30,44,92.88</v>
      </c>
    </row>
    <row r="46" spans="1:16">
      <c r="A46" t="s">
        <v>419</v>
      </c>
      <c r="B46" t="str">
        <f>VLOOKUP(A46,'Colagem D'!T:U,2,FALSE)</f>
        <v>83.28</v>
      </c>
      <c r="C46" t="s">
        <v>1066</v>
      </c>
      <c r="E46">
        <v>45</v>
      </c>
      <c r="F46" t="s">
        <v>478</v>
      </c>
      <c r="G46" t="str">
        <f t="shared" si="1"/>
        <v>89.68</v>
      </c>
      <c r="I46">
        <v>2026</v>
      </c>
      <c r="J46" t="s">
        <v>1234</v>
      </c>
      <c r="K46">
        <v>30</v>
      </c>
      <c r="L46" t="s">
        <v>1234</v>
      </c>
      <c r="M46">
        <v>45</v>
      </c>
      <c r="N46" t="s">
        <v>1234</v>
      </c>
      <c r="O46" t="str">
        <f t="shared" si="2"/>
        <v>89.68</v>
      </c>
      <c r="P46" t="str">
        <f t="shared" si="0"/>
        <v>2026,30,45,89.68</v>
      </c>
    </row>
    <row r="47" spans="1:16">
      <c r="A47" t="s">
        <v>84</v>
      </c>
      <c r="B47" t="str">
        <f>VLOOKUP(A47,'Colagem D'!T:U,2,FALSE)</f>
        <v>81.68</v>
      </c>
      <c r="C47" t="s">
        <v>1066</v>
      </c>
      <c r="E47">
        <v>46</v>
      </c>
      <c r="F47" t="s">
        <v>964</v>
      </c>
      <c r="G47" t="str">
        <f t="shared" si="1"/>
        <v>91.68</v>
      </c>
      <c r="I47">
        <v>2026</v>
      </c>
      <c r="J47" t="s">
        <v>1234</v>
      </c>
      <c r="K47">
        <v>30</v>
      </c>
      <c r="L47" t="s">
        <v>1234</v>
      </c>
      <c r="M47">
        <v>46</v>
      </c>
      <c r="N47" t="s">
        <v>1234</v>
      </c>
      <c r="O47" t="str">
        <f t="shared" si="2"/>
        <v>91.68</v>
      </c>
      <c r="P47" t="str">
        <f t="shared" si="0"/>
        <v>2026,30,46,91.68</v>
      </c>
    </row>
    <row r="48" spans="1:16">
      <c r="A48" t="s">
        <v>972</v>
      </c>
      <c r="B48" t="str">
        <f>VLOOKUP(A48,'Colagem D'!T:U,2,FALSE)</f>
        <v>107.68</v>
      </c>
      <c r="C48" t="s">
        <v>1066</v>
      </c>
      <c r="E48">
        <v>47</v>
      </c>
      <c r="F48" t="s">
        <v>966</v>
      </c>
      <c r="G48" t="str">
        <f t="shared" si="1"/>
        <v>91.68</v>
      </c>
      <c r="I48">
        <v>2026</v>
      </c>
      <c r="J48" t="s">
        <v>1234</v>
      </c>
      <c r="K48">
        <v>30</v>
      </c>
      <c r="L48" t="s">
        <v>1234</v>
      </c>
      <c r="M48">
        <v>47</v>
      </c>
      <c r="N48" t="s">
        <v>1234</v>
      </c>
      <c r="O48" t="str">
        <f t="shared" si="2"/>
        <v>91.68</v>
      </c>
      <c r="P48" t="str">
        <f t="shared" si="0"/>
        <v>2026,30,47,91.68</v>
      </c>
    </row>
    <row r="49" spans="1:16">
      <c r="A49" t="s">
        <v>75</v>
      </c>
      <c r="B49" t="str">
        <f>VLOOKUP(A49,'Colagem D'!T:U,2,FALSE)</f>
        <v>86.38</v>
      </c>
      <c r="C49" t="s">
        <v>1066</v>
      </c>
      <c r="E49">
        <v>48</v>
      </c>
      <c r="F49" t="s">
        <v>972</v>
      </c>
      <c r="G49" t="str">
        <f t="shared" si="1"/>
        <v>107.68</v>
      </c>
      <c r="I49">
        <v>2026</v>
      </c>
      <c r="J49" t="s">
        <v>1234</v>
      </c>
      <c r="K49">
        <v>30</v>
      </c>
      <c r="L49" t="s">
        <v>1234</v>
      </c>
      <c r="M49">
        <v>48</v>
      </c>
      <c r="N49" t="s">
        <v>1234</v>
      </c>
      <c r="O49" t="str">
        <f t="shared" si="2"/>
        <v>107.68</v>
      </c>
      <c r="P49" t="str">
        <f t="shared" si="0"/>
        <v>2026,30,48,107.68</v>
      </c>
    </row>
    <row r="50" spans="1:16">
      <c r="A50" t="s">
        <v>96</v>
      </c>
      <c r="B50" t="str">
        <f>VLOOKUP(A50,'Colagem D'!T:U,2,FALSE)</f>
        <v>100.18</v>
      </c>
      <c r="C50" t="s">
        <v>1066</v>
      </c>
      <c r="E50">
        <v>49</v>
      </c>
      <c r="F50" t="s">
        <v>1115</v>
      </c>
      <c r="G50" t="str">
        <f t="shared" si="1"/>
        <v>101.38</v>
      </c>
      <c r="I50">
        <v>2026</v>
      </c>
      <c r="J50" t="s">
        <v>1234</v>
      </c>
      <c r="K50">
        <v>30</v>
      </c>
      <c r="L50" t="s">
        <v>1234</v>
      </c>
      <c r="M50">
        <v>49</v>
      </c>
      <c r="N50" t="s">
        <v>1234</v>
      </c>
      <c r="O50" t="str">
        <f t="shared" si="2"/>
        <v>101.38</v>
      </c>
      <c r="P50" t="str">
        <f t="shared" si="0"/>
        <v>2026,30,49,101.38</v>
      </c>
    </row>
    <row r="51" spans="1:16">
      <c r="A51" t="s">
        <v>478</v>
      </c>
      <c r="B51" t="str">
        <f>VLOOKUP(A51,'Colagem D'!T:U,2,FALSE)</f>
        <v>89.68</v>
      </c>
      <c r="C51" t="s">
        <v>1066</v>
      </c>
      <c r="E51">
        <v>50</v>
      </c>
      <c r="F51" t="s">
        <v>174</v>
      </c>
      <c r="G51" t="str">
        <f t="shared" si="1"/>
        <v>104.07</v>
      </c>
      <c r="I51">
        <v>2026</v>
      </c>
      <c r="J51" t="s">
        <v>1234</v>
      </c>
      <c r="K51">
        <v>30</v>
      </c>
      <c r="L51" t="s">
        <v>1234</v>
      </c>
      <c r="M51">
        <v>50</v>
      </c>
      <c r="N51" t="s">
        <v>1234</v>
      </c>
      <c r="O51" t="str">
        <f t="shared" si="2"/>
        <v>104.07</v>
      </c>
      <c r="P51" t="str">
        <f t="shared" si="0"/>
        <v>2026,30,50,104.07</v>
      </c>
    </row>
    <row r="52" spans="1:16">
      <c r="A52" t="s">
        <v>957</v>
      </c>
      <c r="B52" t="str">
        <f>VLOOKUP(A52,'Colagem D'!T:U,2,FALSE)</f>
        <v>43.83</v>
      </c>
      <c r="C52" t="s">
        <v>1066</v>
      </c>
      <c r="E52">
        <v>51</v>
      </c>
      <c r="F52" t="s">
        <v>130</v>
      </c>
      <c r="G52" t="str">
        <f t="shared" si="1"/>
        <v>90.58</v>
      </c>
      <c r="I52">
        <v>2026</v>
      </c>
      <c r="J52" t="s">
        <v>1234</v>
      </c>
      <c r="K52">
        <v>30</v>
      </c>
      <c r="L52" t="s">
        <v>1234</v>
      </c>
      <c r="M52">
        <v>51</v>
      </c>
      <c r="N52" t="s">
        <v>1234</v>
      </c>
      <c r="O52" t="str">
        <f t="shared" si="2"/>
        <v>90.58</v>
      </c>
      <c r="P52" t="str">
        <f t="shared" si="0"/>
        <v>2026,30,51,90.58</v>
      </c>
    </row>
    <row r="53" spans="1:16">
      <c r="A53" t="s">
        <v>210</v>
      </c>
      <c r="B53" t="str">
        <f>VLOOKUP(A53,'Colagem D'!T:U,2,FALSE)</f>
        <v>104.38</v>
      </c>
      <c r="C53" t="s">
        <v>1066</v>
      </c>
      <c r="E53">
        <v>52</v>
      </c>
      <c r="F53" t="s">
        <v>69</v>
      </c>
      <c r="G53" t="str">
        <f t="shared" si="1"/>
        <v>102.18</v>
      </c>
      <c r="I53">
        <v>2026</v>
      </c>
      <c r="J53" t="s">
        <v>1234</v>
      </c>
      <c r="K53">
        <v>30</v>
      </c>
      <c r="L53" t="s">
        <v>1234</v>
      </c>
      <c r="M53">
        <v>52</v>
      </c>
      <c r="N53" t="s">
        <v>1234</v>
      </c>
      <c r="O53" t="str">
        <f t="shared" si="2"/>
        <v>102.18</v>
      </c>
      <c r="P53" t="str">
        <f t="shared" si="0"/>
        <v>2026,30,52,102.18</v>
      </c>
    </row>
    <row r="54" spans="1:16">
      <c r="A54" t="s">
        <v>971</v>
      </c>
      <c r="B54" t="str">
        <f>VLOOKUP(A54,'Colagem D'!T:U,2,FALSE)</f>
        <v>86.95</v>
      </c>
      <c r="C54" t="s">
        <v>1066</v>
      </c>
      <c r="E54">
        <v>53</v>
      </c>
      <c r="F54" t="s">
        <v>24</v>
      </c>
      <c r="G54" t="str">
        <f t="shared" si="1"/>
        <v>69.23</v>
      </c>
      <c r="I54">
        <v>2026</v>
      </c>
      <c r="J54" t="s">
        <v>1234</v>
      </c>
      <c r="K54">
        <v>30</v>
      </c>
      <c r="L54" t="s">
        <v>1234</v>
      </c>
      <c r="M54">
        <v>53</v>
      </c>
      <c r="N54" t="s">
        <v>1234</v>
      </c>
      <c r="O54" t="str">
        <f t="shared" si="2"/>
        <v>69.23</v>
      </c>
      <c r="P54" t="str">
        <f t="shared" si="0"/>
        <v>2026,30,53,69.23</v>
      </c>
    </row>
    <row r="55" spans="1:16">
      <c r="A55" t="s">
        <v>144</v>
      </c>
      <c r="B55" t="str">
        <f>VLOOKUP(A55,'Colagem D'!T:U,2,FALSE)</f>
        <v>87.58</v>
      </c>
      <c r="C55" t="s">
        <v>1066</v>
      </c>
      <c r="E55">
        <v>54</v>
      </c>
      <c r="F55" t="s">
        <v>971</v>
      </c>
      <c r="G55" t="str">
        <f t="shared" si="1"/>
        <v>86.95</v>
      </c>
      <c r="I55">
        <v>2026</v>
      </c>
      <c r="J55" t="s">
        <v>1234</v>
      </c>
      <c r="K55">
        <v>30</v>
      </c>
      <c r="L55" t="s">
        <v>1234</v>
      </c>
      <c r="M55">
        <v>54</v>
      </c>
      <c r="N55" t="s">
        <v>1234</v>
      </c>
      <c r="O55" t="str">
        <f t="shared" si="2"/>
        <v>86.95</v>
      </c>
      <c r="P55" t="str">
        <f t="shared" si="0"/>
        <v>2026,30,54,86.95</v>
      </c>
    </row>
    <row r="56" spans="1:16">
      <c r="A56" t="s">
        <v>959</v>
      </c>
      <c r="B56" t="str">
        <f>VLOOKUP(A56,'Colagem D'!T:U,2,FALSE)</f>
        <v>53.35</v>
      </c>
      <c r="C56" t="s">
        <v>1066</v>
      </c>
      <c r="E56">
        <v>55</v>
      </c>
      <c r="F56" t="s">
        <v>21</v>
      </c>
      <c r="G56" t="str">
        <f t="shared" si="1"/>
        <v>95.38</v>
      </c>
      <c r="I56">
        <v>2026</v>
      </c>
      <c r="J56" t="s">
        <v>1234</v>
      </c>
      <c r="K56">
        <v>30</v>
      </c>
      <c r="L56" t="s">
        <v>1234</v>
      </c>
      <c r="M56">
        <v>55</v>
      </c>
      <c r="N56" t="s">
        <v>1234</v>
      </c>
      <c r="O56" t="str">
        <f t="shared" si="2"/>
        <v>95.38</v>
      </c>
      <c r="P56" t="str">
        <f t="shared" si="0"/>
        <v>2026,30,55,95.38</v>
      </c>
    </row>
    <row r="57" spans="1:16">
      <c r="A57" t="s">
        <v>147</v>
      </c>
      <c r="B57" t="str">
        <f>VLOOKUP(A57,'Colagem D'!T:U,2,FALSE)</f>
        <v>82.98</v>
      </c>
      <c r="C57" t="s">
        <v>1066</v>
      </c>
      <c r="E57">
        <v>56</v>
      </c>
      <c r="F57" t="s">
        <v>216</v>
      </c>
      <c r="G57" t="str">
        <f t="shared" si="1"/>
        <v>93.28</v>
      </c>
      <c r="I57">
        <v>2026</v>
      </c>
      <c r="J57" t="s">
        <v>1234</v>
      </c>
      <c r="K57">
        <v>30</v>
      </c>
      <c r="L57" t="s">
        <v>1234</v>
      </c>
      <c r="M57">
        <v>56</v>
      </c>
      <c r="N57" t="s">
        <v>1234</v>
      </c>
      <c r="O57" t="str">
        <f t="shared" si="2"/>
        <v>93.28</v>
      </c>
      <c r="P57" t="str">
        <f t="shared" si="0"/>
        <v>2026,30,56,93.28</v>
      </c>
    </row>
    <row r="58" spans="1:16">
      <c r="A58" t="s">
        <v>950</v>
      </c>
      <c r="B58" t="str">
        <f>VLOOKUP(A58,'Colagem D'!T:U,2,FALSE)</f>
        <v>32.03</v>
      </c>
      <c r="C58" t="s">
        <v>1066</v>
      </c>
      <c r="E58">
        <v>57</v>
      </c>
      <c r="F58" t="s">
        <v>66</v>
      </c>
      <c r="G58" t="str">
        <f t="shared" si="1"/>
        <v>98.23</v>
      </c>
      <c r="I58">
        <v>2026</v>
      </c>
      <c r="J58" t="s">
        <v>1234</v>
      </c>
      <c r="K58">
        <v>30</v>
      </c>
      <c r="L58" t="s">
        <v>1234</v>
      </c>
      <c r="M58">
        <v>57</v>
      </c>
      <c r="N58" t="s">
        <v>1234</v>
      </c>
      <c r="O58" t="str">
        <f t="shared" si="2"/>
        <v>98.23</v>
      </c>
      <c r="P58" t="str">
        <f t="shared" si="0"/>
        <v>2026,30,57,98.23</v>
      </c>
    </row>
    <row r="59" spans="1:16">
      <c r="A59" s="65" t="s">
        <v>105</v>
      </c>
      <c r="B59" t="s">
        <v>1368</v>
      </c>
      <c r="C59" t="s">
        <v>1066</v>
      </c>
      <c r="E59">
        <v>58</v>
      </c>
      <c r="F59" t="s">
        <v>138</v>
      </c>
      <c r="G59" t="str">
        <f t="shared" si="1"/>
        <v>106.38</v>
      </c>
      <c r="I59">
        <v>2026</v>
      </c>
      <c r="J59" t="s">
        <v>1234</v>
      </c>
      <c r="K59">
        <v>30</v>
      </c>
      <c r="L59" t="s">
        <v>1234</v>
      </c>
      <c r="M59">
        <v>58</v>
      </c>
      <c r="N59" t="s">
        <v>1234</v>
      </c>
      <c r="O59" t="str">
        <f t="shared" si="2"/>
        <v>106.38</v>
      </c>
      <c r="P59" t="str">
        <f t="shared" si="0"/>
        <v>2026,30,58,106.38</v>
      </c>
    </row>
    <row r="60" spans="1:16">
      <c r="E60">
        <v>59</v>
      </c>
      <c r="F60" t="s">
        <v>39</v>
      </c>
      <c r="G60" t="str">
        <f t="shared" si="1"/>
        <v>86.28</v>
      </c>
      <c r="I60">
        <v>2026</v>
      </c>
      <c r="J60" t="s">
        <v>1234</v>
      </c>
      <c r="K60">
        <v>30</v>
      </c>
      <c r="L60" t="s">
        <v>1234</v>
      </c>
      <c r="M60">
        <v>59</v>
      </c>
      <c r="N60" t="s">
        <v>1234</v>
      </c>
      <c r="O60" t="str">
        <f t="shared" si="2"/>
        <v>86.28</v>
      </c>
      <c r="P60" t="str">
        <f t="shared" si="0"/>
        <v>2026,30,59,86.28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5"/>
  <cols>
    <col min="1" max="1" width="3" bestFit="1" customWidth="1"/>
    <col min="2" max="2" width="29.7109375" bestFit="1" customWidth="1"/>
    <col min="3" max="3" width="37" bestFit="1" customWidth="1"/>
    <col min="4" max="4" width="9.5703125" style="48" customWidth="1"/>
    <col min="5" max="5" width="3.5703125" style="48" bestFit="1" customWidth="1"/>
    <col min="6" max="6" width="8" style="48" bestFit="1" customWidth="1"/>
    <col min="7" max="7" width="22.5703125" bestFit="1" customWidth="1"/>
    <col min="8" max="8" width="47.140625" bestFit="1" customWidth="1"/>
    <col min="9" max="9" width="3" bestFit="1" customWidth="1"/>
    <col min="10" max="10" width="20.85546875" bestFit="1" customWidth="1"/>
  </cols>
  <sheetData>
    <row r="1" spans="1:16">
      <c r="A1" s="40"/>
      <c r="B1" s="40" t="s">
        <v>1268</v>
      </c>
      <c r="C1" s="40" t="s">
        <v>1269</v>
      </c>
      <c r="D1" s="41"/>
      <c r="E1" s="41"/>
      <c r="F1" s="41"/>
      <c r="G1" s="40" t="s">
        <v>1268</v>
      </c>
      <c r="H1" s="40" t="s">
        <v>1269</v>
      </c>
      <c r="I1" s="40"/>
      <c r="M1">
        <v>1</v>
      </c>
      <c r="N1" t="s">
        <v>1215</v>
      </c>
      <c r="O1" t="s">
        <v>1238</v>
      </c>
      <c r="P1" t="s">
        <v>1270</v>
      </c>
    </row>
    <row r="2" spans="1:16">
      <c r="A2" s="40">
        <v>1</v>
      </c>
      <c r="B2" s="40" t="s">
        <v>1199</v>
      </c>
      <c r="C2" s="40" t="s">
        <v>1235</v>
      </c>
      <c r="D2" s="41">
        <v>159.9</v>
      </c>
      <c r="E2" s="41" t="s">
        <v>240</v>
      </c>
      <c r="F2" s="41">
        <v>92.81</v>
      </c>
      <c r="G2" s="40" t="s">
        <v>1197</v>
      </c>
      <c r="H2" s="40" t="s">
        <v>1267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1207</v>
      </c>
      <c r="O2" t="s">
        <v>1240</v>
      </c>
      <c r="P2" t="s">
        <v>1271</v>
      </c>
    </row>
    <row r="3" spans="1:16">
      <c r="A3" s="40">
        <v>2</v>
      </c>
      <c r="B3" s="40" t="s">
        <v>1214</v>
      </c>
      <c r="C3" s="40" t="s">
        <v>1236</v>
      </c>
      <c r="D3" s="41">
        <v>160.83000000000001</v>
      </c>
      <c r="E3" s="41" t="s">
        <v>240</v>
      </c>
      <c r="F3" s="41">
        <v>79.59</v>
      </c>
      <c r="G3" s="40" t="s">
        <v>1226</v>
      </c>
      <c r="H3" s="40" t="s">
        <v>1266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1211</v>
      </c>
      <c r="O3" t="s">
        <v>1253</v>
      </c>
      <c r="P3" t="s">
        <v>1272</v>
      </c>
    </row>
    <row r="4" spans="1:16">
      <c r="A4" s="40">
        <v>3</v>
      </c>
      <c r="B4" s="40" t="s">
        <v>1227</v>
      </c>
      <c r="C4" s="40" t="s">
        <v>1237</v>
      </c>
      <c r="D4" s="41">
        <v>133.03</v>
      </c>
      <c r="E4" s="41" t="s">
        <v>240</v>
      </c>
      <c r="F4" s="41">
        <v>124.53</v>
      </c>
      <c r="G4" s="40" t="s">
        <v>1223</v>
      </c>
      <c r="H4" s="40" t="s">
        <v>1265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1220</v>
      </c>
      <c r="O4" t="s">
        <v>1249</v>
      </c>
      <c r="P4" t="s">
        <v>1273</v>
      </c>
    </row>
    <row r="5" spans="1:16">
      <c r="A5" s="40">
        <v>4</v>
      </c>
      <c r="B5" s="40" t="s">
        <v>1215</v>
      </c>
      <c r="C5" s="40" t="s">
        <v>1238</v>
      </c>
      <c r="D5" s="41">
        <v>201.59</v>
      </c>
      <c r="E5" s="41" t="s">
        <v>240</v>
      </c>
      <c r="F5" s="41">
        <v>133.82</v>
      </c>
      <c r="G5" s="40" t="s">
        <v>1208</v>
      </c>
      <c r="H5" s="40" t="s">
        <v>1264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1251</v>
      </c>
      <c r="O5" t="s">
        <v>1252</v>
      </c>
      <c r="P5" t="s">
        <v>1274</v>
      </c>
    </row>
    <row r="6" spans="1:16">
      <c r="A6" s="40">
        <v>5</v>
      </c>
      <c r="B6" s="40" t="s">
        <v>1209</v>
      </c>
      <c r="C6" s="40" t="s">
        <v>1239</v>
      </c>
      <c r="D6" s="41">
        <v>133.21</v>
      </c>
      <c r="E6" s="41" t="s">
        <v>240</v>
      </c>
      <c r="F6" s="41">
        <v>148.86000000000001</v>
      </c>
      <c r="G6" s="40" t="s">
        <v>1210</v>
      </c>
      <c r="H6" s="40" t="s">
        <v>1263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1214</v>
      </c>
      <c r="O6" t="s">
        <v>1236</v>
      </c>
      <c r="P6" t="s">
        <v>1275</v>
      </c>
    </row>
    <row r="7" spans="1:16">
      <c r="A7" s="40">
        <v>6</v>
      </c>
      <c r="B7" s="40" t="s">
        <v>1207</v>
      </c>
      <c r="C7" s="40" t="s">
        <v>1240</v>
      </c>
      <c r="D7" s="41">
        <v>170.16</v>
      </c>
      <c r="E7" s="41" t="s">
        <v>240</v>
      </c>
      <c r="F7" s="41">
        <v>113.14</v>
      </c>
      <c r="G7" s="40" t="s">
        <v>1225</v>
      </c>
      <c r="H7" s="40" t="s">
        <v>1262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1199</v>
      </c>
      <c r="O7" t="s">
        <v>1235</v>
      </c>
      <c r="P7" t="s">
        <v>1276</v>
      </c>
    </row>
    <row r="8" spans="1:16">
      <c r="A8" s="40">
        <v>7</v>
      </c>
      <c r="B8" s="40" t="s">
        <v>1206</v>
      </c>
      <c r="C8" s="40" t="s">
        <v>1241</v>
      </c>
      <c r="D8" s="41">
        <v>154.85</v>
      </c>
      <c r="E8" s="41" t="s">
        <v>240</v>
      </c>
      <c r="F8" s="41">
        <v>147.12</v>
      </c>
      <c r="G8" s="40" t="s">
        <v>1219</v>
      </c>
      <c r="H8" s="40" t="s">
        <v>1261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1206</v>
      </c>
      <c r="O8" t="s">
        <v>1241</v>
      </c>
      <c r="P8" t="s">
        <v>1277</v>
      </c>
    </row>
    <row r="9" spans="1:16">
      <c r="A9" s="40">
        <v>8</v>
      </c>
      <c r="B9" s="40" t="s">
        <v>1201</v>
      </c>
      <c r="C9" s="40" t="s">
        <v>1242</v>
      </c>
      <c r="D9" s="41">
        <v>106.93</v>
      </c>
      <c r="E9" s="41" t="s">
        <v>240</v>
      </c>
      <c r="F9" s="41">
        <v>114.81</v>
      </c>
      <c r="G9" s="40" t="s">
        <v>1222</v>
      </c>
      <c r="H9" s="40" t="s">
        <v>1260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1203</v>
      </c>
      <c r="O9" t="s">
        <v>1243</v>
      </c>
      <c r="P9" t="s">
        <v>1278</v>
      </c>
    </row>
    <row r="10" spans="1:16">
      <c r="A10" s="40">
        <v>9</v>
      </c>
      <c r="B10" s="40" t="s">
        <v>1203</v>
      </c>
      <c r="C10" s="40" t="s">
        <v>1243</v>
      </c>
      <c r="D10" s="41">
        <v>153.22999999999999</v>
      </c>
      <c r="E10" s="41" t="s">
        <v>240</v>
      </c>
      <c r="F10" s="41">
        <v>116.33</v>
      </c>
      <c r="G10" s="40" t="s">
        <v>1218</v>
      </c>
      <c r="H10" s="40" t="s">
        <v>1259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1205</v>
      </c>
      <c r="O10" t="s">
        <v>1247</v>
      </c>
      <c r="P10" t="s">
        <v>1279</v>
      </c>
    </row>
    <row r="11" spans="1:16">
      <c r="A11" s="40">
        <v>10</v>
      </c>
      <c r="B11" s="40" t="s">
        <v>1221</v>
      </c>
      <c r="C11" s="40" t="s">
        <v>1244</v>
      </c>
      <c r="D11" s="41">
        <v>127.23</v>
      </c>
      <c r="E11" s="41" t="s">
        <v>240</v>
      </c>
      <c r="F11" s="41">
        <v>119</v>
      </c>
      <c r="G11" s="40" t="s">
        <v>1202</v>
      </c>
      <c r="H11" s="40" t="s">
        <v>1258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1210</v>
      </c>
      <c r="O11" t="s">
        <v>1263</v>
      </c>
      <c r="P11" t="s">
        <v>1280</v>
      </c>
    </row>
    <row r="12" spans="1:16">
      <c r="A12" s="40">
        <v>11</v>
      </c>
      <c r="B12" s="40" t="s">
        <v>1224</v>
      </c>
      <c r="C12" s="40" t="s">
        <v>1245</v>
      </c>
      <c r="D12" s="41">
        <v>128</v>
      </c>
      <c r="E12" s="41" t="s">
        <v>240</v>
      </c>
      <c r="F12" s="41">
        <v>123.9</v>
      </c>
      <c r="G12" s="40" t="s">
        <v>1200</v>
      </c>
      <c r="H12" s="40" t="s">
        <v>1257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1219</v>
      </c>
      <c r="O12" t="s">
        <v>1261</v>
      </c>
      <c r="P12" t="s">
        <v>1281</v>
      </c>
    </row>
    <row r="13" spans="1:16">
      <c r="A13" s="40">
        <v>12</v>
      </c>
      <c r="B13" s="40" t="s">
        <v>1204</v>
      </c>
      <c r="C13" s="40" t="s">
        <v>1246</v>
      </c>
      <c r="D13" s="41">
        <v>76.040000000000006</v>
      </c>
      <c r="E13" s="41" t="s">
        <v>240</v>
      </c>
      <c r="F13" s="41">
        <v>109.65</v>
      </c>
      <c r="G13" s="40" t="s">
        <v>1198</v>
      </c>
      <c r="H13" s="40" t="s">
        <v>1256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1216</v>
      </c>
      <c r="O13" t="s">
        <v>1255</v>
      </c>
      <c r="P13" t="s">
        <v>1282</v>
      </c>
    </row>
    <row r="14" spans="1:16">
      <c r="A14" s="40">
        <v>13</v>
      </c>
      <c r="B14" s="40" t="s">
        <v>1205</v>
      </c>
      <c r="C14" s="40" t="s">
        <v>1247</v>
      </c>
      <c r="D14" s="41">
        <v>150.6</v>
      </c>
      <c r="E14" s="41" t="s">
        <v>240</v>
      </c>
      <c r="F14" s="41">
        <v>145.19999999999999</v>
      </c>
      <c r="G14" s="40" t="s">
        <v>1216</v>
      </c>
      <c r="H14" s="40" t="s">
        <v>1255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1212</v>
      </c>
      <c r="O14" t="s">
        <v>1248</v>
      </c>
      <c r="P14" t="s">
        <v>1283</v>
      </c>
    </row>
    <row r="15" spans="1:16">
      <c r="A15" s="40">
        <v>14</v>
      </c>
      <c r="B15" s="40" t="s">
        <v>1212</v>
      </c>
      <c r="C15" s="40" t="s">
        <v>1248</v>
      </c>
      <c r="D15" s="41">
        <v>138.71</v>
      </c>
      <c r="E15" s="41" t="s">
        <v>240</v>
      </c>
      <c r="F15" s="41">
        <v>136.4</v>
      </c>
      <c r="G15" s="40" t="s">
        <v>1213</v>
      </c>
      <c r="H15" s="40" t="s">
        <v>1254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1213</v>
      </c>
      <c r="O15" t="s">
        <v>1254</v>
      </c>
      <c r="P15" t="s">
        <v>1284</v>
      </c>
    </row>
    <row r="16" spans="1:16">
      <c r="A16" s="40">
        <v>15</v>
      </c>
      <c r="B16" s="40" t="s">
        <v>1220</v>
      </c>
      <c r="C16" s="40" t="s">
        <v>1249</v>
      </c>
      <c r="D16" s="41">
        <v>165.91</v>
      </c>
      <c r="E16" s="41" t="s">
        <v>240</v>
      </c>
      <c r="F16" s="41">
        <v>166.81</v>
      </c>
      <c r="G16" s="40" t="s">
        <v>1211</v>
      </c>
      <c r="H16" s="40" t="s">
        <v>1253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1208</v>
      </c>
      <c r="O16" t="s">
        <v>1264</v>
      </c>
      <c r="P16" t="s">
        <v>1285</v>
      </c>
    </row>
    <row r="17" spans="1:16">
      <c r="A17" s="40">
        <v>16</v>
      </c>
      <c r="B17" s="40" t="s">
        <v>1217</v>
      </c>
      <c r="C17" s="40" t="s">
        <v>1250</v>
      </c>
      <c r="D17" s="41">
        <v>105.82</v>
      </c>
      <c r="E17" s="41" t="s">
        <v>240</v>
      </c>
      <c r="F17" s="41">
        <v>163.6</v>
      </c>
      <c r="G17" s="40" t="s">
        <v>1251</v>
      </c>
      <c r="H17" s="40" t="s">
        <v>1252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1209</v>
      </c>
      <c r="O17" t="s">
        <v>1239</v>
      </c>
      <c r="P17" t="s">
        <v>1286</v>
      </c>
    </row>
    <row r="18" spans="1:16">
      <c r="D18" s="47"/>
      <c r="E18" s="47"/>
      <c r="F18" s="47"/>
      <c r="M18">
        <v>18</v>
      </c>
      <c r="N18" t="s">
        <v>1227</v>
      </c>
      <c r="O18" t="s">
        <v>1237</v>
      </c>
      <c r="P18" t="s">
        <v>1287</v>
      </c>
    </row>
    <row r="19" spans="1:16">
      <c r="B19" s="46" t="s">
        <v>1268</v>
      </c>
      <c r="C19" s="46" t="s">
        <v>1269</v>
      </c>
      <c r="D19" s="43"/>
      <c r="E19" s="43"/>
      <c r="F19" s="43"/>
      <c r="G19" s="46" t="s">
        <v>1268</v>
      </c>
      <c r="H19" s="46" t="s">
        <v>1269</v>
      </c>
      <c r="I19" s="46"/>
      <c r="M19">
        <v>19</v>
      </c>
      <c r="N19" t="s">
        <v>1224</v>
      </c>
      <c r="O19" t="s">
        <v>1245</v>
      </c>
      <c r="P19" t="s">
        <v>1288</v>
      </c>
    </row>
    <row r="20" spans="1:16">
      <c r="B20" s="40" t="s">
        <v>1199</v>
      </c>
      <c r="C20" s="40" t="s">
        <v>1235</v>
      </c>
      <c r="D20" s="41"/>
      <c r="E20" s="41" t="s">
        <v>240</v>
      </c>
      <c r="F20" s="41"/>
      <c r="G20" s="40" t="s">
        <v>1251</v>
      </c>
      <c r="H20" s="40" t="s">
        <v>1252</v>
      </c>
      <c r="I20" s="40"/>
      <c r="M20">
        <v>20</v>
      </c>
      <c r="N20" t="s">
        <v>1221</v>
      </c>
      <c r="O20" t="s">
        <v>1244</v>
      </c>
      <c r="P20" t="s">
        <v>1289</v>
      </c>
    </row>
    <row r="21" spans="1:16">
      <c r="B21" s="40" t="s">
        <v>1214</v>
      </c>
      <c r="C21" s="40" t="s">
        <v>1236</v>
      </c>
      <c r="D21" s="41"/>
      <c r="E21" s="41" t="s">
        <v>240</v>
      </c>
      <c r="F21" s="41"/>
      <c r="G21" s="40" t="s">
        <v>1211</v>
      </c>
      <c r="H21" s="40" t="s">
        <v>1253</v>
      </c>
      <c r="I21" s="40"/>
      <c r="M21">
        <v>21</v>
      </c>
      <c r="N21" t="s">
        <v>1223</v>
      </c>
      <c r="O21" t="s">
        <v>1265</v>
      </c>
      <c r="P21" t="s">
        <v>1290</v>
      </c>
    </row>
    <row r="22" spans="1:16">
      <c r="B22" s="40" t="s">
        <v>1227</v>
      </c>
      <c r="C22" s="40" t="s">
        <v>1237</v>
      </c>
      <c r="D22" s="41"/>
      <c r="E22" s="41" t="s">
        <v>240</v>
      </c>
      <c r="F22" s="41"/>
      <c r="G22" s="40" t="s">
        <v>1212</v>
      </c>
      <c r="H22" s="40" t="s">
        <v>1248</v>
      </c>
      <c r="I22" s="40"/>
      <c r="M22">
        <v>22</v>
      </c>
      <c r="N22" t="s">
        <v>1200</v>
      </c>
      <c r="O22" t="s">
        <v>1257</v>
      </c>
      <c r="P22" t="s">
        <v>1291</v>
      </c>
    </row>
    <row r="23" spans="1:16">
      <c r="B23" s="40" t="s">
        <v>1215</v>
      </c>
      <c r="C23" s="40" t="s">
        <v>1238</v>
      </c>
      <c r="D23" s="41"/>
      <c r="E23" s="41" t="s">
        <v>240</v>
      </c>
      <c r="F23" s="41"/>
      <c r="G23" s="40" t="s">
        <v>1205</v>
      </c>
      <c r="H23" s="40" t="s">
        <v>1247</v>
      </c>
      <c r="I23" s="40"/>
      <c r="M23">
        <v>23</v>
      </c>
      <c r="N23" t="s">
        <v>1202</v>
      </c>
      <c r="O23" t="s">
        <v>1258</v>
      </c>
      <c r="P23" t="s">
        <v>1292</v>
      </c>
    </row>
    <row r="24" spans="1:16">
      <c r="B24" s="40" t="s">
        <v>1210</v>
      </c>
      <c r="C24" s="40" t="s">
        <v>1263</v>
      </c>
      <c r="D24" s="41"/>
      <c r="E24" s="41" t="s">
        <v>240</v>
      </c>
      <c r="F24" s="41"/>
      <c r="G24" s="40" t="s">
        <v>1198</v>
      </c>
      <c r="H24" s="40" t="s">
        <v>1256</v>
      </c>
      <c r="I24" s="40"/>
      <c r="M24">
        <v>24</v>
      </c>
      <c r="N24" t="s">
        <v>1218</v>
      </c>
      <c r="O24" t="s">
        <v>1259</v>
      </c>
      <c r="P24" t="s">
        <v>1293</v>
      </c>
    </row>
    <row r="25" spans="1:16">
      <c r="B25" s="40" t="s">
        <v>1207</v>
      </c>
      <c r="C25" s="40" t="s">
        <v>1240</v>
      </c>
      <c r="D25" s="41"/>
      <c r="E25" s="41" t="s">
        <v>240</v>
      </c>
      <c r="F25" s="41"/>
      <c r="G25" s="40" t="s">
        <v>1224</v>
      </c>
      <c r="H25" s="40" t="s">
        <v>1245</v>
      </c>
      <c r="I25" s="40"/>
      <c r="M25">
        <v>25</v>
      </c>
      <c r="N25" t="s">
        <v>1222</v>
      </c>
      <c r="O25" t="s">
        <v>1260</v>
      </c>
      <c r="P25" t="s">
        <v>1294</v>
      </c>
    </row>
    <row r="26" spans="1:16">
      <c r="B26" s="40" t="s">
        <v>1206</v>
      </c>
      <c r="C26" s="40" t="s">
        <v>1241</v>
      </c>
      <c r="D26" s="41"/>
      <c r="E26" s="41" t="s">
        <v>240</v>
      </c>
      <c r="F26" s="41"/>
      <c r="G26" s="40" t="s">
        <v>1221</v>
      </c>
      <c r="H26" s="40" t="s">
        <v>1244</v>
      </c>
      <c r="I26" s="40"/>
      <c r="M26">
        <v>26</v>
      </c>
      <c r="N26" t="s">
        <v>1225</v>
      </c>
      <c r="O26" t="s">
        <v>1262</v>
      </c>
      <c r="P26" t="s">
        <v>1295</v>
      </c>
    </row>
    <row r="27" spans="1:16">
      <c r="B27" s="40" t="s">
        <v>1222</v>
      </c>
      <c r="C27" s="40" t="s">
        <v>1260</v>
      </c>
      <c r="D27" s="41"/>
      <c r="E27" s="41" t="s">
        <v>240</v>
      </c>
      <c r="F27" s="41"/>
      <c r="G27" s="40" t="s">
        <v>1203</v>
      </c>
      <c r="H27" s="40" t="s">
        <v>1243</v>
      </c>
      <c r="I27" s="40"/>
      <c r="M27">
        <v>27</v>
      </c>
      <c r="N27" t="s">
        <v>1198</v>
      </c>
      <c r="O27" t="s">
        <v>1256</v>
      </c>
      <c r="P27" t="s">
        <v>1296</v>
      </c>
    </row>
    <row r="28" spans="1:16">
      <c r="M28">
        <v>28</v>
      </c>
      <c r="N28" t="s">
        <v>1201</v>
      </c>
      <c r="O28" t="s">
        <v>1242</v>
      </c>
      <c r="P28" t="s">
        <v>1297</v>
      </c>
    </row>
    <row r="29" spans="1:16">
      <c r="M29">
        <v>29</v>
      </c>
      <c r="N29" t="s">
        <v>1217</v>
      </c>
      <c r="O29" t="s">
        <v>1250</v>
      </c>
      <c r="P29" t="s">
        <v>1298</v>
      </c>
    </row>
    <row r="30" spans="1:16">
      <c r="M30">
        <v>30</v>
      </c>
      <c r="N30" t="s">
        <v>1197</v>
      </c>
      <c r="O30" t="s">
        <v>1267</v>
      </c>
      <c r="P30" t="s">
        <v>1299</v>
      </c>
    </row>
    <row r="31" spans="1:16">
      <c r="M31">
        <v>31</v>
      </c>
      <c r="N31" t="s">
        <v>1226</v>
      </c>
      <c r="O31" t="s">
        <v>1266</v>
      </c>
      <c r="P31" t="s">
        <v>1300</v>
      </c>
    </row>
    <row r="32" spans="1:16">
      <c r="M32">
        <v>32</v>
      </c>
      <c r="N32" t="s">
        <v>1204</v>
      </c>
      <c r="O32" t="s">
        <v>1246</v>
      </c>
      <c r="P32" t="s">
        <v>1301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5"/>
  <cols>
    <col min="1" max="1" width="3.140625" bestFit="1" customWidth="1"/>
    <col min="2" max="2" width="16.140625" bestFit="1" customWidth="1"/>
    <col min="3" max="3" width="27.7109375" bestFit="1" customWidth="1"/>
    <col min="4" max="4" width="5.7109375" bestFit="1" customWidth="1"/>
    <col min="5" max="8" width="6.7109375" bestFit="1" customWidth="1"/>
    <col min="10" max="10" width="27.7109375" bestFit="1" customWidth="1"/>
    <col min="11" max="11" width="8.7109375" customWidth="1"/>
    <col min="13" max="13" width="24.42578125" bestFit="1" customWidth="1"/>
    <col min="17" max="17" width="23" bestFit="1" customWidth="1"/>
    <col min="18" max="18" width="7.42578125" bestFit="1" customWidth="1"/>
    <col min="19" max="19" width="1.85546875" bestFit="1" customWidth="1"/>
    <col min="20" max="20" width="6.28515625" bestFit="1" customWidth="1"/>
    <col min="21" max="21" width="27.7109375" bestFit="1" customWidth="1"/>
    <col min="22" max="22" width="27.7109375" customWidth="1"/>
    <col min="23" max="23" width="23" bestFit="1" customWidth="1"/>
    <col min="24" max="24" width="1.85546875" bestFit="1" customWidth="1"/>
    <col min="25" max="25" width="23" bestFit="1" customWidth="1"/>
    <col min="28" max="28" width="1.85546875" bestFit="1" customWidth="1"/>
  </cols>
  <sheetData>
    <row r="1" spans="1:30">
      <c r="Q1" s="68" t="s">
        <v>1338</v>
      </c>
      <c r="R1" s="68"/>
      <c r="S1" s="68"/>
      <c r="T1" s="68"/>
      <c r="U1" s="68"/>
      <c r="V1" s="49"/>
      <c r="W1" s="68" t="s">
        <v>1339</v>
      </c>
      <c r="X1" s="68"/>
      <c r="Y1" s="68"/>
      <c r="AA1" s="68" t="s">
        <v>1340</v>
      </c>
      <c r="AB1" s="68"/>
      <c r="AC1" s="68"/>
      <c r="AD1" s="68"/>
    </row>
    <row r="2" spans="1:30">
      <c r="A2" t="s">
        <v>1304</v>
      </c>
      <c r="B2" t="s">
        <v>1305</v>
      </c>
      <c r="C2" t="s">
        <v>1303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1066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1066</v>
      </c>
      <c r="Y2" t="s">
        <v>87</v>
      </c>
      <c r="AA2" t="s">
        <v>1306</v>
      </c>
      <c r="AB2" t="s">
        <v>1066</v>
      </c>
      <c r="AC2" t="s">
        <v>1307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1066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1066</v>
      </c>
      <c r="Y3" t="s">
        <v>180</v>
      </c>
      <c r="AA3" t="s">
        <v>1308</v>
      </c>
      <c r="AB3" t="s">
        <v>1066</v>
      </c>
      <c r="AC3" t="s">
        <v>1309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1066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1066</v>
      </c>
      <c r="Y4" t="s">
        <v>39</v>
      </c>
      <c r="AA4" t="s">
        <v>1310</v>
      </c>
      <c r="AB4" t="s">
        <v>1066</v>
      </c>
      <c r="AC4" t="s">
        <v>1311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1066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1066</v>
      </c>
      <c r="Y5" t="s">
        <v>8</v>
      </c>
      <c r="AA5" t="s">
        <v>1312</v>
      </c>
      <c r="AB5" t="s">
        <v>1066</v>
      </c>
      <c r="AC5" t="s">
        <v>1313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1066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1066</v>
      </c>
      <c r="Y6" t="s">
        <v>159</v>
      </c>
      <c r="AA6" t="s">
        <v>1314</v>
      </c>
      <c r="AB6" t="s">
        <v>1066</v>
      </c>
      <c r="AC6" t="s">
        <v>1315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1066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1066</v>
      </c>
      <c r="Y7" t="s">
        <v>419</v>
      </c>
      <c r="AA7" t="s">
        <v>1316</v>
      </c>
      <c r="AB7" t="s">
        <v>1066</v>
      </c>
      <c r="AC7" t="s">
        <v>1317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1066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1066</v>
      </c>
      <c r="Y8" t="s">
        <v>45</v>
      </c>
      <c r="AA8" t="s">
        <v>1318</v>
      </c>
      <c r="AB8" t="s">
        <v>1066</v>
      </c>
      <c r="AC8" t="s">
        <v>1319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1066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1066</v>
      </c>
      <c r="Y9" t="s">
        <v>90</v>
      </c>
      <c r="AA9" t="s">
        <v>1320</v>
      </c>
      <c r="AB9" t="s">
        <v>1066</v>
      </c>
      <c r="AC9" t="s">
        <v>1321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1066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1066</v>
      </c>
      <c r="Y10" t="s">
        <v>144</v>
      </c>
      <c r="AA10" t="s">
        <v>1322</v>
      </c>
      <c r="AB10" t="s">
        <v>1066</v>
      </c>
      <c r="AC10" t="s">
        <v>1323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1066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1066</v>
      </c>
      <c r="Y11" t="s">
        <v>533</v>
      </c>
      <c r="AA11" t="s">
        <v>1324</v>
      </c>
      <c r="AB11" t="s">
        <v>1066</v>
      </c>
      <c r="AC11" t="s">
        <v>1325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1066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1066</v>
      </c>
      <c r="Y12" t="s">
        <v>96</v>
      </c>
      <c r="AA12" t="s">
        <v>1326</v>
      </c>
      <c r="AB12" t="s">
        <v>1066</v>
      </c>
      <c r="AC12" t="s">
        <v>1327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1066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1066</v>
      </c>
      <c r="Y13" t="s">
        <v>171</v>
      </c>
      <c r="AA13" t="s">
        <v>1328</v>
      </c>
      <c r="AB13" t="s">
        <v>1066</v>
      </c>
      <c r="AC13" t="s">
        <v>1329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1066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1066</v>
      </c>
      <c r="Y14" t="s">
        <v>30</v>
      </c>
      <c r="AA14" t="s">
        <v>1330</v>
      </c>
      <c r="AB14" t="s">
        <v>1066</v>
      </c>
      <c r="AC14" t="s">
        <v>1331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1066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1066</v>
      </c>
      <c r="Y15" t="s">
        <v>192</v>
      </c>
      <c r="AA15" t="s">
        <v>1332</v>
      </c>
      <c r="AB15" t="s">
        <v>1066</v>
      </c>
      <c r="AC15" t="s">
        <v>1333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1066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1066</v>
      </c>
      <c r="Y16" t="s">
        <v>5</v>
      </c>
      <c r="AA16" t="s">
        <v>1334</v>
      </c>
      <c r="AB16" t="s">
        <v>1066</v>
      </c>
      <c r="AC16" t="s">
        <v>1335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1066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1066</v>
      </c>
      <c r="Y17" t="s">
        <v>150</v>
      </c>
      <c r="AA17" t="s">
        <v>1336</v>
      </c>
      <c r="AB17" t="s">
        <v>1066</v>
      </c>
      <c r="AC17" t="s">
        <v>1337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1066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1066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1066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1066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1066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1066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1066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1066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1066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1066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1066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1066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1066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1066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1066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1066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1302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5"/>
  <cols>
    <col min="1" max="1" width="3" bestFit="1" customWidth="1"/>
    <col min="2" max="2" width="29.7109375" bestFit="1" customWidth="1"/>
    <col min="3" max="3" width="47.140625" bestFit="1" customWidth="1"/>
    <col min="4" max="4" width="6.5703125" bestFit="1" customWidth="1"/>
    <col min="5" max="5" width="7.28515625" bestFit="1" customWidth="1"/>
    <col min="6" max="11" width="7.28515625" customWidth="1"/>
    <col min="13" max="13" width="29.7109375" bestFit="1" customWidth="1"/>
    <col min="14" max="14" width="47.140625" bestFit="1" customWidth="1"/>
    <col min="15" max="15" width="2.28515625" bestFit="1" customWidth="1"/>
    <col min="17" max="17" width="29.7109375" bestFit="1" customWidth="1"/>
    <col min="18" max="18" width="47.140625" customWidth="1"/>
    <col min="19" max="19" width="8" style="48" bestFit="1" customWidth="1"/>
    <col min="20" max="20" width="3.85546875" style="52" bestFit="1" customWidth="1"/>
    <col min="21" max="21" width="8" style="48" bestFit="1" customWidth="1"/>
    <col min="22" max="22" width="21.85546875" bestFit="1" customWidth="1"/>
    <col min="23" max="23" width="35.7109375" bestFit="1" customWidth="1"/>
    <col min="24" max="24" width="7" bestFit="1" customWidth="1"/>
    <col min="25" max="25" width="9.140625" customWidth="1"/>
    <col min="26" max="26" width="2.28515625" hidden="1" customWidth="1"/>
    <col min="27" max="27" width="29.7109375" hidden="1" customWidth="1"/>
    <col min="28" max="28" width="47.140625" hidden="1" customWidth="1"/>
    <col min="29" max="31" width="2.140625" hidden="1" customWidth="1"/>
    <col min="32" max="32" width="2.42578125" hidden="1" customWidth="1"/>
    <col min="33" max="35" width="9.140625" style="49" hidden="1" customWidth="1"/>
    <col min="36" max="36" width="9.140625" hidden="1" customWidth="1"/>
    <col min="37" max="37" width="2.42578125" bestFit="1" customWidth="1"/>
    <col min="38" max="38" width="29.7109375" bestFit="1" customWidth="1"/>
    <col min="39" max="39" width="47.140625" bestFit="1" customWidth="1"/>
    <col min="40" max="42" width="2.140625" bestFit="1" customWidth="1"/>
    <col min="43" max="43" width="2.42578125" bestFit="1" customWidth="1"/>
    <col min="44" max="45" width="7.140625" bestFit="1" customWidth="1"/>
    <col min="46" max="46" width="7.85546875" bestFit="1" customWidth="1"/>
    <col min="49" max="49" width="19.85546875" bestFit="1" customWidth="1"/>
    <col min="50" max="50" width="36.85546875" bestFit="1" customWidth="1"/>
    <col min="51" max="51" width="8.42578125" style="48" customWidth="1"/>
    <col min="52" max="52" width="2.140625" bestFit="1" customWidth="1"/>
    <col min="53" max="53" width="8.28515625" style="48" bestFit="1" customWidth="1"/>
    <col min="54" max="54" width="23.140625" bestFit="1" customWidth="1"/>
    <col min="55" max="55" width="48.28515625" bestFit="1" customWidth="1"/>
    <col min="56" max="56" width="7" bestFit="1" customWidth="1"/>
    <col min="57" max="57" width="20.140625" bestFit="1" customWidth="1"/>
    <col min="58" max="58" width="35.7109375" bestFit="1" customWidth="1"/>
  </cols>
  <sheetData>
    <row r="1" spans="1:58">
      <c r="A1" t="s">
        <v>361</v>
      </c>
      <c r="B1" t="s">
        <v>1378</v>
      </c>
      <c r="C1" t="s">
        <v>1379</v>
      </c>
      <c r="D1" t="s">
        <v>1380</v>
      </c>
      <c r="E1" t="s">
        <v>1381</v>
      </c>
      <c r="G1">
        <v>1</v>
      </c>
      <c r="H1" t="s">
        <v>1221</v>
      </c>
      <c r="I1" t="s">
        <v>1244</v>
      </c>
      <c r="J1" t="s">
        <v>1384</v>
      </c>
      <c r="M1" s="69" t="s">
        <v>1382</v>
      </c>
      <c r="N1" s="69"/>
      <c r="O1" s="69"/>
      <c r="Q1" s="40"/>
      <c r="R1" s="40"/>
      <c r="S1" s="41"/>
      <c r="T1" s="51" t="s">
        <v>239</v>
      </c>
      <c r="U1" s="41"/>
      <c r="V1" s="40"/>
      <c r="W1" s="40"/>
      <c r="X1" t="s">
        <v>1419</v>
      </c>
      <c r="Z1" s="40"/>
      <c r="AA1" s="69" t="s">
        <v>1382</v>
      </c>
      <c r="AB1" s="69"/>
      <c r="AC1" s="40" t="s">
        <v>361</v>
      </c>
      <c r="AD1" s="40" t="s">
        <v>1417</v>
      </c>
      <c r="AE1" s="40" t="s">
        <v>1374</v>
      </c>
      <c r="AF1" s="40" t="s">
        <v>300</v>
      </c>
      <c r="AG1" s="50" t="s">
        <v>1416</v>
      </c>
      <c r="AH1" s="50" t="s">
        <v>1416</v>
      </c>
      <c r="AI1" s="50" t="s">
        <v>1418</v>
      </c>
      <c r="AK1" s="40"/>
      <c r="AL1" s="40" t="s">
        <v>1382</v>
      </c>
      <c r="AM1" s="40"/>
      <c r="AN1" s="40" t="s">
        <v>361</v>
      </c>
      <c r="AO1" s="40" t="s">
        <v>1417</v>
      </c>
      <c r="AP1" s="40" t="s">
        <v>1374</v>
      </c>
      <c r="AQ1" s="40" t="s">
        <v>300</v>
      </c>
      <c r="AR1" s="40" t="s">
        <v>1416</v>
      </c>
      <c r="AS1" s="40" t="s">
        <v>1416</v>
      </c>
      <c r="AT1" s="40" t="s">
        <v>1418</v>
      </c>
      <c r="AW1" s="70" t="s">
        <v>1449</v>
      </c>
      <c r="AX1" s="71"/>
      <c r="AY1" s="71"/>
      <c r="AZ1" s="71"/>
      <c r="BA1" s="71"/>
      <c r="BB1" s="71"/>
      <c r="BC1" s="72"/>
    </row>
    <row r="2" spans="1:58">
      <c r="A2">
        <v>1</v>
      </c>
      <c r="B2" t="s">
        <v>1206</v>
      </c>
      <c r="C2" t="s">
        <v>1241</v>
      </c>
      <c r="D2" t="s">
        <v>1342</v>
      </c>
      <c r="E2" t="s">
        <v>239</v>
      </c>
      <c r="G2">
        <v>2</v>
      </c>
      <c r="H2" t="s">
        <v>1208</v>
      </c>
      <c r="I2" t="s">
        <v>1264</v>
      </c>
      <c r="J2" t="s">
        <v>1385</v>
      </c>
      <c r="M2" s="40" t="s">
        <v>1206</v>
      </c>
      <c r="N2" s="40" t="s">
        <v>1241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1206</v>
      </c>
      <c r="AB2" s="40" t="s">
        <v>1241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1209</v>
      </c>
      <c r="AM2" s="46" t="s">
        <v>1239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1209</v>
      </c>
      <c r="AX2" s="46" t="s">
        <v>1239</v>
      </c>
      <c r="AY2" s="58">
        <v>105.3</v>
      </c>
      <c r="AZ2" s="40" t="s">
        <v>240</v>
      </c>
      <c r="BA2" s="60">
        <v>115.8</v>
      </c>
      <c r="BB2" s="46" t="s">
        <v>1201</v>
      </c>
      <c r="BC2" s="46" t="s">
        <v>1242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1219</v>
      </c>
      <c r="C3" t="s">
        <v>1261</v>
      </c>
      <c r="D3" t="s">
        <v>1343</v>
      </c>
      <c r="E3" t="s">
        <v>404</v>
      </c>
      <c r="G3">
        <v>3</v>
      </c>
      <c r="H3" t="s">
        <v>1209</v>
      </c>
      <c r="I3" t="s">
        <v>1239</v>
      </c>
      <c r="J3" t="s">
        <v>1386</v>
      </c>
      <c r="M3" s="40" t="s">
        <v>1216</v>
      </c>
      <c r="N3" s="40" t="s">
        <v>1255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1216</v>
      </c>
      <c r="AB3" s="40" t="s">
        <v>1255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1214</v>
      </c>
      <c r="AM3" s="46" t="s">
        <v>1236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1219</v>
      </c>
      <c r="AX3" s="46" t="s">
        <v>1261</v>
      </c>
      <c r="AY3" s="61">
        <v>80.180000000000007</v>
      </c>
      <c r="AZ3" s="40" t="s">
        <v>240</v>
      </c>
      <c r="BA3" s="59">
        <v>79.86</v>
      </c>
      <c r="BB3" s="46" t="s">
        <v>1214</v>
      </c>
      <c r="BC3" s="46" t="s">
        <v>1236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1207</v>
      </c>
      <c r="C4" t="s">
        <v>1240</v>
      </c>
      <c r="D4" t="s">
        <v>1344</v>
      </c>
      <c r="E4" t="s">
        <v>231</v>
      </c>
      <c r="G4">
        <v>4</v>
      </c>
      <c r="H4" t="s">
        <v>1205</v>
      </c>
      <c r="I4" t="s">
        <v>1247</v>
      </c>
      <c r="J4" t="s">
        <v>1387</v>
      </c>
      <c r="M4" s="40" t="s">
        <v>1214</v>
      </c>
      <c r="N4" s="40" t="s">
        <v>1236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1214</v>
      </c>
      <c r="AB4" s="40" t="s">
        <v>1236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1216</v>
      </c>
      <c r="AM4" s="40" t="s">
        <v>1255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1227</v>
      </c>
      <c r="AX4" s="46" t="s">
        <v>1237</v>
      </c>
      <c r="AY4" s="61">
        <v>86.2</v>
      </c>
      <c r="AZ4" s="40" t="s">
        <v>240</v>
      </c>
      <c r="BA4" s="59">
        <v>79.59</v>
      </c>
      <c r="BB4" s="46" t="s">
        <v>1224</v>
      </c>
      <c r="BC4" s="46" t="s">
        <v>1245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1215</v>
      </c>
      <c r="C5" t="s">
        <v>1238</v>
      </c>
      <c r="D5" t="s">
        <v>1345</v>
      </c>
      <c r="E5" t="s">
        <v>300</v>
      </c>
      <c r="G5">
        <v>5</v>
      </c>
      <c r="H5" t="s">
        <v>1207</v>
      </c>
      <c r="I5" t="s">
        <v>1240</v>
      </c>
      <c r="J5" t="s">
        <v>1388</v>
      </c>
      <c r="M5" s="40" t="s">
        <v>1209</v>
      </c>
      <c r="N5" s="40" t="s">
        <v>1239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1209</v>
      </c>
      <c r="AB5" s="40" t="s">
        <v>1239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1206</v>
      </c>
      <c r="AM5" s="40" t="s">
        <v>1241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1215</v>
      </c>
      <c r="AX5" s="46" t="s">
        <v>1238</v>
      </c>
      <c r="AY5" s="58">
        <v>78.28</v>
      </c>
      <c r="AZ5" s="40" t="s">
        <v>240</v>
      </c>
      <c r="BA5" s="60">
        <v>98.26</v>
      </c>
      <c r="BB5" s="46" t="s">
        <v>1205</v>
      </c>
      <c r="BC5" s="46" t="s">
        <v>1247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1251</v>
      </c>
      <c r="C6" t="s">
        <v>1252</v>
      </c>
      <c r="D6" t="s">
        <v>1346</v>
      </c>
      <c r="E6" t="s">
        <v>1374</v>
      </c>
      <c r="G6">
        <v>6</v>
      </c>
      <c r="H6" t="s">
        <v>1227</v>
      </c>
      <c r="I6" t="s">
        <v>1237</v>
      </c>
      <c r="J6" t="s">
        <v>1389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1251</v>
      </c>
      <c r="AX6" s="46" t="s">
        <v>1252</v>
      </c>
      <c r="AY6" s="58">
        <v>101.3</v>
      </c>
      <c r="AZ6" s="40" t="s">
        <v>240</v>
      </c>
      <c r="BA6" s="60">
        <v>116.35</v>
      </c>
      <c r="BB6" s="46" t="s">
        <v>1222</v>
      </c>
      <c r="BC6" s="46" t="s">
        <v>1260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1203</v>
      </c>
      <c r="C7" t="s">
        <v>1243</v>
      </c>
      <c r="D7" t="s">
        <v>1347</v>
      </c>
      <c r="E7" t="s">
        <v>1375</v>
      </c>
      <c r="G7">
        <v>7</v>
      </c>
      <c r="H7" t="s">
        <v>1200</v>
      </c>
      <c r="I7" t="s">
        <v>1257</v>
      </c>
      <c r="J7" t="s">
        <v>1390</v>
      </c>
      <c r="M7" s="40" t="s">
        <v>1219</v>
      </c>
      <c r="N7" s="40" t="s">
        <v>1261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1203</v>
      </c>
      <c r="AX7" s="46" t="s">
        <v>1243</v>
      </c>
      <c r="AY7" s="58">
        <v>113.3</v>
      </c>
      <c r="AZ7" s="40" t="s">
        <v>240</v>
      </c>
      <c r="BA7" s="60">
        <v>126.08</v>
      </c>
      <c r="BB7" s="46" t="s">
        <v>1213</v>
      </c>
      <c r="BC7" s="46" t="s">
        <v>1254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1217</v>
      </c>
      <c r="C8" t="s">
        <v>1250</v>
      </c>
      <c r="D8" t="s">
        <v>1348</v>
      </c>
      <c r="E8" t="s">
        <v>1376</v>
      </c>
      <c r="G8">
        <v>8</v>
      </c>
      <c r="H8" t="s">
        <v>1222</v>
      </c>
      <c r="I8" t="s">
        <v>1260</v>
      </c>
      <c r="J8" t="s">
        <v>1391</v>
      </c>
      <c r="M8" s="40" t="s">
        <v>1201</v>
      </c>
      <c r="N8" s="40" t="s">
        <v>1242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1221</v>
      </c>
      <c r="AX8" s="46" t="s">
        <v>1244</v>
      </c>
      <c r="AY8" s="61">
        <v>104.5</v>
      </c>
      <c r="AZ8" s="40" t="s">
        <v>240</v>
      </c>
      <c r="BA8" s="59">
        <v>62.5</v>
      </c>
      <c r="BB8" s="46" t="s">
        <v>1198</v>
      </c>
      <c r="BC8" s="46" t="s">
        <v>1256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1210</v>
      </c>
      <c r="C9" t="s">
        <v>1263</v>
      </c>
      <c r="D9" t="s">
        <v>1349</v>
      </c>
      <c r="E9" t="s">
        <v>1377</v>
      </c>
      <c r="G9">
        <v>9</v>
      </c>
      <c r="H9" t="s">
        <v>1215</v>
      </c>
      <c r="I9" t="s">
        <v>1238</v>
      </c>
      <c r="J9" t="s">
        <v>1392</v>
      </c>
      <c r="M9" s="40" t="s">
        <v>1202</v>
      </c>
      <c r="N9" s="40" t="s">
        <v>1258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1417</v>
      </c>
      <c r="AE9" s="40" t="s">
        <v>1374</v>
      </c>
      <c r="AF9" s="40" t="s">
        <v>300</v>
      </c>
      <c r="AG9" s="50" t="s">
        <v>1416</v>
      </c>
      <c r="AH9" s="50" t="s">
        <v>1416</v>
      </c>
      <c r="AI9" s="50" t="s">
        <v>1418</v>
      </c>
      <c r="AK9" s="40"/>
      <c r="AL9" s="40"/>
      <c r="AM9" s="40"/>
      <c r="AN9" s="40" t="s">
        <v>361</v>
      </c>
      <c r="AO9" s="40" t="s">
        <v>1417</v>
      </c>
      <c r="AP9" s="40" t="s">
        <v>1374</v>
      </c>
      <c r="AQ9" s="40" t="s">
        <v>300</v>
      </c>
      <c r="AR9" s="40" t="s">
        <v>1416</v>
      </c>
      <c r="AS9" s="40" t="s">
        <v>1416</v>
      </c>
      <c r="AT9" s="40" t="s">
        <v>1418</v>
      </c>
      <c r="AW9" s="46" t="s">
        <v>1211</v>
      </c>
      <c r="AX9" s="46" t="s">
        <v>1253</v>
      </c>
      <c r="AY9" s="61">
        <v>128.6</v>
      </c>
      <c r="AZ9" s="40" t="s">
        <v>240</v>
      </c>
      <c r="BA9" s="59">
        <v>117.2</v>
      </c>
      <c r="BB9" s="46" t="s">
        <v>1218</v>
      </c>
      <c r="BC9" s="46" t="s">
        <v>1259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1216</v>
      </c>
      <c r="C10" t="s">
        <v>1255</v>
      </c>
      <c r="D10" t="s">
        <v>1350</v>
      </c>
      <c r="E10" t="s">
        <v>239</v>
      </c>
      <c r="G10">
        <v>10</v>
      </c>
      <c r="H10" t="s">
        <v>1217</v>
      </c>
      <c r="I10" t="s">
        <v>1250</v>
      </c>
      <c r="J10" t="s">
        <v>1393</v>
      </c>
      <c r="M10" s="40" t="s">
        <v>1204</v>
      </c>
      <c r="N10" s="40" t="s">
        <v>1246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1219</v>
      </c>
      <c r="AB10" s="40" t="s">
        <v>1261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1219</v>
      </c>
      <c r="AM10" s="46" t="s">
        <v>1261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1201</v>
      </c>
      <c r="C11" t="s">
        <v>1242</v>
      </c>
      <c r="D11" t="s">
        <v>1351</v>
      </c>
      <c r="E11" t="s">
        <v>404</v>
      </c>
      <c r="G11">
        <v>11</v>
      </c>
      <c r="H11" t="s">
        <v>1216</v>
      </c>
      <c r="I11" t="s">
        <v>1255</v>
      </c>
      <c r="J11" t="s">
        <v>1394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1201</v>
      </c>
      <c r="AB11" s="40" t="s">
        <v>1242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1201</v>
      </c>
      <c r="AM11" s="46" t="s">
        <v>1242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9" t="s">
        <v>1481</v>
      </c>
      <c r="AX11" s="69"/>
      <c r="AY11" s="69"/>
      <c r="AZ11" s="69"/>
      <c r="BA11" s="69"/>
      <c r="BB11" s="69"/>
      <c r="BC11" s="69"/>
    </row>
    <row r="12" spans="1:58">
      <c r="A12">
        <v>11</v>
      </c>
      <c r="B12" t="s">
        <v>1227</v>
      </c>
      <c r="C12" t="s">
        <v>1237</v>
      </c>
      <c r="D12" t="s">
        <v>1352</v>
      </c>
      <c r="E12" t="s">
        <v>231</v>
      </c>
      <c r="G12">
        <v>12</v>
      </c>
      <c r="H12" t="s">
        <v>1214</v>
      </c>
      <c r="I12" t="s">
        <v>1236</v>
      </c>
      <c r="J12" t="s">
        <v>1395</v>
      </c>
      <c r="M12" s="40" t="s">
        <v>1207</v>
      </c>
      <c r="N12" s="40" t="s">
        <v>1240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1202</v>
      </c>
      <c r="AB12" s="40" t="s">
        <v>1258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1202</v>
      </c>
      <c r="AM12" s="40" t="s">
        <v>1258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1201</v>
      </c>
      <c r="AX12" s="40" t="s">
        <v>1242</v>
      </c>
      <c r="AY12" s="41">
        <v>137.24</v>
      </c>
      <c r="AZ12" s="40" t="s">
        <v>240</v>
      </c>
      <c r="BA12" s="60">
        <v>150.27000000000001</v>
      </c>
      <c r="BB12" s="40" t="s">
        <v>1211</v>
      </c>
      <c r="BC12" s="40" t="s">
        <v>1253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1199</v>
      </c>
      <c r="C13" t="s">
        <v>1235</v>
      </c>
      <c r="D13" t="s">
        <v>1353</v>
      </c>
      <c r="E13" t="s">
        <v>300</v>
      </c>
      <c r="G13">
        <v>13</v>
      </c>
      <c r="H13" t="s">
        <v>1203</v>
      </c>
      <c r="I13" t="s">
        <v>1243</v>
      </c>
      <c r="J13" t="s">
        <v>1396</v>
      </c>
      <c r="M13" s="40" t="s">
        <v>1227</v>
      </c>
      <c r="N13" s="40" t="s">
        <v>1237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1204</v>
      </c>
      <c r="AB13" s="40" t="s">
        <v>1246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1204</v>
      </c>
      <c r="AM13" s="40" t="s">
        <v>1246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1219</v>
      </c>
      <c r="AX13" s="40" t="s">
        <v>1261</v>
      </c>
      <c r="AY13" s="60">
        <v>150.28</v>
      </c>
      <c r="AZ13" s="40" t="s">
        <v>240</v>
      </c>
      <c r="BA13" s="41">
        <v>145.94</v>
      </c>
      <c r="BB13" s="40" t="s">
        <v>1221</v>
      </c>
      <c r="BC13" s="40" t="s">
        <v>1244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1223</v>
      </c>
      <c r="C14" t="s">
        <v>1265</v>
      </c>
      <c r="D14" t="s">
        <v>1354</v>
      </c>
      <c r="E14" t="s">
        <v>1374</v>
      </c>
      <c r="G14">
        <v>14</v>
      </c>
      <c r="H14" t="s">
        <v>1211</v>
      </c>
      <c r="I14" t="s">
        <v>1253</v>
      </c>
      <c r="J14" t="s">
        <v>1397</v>
      </c>
      <c r="M14" s="40" t="s">
        <v>1205</v>
      </c>
      <c r="N14" s="40" t="s">
        <v>1247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1227</v>
      </c>
      <c r="AX14" s="40" t="s">
        <v>1237</v>
      </c>
      <c r="AY14" s="41">
        <v>156.1</v>
      </c>
      <c r="AZ14" s="40" t="s">
        <v>240</v>
      </c>
      <c r="BA14" s="60">
        <v>169.68</v>
      </c>
      <c r="BB14" s="40" t="s">
        <v>1213</v>
      </c>
      <c r="BC14" s="40" t="s">
        <v>1254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1225</v>
      </c>
      <c r="C15" t="s">
        <v>1262</v>
      </c>
      <c r="D15" t="s">
        <v>1355</v>
      </c>
      <c r="E15" t="s">
        <v>1375</v>
      </c>
      <c r="G15">
        <v>15</v>
      </c>
      <c r="H15" t="s">
        <v>1213</v>
      </c>
      <c r="I15" t="s">
        <v>1254</v>
      </c>
      <c r="J15" t="s">
        <v>1398</v>
      </c>
      <c r="M15" s="40" t="s">
        <v>1208</v>
      </c>
      <c r="N15" s="40" t="s">
        <v>1264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1205</v>
      </c>
      <c r="AX15" s="40" t="s">
        <v>1247</v>
      </c>
      <c r="AY15" s="60">
        <v>162.46</v>
      </c>
      <c r="AZ15" s="40" t="s">
        <v>240</v>
      </c>
      <c r="BA15" s="41">
        <v>158.08000000000001</v>
      </c>
      <c r="BB15" s="40" t="s">
        <v>1222</v>
      </c>
      <c r="BC15" s="40" t="s">
        <v>1260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1218</v>
      </c>
      <c r="C16" t="s">
        <v>1259</v>
      </c>
      <c r="D16" t="s">
        <v>1356</v>
      </c>
      <c r="E16" t="s">
        <v>1376</v>
      </c>
      <c r="G16">
        <v>16</v>
      </c>
      <c r="H16" t="s">
        <v>1225</v>
      </c>
      <c r="I16" t="s">
        <v>1262</v>
      </c>
      <c r="J16" t="s">
        <v>1399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1198</v>
      </c>
      <c r="C17" t="s">
        <v>1256</v>
      </c>
      <c r="D17" t="s">
        <v>1357</v>
      </c>
      <c r="E17" t="s">
        <v>1377</v>
      </c>
      <c r="G17">
        <v>17</v>
      </c>
      <c r="H17" t="s">
        <v>1226</v>
      </c>
      <c r="I17" t="s">
        <v>1266</v>
      </c>
      <c r="J17" t="s">
        <v>1400</v>
      </c>
      <c r="M17" s="40" t="s">
        <v>1215</v>
      </c>
      <c r="N17" s="40" t="s">
        <v>1238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1417</v>
      </c>
      <c r="AE17" s="40" t="s">
        <v>1374</v>
      </c>
      <c r="AF17" s="40" t="s">
        <v>300</v>
      </c>
      <c r="AG17" s="50" t="s">
        <v>1416</v>
      </c>
      <c r="AH17" s="50" t="s">
        <v>1416</v>
      </c>
      <c r="AI17" s="50" t="s">
        <v>1418</v>
      </c>
      <c r="AK17" s="46"/>
      <c r="AL17" s="46"/>
      <c r="AM17" s="46"/>
      <c r="AN17" s="46" t="s">
        <v>361</v>
      </c>
      <c r="AO17" s="46" t="s">
        <v>1417</v>
      </c>
      <c r="AP17" s="46" t="s">
        <v>1374</v>
      </c>
      <c r="AQ17" s="46" t="s">
        <v>300</v>
      </c>
      <c r="AR17" s="46" t="s">
        <v>1416</v>
      </c>
      <c r="AS17" s="46" t="s">
        <v>1416</v>
      </c>
      <c r="AT17" s="46" t="s">
        <v>1418</v>
      </c>
      <c r="AW17" s="69" t="s">
        <v>1514</v>
      </c>
      <c r="AX17" s="69"/>
      <c r="AY17" s="69"/>
      <c r="AZ17" s="69"/>
      <c r="BA17" s="69"/>
      <c r="BB17" s="69"/>
      <c r="BC17" s="69"/>
      <c r="BD17" s="40"/>
    </row>
    <row r="18" spans="1:58">
      <c r="A18">
        <v>17</v>
      </c>
      <c r="B18" t="s">
        <v>1214</v>
      </c>
      <c r="C18" t="s">
        <v>1236</v>
      </c>
      <c r="D18" t="s">
        <v>1358</v>
      </c>
      <c r="E18" t="s">
        <v>239</v>
      </c>
      <c r="G18">
        <v>18</v>
      </c>
      <c r="H18" t="s">
        <v>1218</v>
      </c>
      <c r="I18" t="s">
        <v>1259</v>
      </c>
      <c r="J18" t="s">
        <v>1401</v>
      </c>
      <c r="M18" s="40" t="s">
        <v>1199</v>
      </c>
      <c r="N18" s="40" t="s">
        <v>1235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1207</v>
      </c>
      <c r="AB18" s="40" t="s">
        <v>1240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1227</v>
      </c>
      <c r="AM18" s="46" t="s">
        <v>1237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1211</v>
      </c>
      <c r="AX18" s="40" t="s">
        <v>1253</v>
      </c>
      <c r="AY18" s="41">
        <v>131.34</v>
      </c>
      <c r="AZ18" s="40" t="s">
        <v>240</v>
      </c>
      <c r="BA18" s="41">
        <v>134.74</v>
      </c>
      <c r="BB18" s="40" t="s">
        <v>1205</v>
      </c>
      <c r="BC18" s="40" t="s">
        <v>1247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1202</v>
      </c>
      <c r="C19" t="s">
        <v>1258</v>
      </c>
      <c r="D19" t="s">
        <v>1359</v>
      </c>
      <c r="E19" t="s">
        <v>404</v>
      </c>
      <c r="G19">
        <v>19</v>
      </c>
      <c r="H19" t="s">
        <v>1224</v>
      </c>
      <c r="I19" t="s">
        <v>1245</v>
      </c>
      <c r="J19" t="s">
        <v>1402</v>
      </c>
      <c r="M19" s="40" t="s">
        <v>1224</v>
      </c>
      <c r="N19" s="40" t="s">
        <v>1245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1227</v>
      </c>
      <c r="AB19" s="40" t="s">
        <v>1237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1205</v>
      </c>
      <c r="AM19" s="46" t="s">
        <v>1247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1219</v>
      </c>
      <c r="AX19" s="40" t="s">
        <v>1261</v>
      </c>
      <c r="AY19" s="41">
        <v>150.24</v>
      </c>
      <c r="AZ19" s="40" t="s">
        <v>240</v>
      </c>
      <c r="BA19" s="41">
        <v>153.04</v>
      </c>
      <c r="BB19" s="40" t="s">
        <v>1213</v>
      </c>
      <c r="BC19" s="40" t="s">
        <v>1254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1205</v>
      </c>
      <c r="C20" t="s">
        <v>1247</v>
      </c>
      <c r="D20" t="s">
        <v>1360</v>
      </c>
      <c r="E20" t="s">
        <v>231</v>
      </c>
      <c r="G20">
        <v>20</v>
      </c>
      <c r="H20" t="s">
        <v>1198</v>
      </c>
      <c r="I20" t="s">
        <v>1256</v>
      </c>
      <c r="J20" t="s">
        <v>1402</v>
      </c>
      <c r="M20" s="40" t="s">
        <v>1212</v>
      </c>
      <c r="N20" s="40" t="s">
        <v>1248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1205</v>
      </c>
      <c r="AB20" s="40" t="s">
        <v>1247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1207</v>
      </c>
      <c r="AM20" s="40" t="s">
        <v>1240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1224</v>
      </c>
      <c r="C21" t="s">
        <v>1245</v>
      </c>
      <c r="D21" t="s">
        <v>1361</v>
      </c>
      <c r="E21" t="s">
        <v>300</v>
      </c>
      <c r="G21">
        <v>21</v>
      </c>
      <c r="H21" t="s">
        <v>1206</v>
      </c>
      <c r="I21" t="s">
        <v>1241</v>
      </c>
      <c r="J21" t="s">
        <v>1403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1208</v>
      </c>
      <c r="AB21" s="40" t="s">
        <v>1264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1208</v>
      </c>
      <c r="AM21" s="40" t="s">
        <v>1264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9" t="s">
        <v>1515</v>
      </c>
      <c r="AX21" s="69"/>
      <c r="AY21" s="69"/>
      <c r="AZ21" s="69"/>
      <c r="BA21" s="69"/>
      <c r="BB21" s="69"/>
      <c r="BC21" s="69"/>
    </row>
    <row r="22" spans="1:58">
      <c r="A22">
        <v>21</v>
      </c>
      <c r="B22" t="s">
        <v>1213</v>
      </c>
      <c r="C22" t="s">
        <v>1254</v>
      </c>
      <c r="D22" t="s">
        <v>1362</v>
      </c>
      <c r="E22" t="s">
        <v>1374</v>
      </c>
      <c r="G22">
        <v>22</v>
      </c>
      <c r="H22" t="s">
        <v>1210</v>
      </c>
      <c r="I22" t="s">
        <v>1263</v>
      </c>
      <c r="J22" t="s">
        <v>1404</v>
      </c>
      <c r="M22" s="40" t="s">
        <v>1251</v>
      </c>
      <c r="N22" s="40" t="s">
        <v>1252</v>
      </c>
      <c r="O22" s="40" t="s">
        <v>1374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1205</v>
      </c>
      <c r="AX22" s="40" t="s">
        <v>1247</v>
      </c>
      <c r="AY22" s="41"/>
      <c r="AZ22" s="40" t="s">
        <v>240</v>
      </c>
      <c r="BA22" s="41"/>
      <c r="BB22" s="40" t="s">
        <v>1213</v>
      </c>
      <c r="BC22" s="40" t="s">
        <v>1254</v>
      </c>
    </row>
    <row r="23" spans="1:58">
      <c r="A23">
        <v>22</v>
      </c>
      <c r="B23" t="s">
        <v>1220</v>
      </c>
      <c r="C23" t="s">
        <v>1249</v>
      </c>
      <c r="D23" t="s">
        <v>1363</v>
      </c>
      <c r="E23" t="s">
        <v>1375</v>
      </c>
      <c r="G23">
        <v>23</v>
      </c>
      <c r="H23" t="s">
        <v>1202</v>
      </c>
      <c r="I23" t="s">
        <v>1258</v>
      </c>
      <c r="J23" t="s">
        <v>1405</v>
      </c>
      <c r="M23" s="40" t="s">
        <v>1223</v>
      </c>
      <c r="N23" s="40" t="s">
        <v>1265</v>
      </c>
      <c r="O23" s="40" t="s">
        <v>1374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1221</v>
      </c>
      <c r="C24" t="s">
        <v>1244</v>
      </c>
      <c r="D24" t="s">
        <v>1364</v>
      </c>
      <c r="E24" t="s">
        <v>1376</v>
      </c>
      <c r="G24">
        <v>24</v>
      </c>
      <c r="H24" t="s">
        <v>1212</v>
      </c>
      <c r="I24" t="s">
        <v>1248</v>
      </c>
      <c r="J24" t="s">
        <v>1406</v>
      </c>
      <c r="M24" s="40" t="s">
        <v>1213</v>
      </c>
      <c r="N24" s="40" t="s">
        <v>1254</v>
      </c>
      <c r="O24" s="40" t="s">
        <v>1374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1211</v>
      </c>
      <c r="C25" t="s">
        <v>1253</v>
      </c>
      <c r="D25" t="s">
        <v>1365</v>
      </c>
      <c r="E25" t="s">
        <v>1377</v>
      </c>
      <c r="G25">
        <v>25</v>
      </c>
      <c r="H25" t="s">
        <v>1201</v>
      </c>
      <c r="I25" t="s">
        <v>1242</v>
      </c>
      <c r="J25" t="s">
        <v>1407</v>
      </c>
      <c r="M25" s="40" t="s">
        <v>1226</v>
      </c>
      <c r="N25" s="40" t="s">
        <v>1266</v>
      </c>
      <c r="O25" s="40" t="s">
        <v>1374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1417</v>
      </c>
      <c r="AE25" s="40" t="s">
        <v>1374</v>
      </c>
      <c r="AF25" s="40" t="s">
        <v>300</v>
      </c>
      <c r="AG25" s="50" t="s">
        <v>1416</v>
      </c>
      <c r="AH25" s="50" t="s">
        <v>1416</v>
      </c>
      <c r="AI25" s="50" t="s">
        <v>1418</v>
      </c>
      <c r="AK25" s="40"/>
      <c r="AL25" s="40"/>
      <c r="AM25" s="40"/>
      <c r="AN25" s="40" t="s">
        <v>361</v>
      </c>
      <c r="AO25" s="40" t="s">
        <v>1417</v>
      </c>
      <c r="AP25" s="40" t="s">
        <v>1374</v>
      </c>
      <c r="AQ25" s="40" t="s">
        <v>300</v>
      </c>
      <c r="AR25" s="40" t="s">
        <v>1416</v>
      </c>
      <c r="AS25" s="40" t="s">
        <v>1416</v>
      </c>
      <c r="AT25" s="40" t="s">
        <v>1418</v>
      </c>
    </row>
    <row r="26" spans="1:58">
      <c r="A26">
        <v>25</v>
      </c>
      <c r="B26" t="s">
        <v>1209</v>
      </c>
      <c r="C26" t="s">
        <v>1239</v>
      </c>
      <c r="D26" t="s">
        <v>1366</v>
      </c>
      <c r="E26" t="s">
        <v>239</v>
      </c>
      <c r="G26">
        <v>26</v>
      </c>
      <c r="H26" t="s">
        <v>1251</v>
      </c>
      <c r="I26" t="s">
        <v>1252</v>
      </c>
      <c r="J26" t="s">
        <v>1408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1215</v>
      </c>
      <c r="AB26" s="40" t="s">
        <v>1238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1215</v>
      </c>
      <c r="AM26" s="46" t="s">
        <v>1238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1204</v>
      </c>
      <c r="C27" t="s">
        <v>1246</v>
      </c>
      <c r="D27" t="s">
        <v>1367</v>
      </c>
      <c r="E27" t="s">
        <v>404</v>
      </c>
      <c r="G27">
        <v>27</v>
      </c>
      <c r="H27" t="s">
        <v>1223</v>
      </c>
      <c r="I27" t="s">
        <v>1265</v>
      </c>
      <c r="J27" t="s">
        <v>1409</v>
      </c>
      <c r="M27" s="40" t="s">
        <v>1203</v>
      </c>
      <c r="N27" s="40" t="s">
        <v>1243</v>
      </c>
      <c r="O27" s="40" t="s">
        <v>1375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1199</v>
      </c>
      <c r="AB27" s="40" t="s">
        <v>1235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1224</v>
      </c>
      <c r="AM27" s="46" t="s">
        <v>1245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1208</v>
      </c>
      <c r="C28" t="s">
        <v>1264</v>
      </c>
      <c r="D28" t="s">
        <v>1368</v>
      </c>
      <c r="E28" t="s">
        <v>231</v>
      </c>
      <c r="G28">
        <v>28</v>
      </c>
      <c r="H28" t="s">
        <v>1199</v>
      </c>
      <c r="I28" t="s">
        <v>1235</v>
      </c>
      <c r="J28" t="s">
        <v>1410</v>
      </c>
      <c r="M28" s="40" t="s">
        <v>1225</v>
      </c>
      <c r="N28" s="40" t="s">
        <v>1262</v>
      </c>
      <c r="O28" s="40" t="s">
        <v>1375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1224</v>
      </c>
      <c r="AB28" s="40" t="s">
        <v>1245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1199</v>
      </c>
      <c r="AM28" s="40" t="s">
        <v>1235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1212</v>
      </c>
      <c r="C29" t="s">
        <v>1248</v>
      </c>
      <c r="D29" t="s">
        <v>1369</v>
      </c>
      <c r="E29" t="s">
        <v>300</v>
      </c>
      <c r="G29">
        <v>29</v>
      </c>
      <c r="H29" t="s">
        <v>1220</v>
      </c>
      <c r="I29" t="s">
        <v>1249</v>
      </c>
      <c r="J29" t="s">
        <v>1411</v>
      </c>
      <c r="M29" s="40" t="s">
        <v>1220</v>
      </c>
      <c r="N29" s="40" t="s">
        <v>1249</v>
      </c>
      <c r="O29" s="40" t="s">
        <v>1375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1212</v>
      </c>
      <c r="AB29" s="40" t="s">
        <v>1248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1212</v>
      </c>
      <c r="AM29" s="40" t="s">
        <v>1248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1226</v>
      </c>
      <c r="C30" t="s">
        <v>1266</v>
      </c>
      <c r="D30" t="s">
        <v>1370</v>
      </c>
      <c r="E30" t="s">
        <v>1374</v>
      </c>
      <c r="G30">
        <v>30</v>
      </c>
      <c r="H30" t="s">
        <v>1219</v>
      </c>
      <c r="I30" t="s">
        <v>1261</v>
      </c>
      <c r="J30" t="s">
        <v>1412</v>
      </c>
      <c r="M30" s="40" t="s">
        <v>1222</v>
      </c>
      <c r="N30" s="40" t="s">
        <v>1260</v>
      </c>
      <c r="O30" s="40" t="s">
        <v>1375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1222</v>
      </c>
      <c r="C31" t="s">
        <v>1260</v>
      </c>
      <c r="D31" t="s">
        <v>1371</v>
      </c>
      <c r="E31" t="s">
        <v>1375</v>
      </c>
      <c r="G31">
        <v>31</v>
      </c>
      <c r="H31" t="s">
        <v>1197</v>
      </c>
      <c r="I31" t="s">
        <v>1267</v>
      </c>
      <c r="J31" t="s">
        <v>1413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1200</v>
      </c>
      <c r="C32" t="s">
        <v>1257</v>
      </c>
      <c r="D32" t="s">
        <v>1372</v>
      </c>
      <c r="E32" t="s">
        <v>1376</v>
      </c>
      <c r="G32">
        <v>32</v>
      </c>
      <c r="H32" t="s">
        <v>1204</v>
      </c>
      <c r="I32" t="s">
        <v>1246</v>
      </c>
      <c r="J32" t="s">
        <v>1414</v>
      </c>
      <c r="M32" s="40" t="s">
        <v>1217</v>
      </c>
      <c r="N32" s="40" t="s">
        <v>1250</v>
      </c>
      <c r="O32" s="40" t="s">
        <v>1376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1197</v>
      </c>
      <c r="C33" t="s">
        <v>1267</v>
      </c>
      <c r="D33" t="s">
        <v>1373</v>
      </c>
      <c r="E33" t="s">
        <v>1377</v>
      </c>
      <c r="M33" s="40" t="s">
        <v>1218</v>
      </c>
      <c r="N33" s="40" t="s">
        <v>1259</v>
      </c>
      <c r="O33" s="40" t="s">
        <v>1376</v>
      </c>
      <c r="Q33" s="40"/>
      <c r="R33" s="40"/>
      <c r="S33" s="41"/>
      <c r="T33" s="51" t="s">
        <v>1374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1417</v>
      </c>
      <c r="AE33" s="40" t="s">
        <v>1374</v>
      </c>
      <c r="AF33" s="40" t="s">
        <v>300</v>
      </c>
      <c r="AG33" s="50" t="s">
        <v>1416</v>
      </c>
      <c r="AH33" s="50" t="s">
        <v>1416</v>
      </c>
      <c r="AI33" s="50" t="s">
        <v>1418</v>
      </c>
      <c r="AK33" s="40"/>
      <c r="AL33" s="40"/>
      <c r="AM33" s="40"/>
      <c r="AN33" s="40" t="s">
        <v>361</v>
      </c>
      <c r="AO33" s="40" t="s">
        <v>1417</v>
      </c>
      <c r="AP33" s="40" t="s">
        <v>1374</v>
      </c>
      <c r="AQ33" s="40" t="s">
        <v>300</v>
      </c>
      <c r="AR33" s="40" t="s">
        <v>1416</v>
      </c>
      <c r="AS33" s="40" t="s">
        <v>1416</v>
      </c>
      <c r="AT33" s="40" t="s">
        <v>1418</v>
      </c>
    </row>
    <row r="34" spans="1:46">
      <c r="M34" s="40" t="s">
        <v>1221</v>
      </c>
      <c r="N34" s="40" t="s">
        <v>1244</v>
      </c>
      <c r="O34" s="40" t="s">
        <v>1376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1374</v>
      </c>
      <c r="AA34" s="40" t="s">
        <v>1251</v>
      </c>
      <c r="AB34" s="40" t="s">
        <v>1252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1374</v>
      </c>
      <c r="AL34" s="46" t="s">
        <v>1251</v>
      </c>
      <c r="AM34" s="46" t="s">
        <v>1252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1221</v>
      </c>
      <c r="C35" t="s">
        <v>1244</v>
      </c>
      <c r="D35" t="s">
        <v>1384</v>
      </c>
      <c r="M35" s="40" t="s">
        <v>1200</v>
      </c>
      <c r="N35" s="40" t="s">
        <v>1257</v>
      </c>
      <c r="O35" s="40" t="s">
        <v>1376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1374</v>
      </c>
      <c r="AA35" s="40" t="s">
        <v>1223</v>
      </c>
      <c r="AB35" s="40" t="s">
        <v>1265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1374</v>
      </c>
      <c r="AL35" s="46" t="s">
        <v>1213</v>
      </c>
      <c r="AM35" s="46" t="s">
        <v>1254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1208</v>
      </c>
      <c r="C36" t="s">
        <v>1264</v>
      </c>
      <c r="D36" t="s">
        <v>1385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1374</v>
      </c>
      <c r="AA36" s="40" t="s">
        <v>1213</v>
      </c>
      <c r="AB36" s="40" t="s">
        <v>1254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1374</v>
      </c>
      <c r="AL36" s="40" t="s">
        <v>1226</v>
      </c>
      <c r="AM36" s="40" t="s">
        <v>1266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1209</v>
      </c>
      <c r="C37" t="s">
        <v>1239</v>
      </c>
      <c r="D37" t="s">
        <v>1386</v>
      </c>
      <c r="M37" s="40" t="s">
        <v>1210</v>
      </c>
      <c r="N37" s="40" t="s">
        <v>1263</v>
      </c>
      <c r="O37" s="40" t="s">
        <v>1377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1374</v>
      </c>
      <c r="AA37" s="40" t="s">
        <v>1226</v>
      </c>
      <c r="AB37" s="40" t="s">
        <v>1266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1374</v>
      </c>
      <c r="AL37" s="40" t="s">
        <v>1223</v>
      </c>
      <c r="AM37" s="40" t="s">
        <v>1265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1205</v>
      </c>
      <c r="C38" t="s">
        <v>1247</v>
      </c>
      <c r="D38" t="s">
        <v>1387</v>
      </c>
      <c r="M38" s="40" t="s">
        <v>1198</v>
      </c>
      <c r="N38" s="40" t="s">
        <v>1256</v>
      </c>
      <c r="O38" s="40" t="s">
        <v>1377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1207</v>
      </c>
      <c r="C39" t="s">
        <v>1240</v>
      </c>
      <c r="D39" t="s">
        <v>1388</v>
      </c>
      <c r="M39" s="40" t="s">
        <v>1211</v>
      </c>
      <c r="N39" s="40" t="s">
        <v>1253</v>
      </c>
      <c r="O39" s="40" t="s">
        <v>1377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1227</v>
      </c>
      <c r="C40" t="s">
        <v>1237</v>
      </c>
      <c r="D40" t="s">
        <v>1389</v>
      </c>
      <c r="M40" s="40" t="s">
        <v>1197</v>
      </c>
      <c r="N40" s="40" t="s">
        <v>1267</v>
      </c>
      <c r="O40" s="40" t="s">
        <v>1377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1200</v>
      </c>
      <c r="C41" t="s">
        <v>1257</v>
      </c>
      <c r="D41" t="s">
        <v>1390</v>
      </c>
      <c r="Q41" s="40"/>
      <c r="R41" s="40"/>
      <c r="S41" s="41"/>
      <c r="T41" s="51" t="s">
        <v>1375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1417</v>
      </c>
      <c r="AE41" s="40" t="s">
        <v>1374</v>
      </c>
      <c r="AF41" s="40" t="s">
        <v>300</v>
      </c>
      <c r="AG41" s="50" t="s">
        <v>1416</v>
      </c>
      <c r="AH41" s="50" t="s">
        <v>1416</v>
      </c>
      <c r="AI41" s="50" t="s">
        <v>1418</v>
      </c>
      <c r="AK41" s="40"/>
      <c r="AL41" s="40"/>
      <c r="AM41" s="40"/>
      <c r="AN41" s="40" t="s">
        <v>361</v>
      </c>
      <c r="AO41" s="40" t="s">
        <v>1417</v>
      </c>
      <c r="AP41" s="40" t="s">
        <v>1374</v>
      </c>
      <c r="AQ41" s="40" t="s">
        <v>300</v>
      </c>
      <c r="AR41" s="40" t="s">
        <v>1416</v>
      </c>
      <c r="AS41" s="40" t="s">
        <v>1416</v>
      </c>
      <c r="AT41" s="40" t="s">
        <v>1418</v>
      </c>
    </row>
    <row r="42" spans="1:46">
      <c r="A42">
        <v>8</v>
      </c>
      <c r="B42" t="s">
        <v>1222</v>
      </c>
      <c r="C42" t="s">
        <v>1260</v>
      </c>
      <c r="D42" t="s">
        <v>1391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1375</v>
      </c>
      <c r="AA42" s="40" t="s">
        <v>1203</v>
      </c>
      <c r="AB42" s="40" t="s">
        <v>1243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1375</v>
      </c>
      <c r="AL42" s="46" t="s">
        <v>1203</v>
      </c>
      <c r="AM42" s="46" t="s">
        <v>1243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1215</v>
      </c>
      <c r="C43" t="s">
        <v>1238</v>
      </c>
      <c r="D43" t="s">
        <v>1392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1375</v>
      </c>
      <c r="AA43" s="40" t="s">
        <v>1225</v>
      </c>
      <c r="AB43" s="40" t="s">
        <v>1262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1375</v>
      </c>
      <c r="AL43" s="46" t="s">
        <v>1222</v>
      </c>
      <c r="AM43" s="46" t="s">
        <v>1260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1217</v>
      </c>
      <c r="C44" t="s">
        <v>1250</v>
      </c>
      <c r="D44" t="s">
        <v>1393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1375</v>
      </c>
      <c r="AA44" s="40" t="s">
        <v>1220</v>
      </c>
      <c r="AB44" s="40" t="s">
        <v>1249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1375</v>
      </c>
      <c r="AL44" s="40" t="s">
        <v>1220</v>
      </c>
      <c r="AM44" s="40" t="s">
        <v>1249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1216</v>
      </c>
      <c r="C45" t="s">
        <v>1255</v>
      </c>
      <c r="D45" t="s">
        <v>1394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1375</v>
      </c>
      <c r="AA45" s="40" t="s">
        <v>1222</v>
      </c>
      <c r="AB45" s="40" t="s">
        <v>1260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1375</v>
      </c>
      <c r="AL45" s="40" t="s">
        <v>1225</v>
      </c>
      <c r="AM45" s="40" t="s">
        <v>1262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1214</v>
      </c>
      <c r="C46" t="s">
        <v>1236</v>
      </c>
      <c r="D46" t="s">
        <v>1395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1203</v>
      </c>
      <c r="C47" t="s">
        <v>1243</v>
      </c>
      <c r="D47" t="s">
        <v>1396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1211</v>
      </c>
      <c r="C48" t="s">
        <v>1253</v>
      </c>
      <c r="D48" t="s">
        <v>1397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1213</v>
      </c>
      <c r="C49" t="s">
        <v>1254</v>
      </c>
      <c r="D49" t="s">
        <v>1398</v>
      </c>
      <c r="Q49" s="40"/>
      <c r="R49" s="40"/>
      <c r="S49" s="41"/>
      <c r="T49" s="51" t="s">
        <v>1376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1417</v>
      </c>
      <c r="AE49" s="40" t="s">
        <v>1374</v>
      </c>
      <c r="AF49" s="40" t="s">
        <v>300</v>
      </c>
      <c r="AG49" s="50" t="s">
        <v>1416</v>
      </c>
      <c r="AH49" s="50" t="s">
        <v>1416</v>
      </c>
      <c r="AI49" s="50" t="s">
        <v>1418</v>
      </c>
      <c r="AK49" s="46"/>
      <c r="AL49" s="46"/>
      <c r="AM49" s="46"/>
      <c r="AN49" s="46" t="s">
        <v>361</v>
      </c>
      <c r="AO49" s="46" t="s">
        <v>1417</v>
      </c>
      <c r="AP49" s="46" t="s">
        <v>1374</v>
      </c>
      <c r="AQ49" s="46" t="s">
        <v>300</v>
      </c>
      <c r="AR49" s="46" t="s">
        <v>1416</v>
      </c>
      <c r="AS49" s="46" t="s">
        <v>1416</v>
      </c>
      <c r="AT49" s="46" t="s">
        <v>1418</v>
      </c>
    </row>
    <row r="50" spans="1:46">
      <c r="A50">
        <v>16</v>
      </c>
      <c r="B50" t="s">
        <v>1225</v>
      </c>
      <c r="C50" t="s">
        <v>1262</v>
      </c>
      <c r="D50" t="s">
        <v>1399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1376</v>
      </c>
      <c r="AA50" s="40" t="s">
        <v>1217</v>
      </c>
      <c r="AB50" s="40" t="s">
        <v>1250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1376</v>
      </c>
      <c r="AL50" s="46" t="s">
        <v>1221</v>
      </c>
      <c r="AM50" s="46" t="s">
        <v>1244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1226</v>
      </c>
      <c r="C51" t="s">
        <v>1266</v>
      </c>
      <c r="D51" t="s">
        <v>1400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1376</v>
      </c>
      <c r="AA51" s="40" t="s">
        <v>1218</v>
      </c>
      <c r="AB51" s="40" t="s">
        <v>1259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1376</v>
      </c>
      <c r="AL51" s="46" t="s">
        <v>1218</v>
      </c>
      <c r="AM51" s="46" t="s">
        <v>1259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1218</v>
      </c>
      <c r="C52" t="s">
        <v>1259</v>
      </c>
      <c r="D52" t="s">
        <v>1401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1376</v>
      </c>
      <c r="AA52" s="40" t="s">
        <v>1221</v>
      </c>
      <c r="AB52" s="40" t="s">
        <v>1244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1376</v>
      </c>
      <c r="AL52" s="40" t="s">
        <v>1217</v>
      </c>
      <c r="AM52" s="40" t="s">
        <v>1250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1224</v>
      </c>
      <c r="C53" t="s">
        <v>1245</v>
      </c>
      <c r="D53" t="s">
        <v>1402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1376</v>
      </c>
      <c r="AA53" s="40" t="s">
        <v>1200</v>
      </c>
      <c r="AB53" s="40" t="s">
        <v>1257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1376</v>
      </c>
      <c r="AL53" s="40" t="s">
        <v>1200</v>
      </c>
      <c r="AM53" s="40" t="s">
        <v>1257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1198</v>
      </c>
      <c r="C54" t="s">
        <v>1256</v>
      </c>
      <c r="D54" t="s">
        <v>1402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1206</v>
      </c>
      <c r="C55" t="s">
        <v>1241</v>
      </c>
      <c r="D55" t="s">
        <v>1403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1210</v>
      </c>
      <c r="C56" t="s">
        <v>1263</v>
      </c>
      <c r="D56" t="s">
        <v>1404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1202</v>
      </c>
      <c r="C57" t="s">
        <v>1258</v>
      </c>
      <c r="D57" t="s">
        <v>1405</v>
      </c>
      <c r="Q57" s="40"/>
      <c r="R57" s="40"/>
      <c r="S57" s="41"/>
      <c r="T57" s="51" t="s">
        <v>1377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1417</v>
      </c>
      <c r="AE57" s="40" t="s">
        <v>1374</v>
      </c>
      <c r="AF57" s="40" t="s">
        <v>300</v>
      </c>
      <c r="AG57" s="50" t="s">
        <v>1416</v>
      </c>
      <c r="AH57" s="50" t="s">
        <v>1416</v>
      </c>
      <c r="AI57" s="50" t="s">
        <v>1418</v>
      </c>
      <c r="AK57" s="46"/>
      <c r="AL57" s="46"/>
      <c r="AM57" s="46"/>
      <c r="AN57" s="46" t="s">
        <v>361</v>
      </c>
      <c r="AO57" s="46" t="s">
        <v>1417</v>
      </c>
      <c r="AP57" s="46" t="s">
        <v>1374</v>
      </c>
      <c r="AQ57" s="46" t="s">
        <v>300</v>
      </c>
      <c r="AR57" s="46" t="s">
        <v>1416</v>
      </c>
      <c r="AS57" s="46" t="s">
        <v>1416</v>
      </c>
      <c r="AT57" s="46" t="s">
        <v>1418</v>
      </c>
    </row>
    <row r="58" spans="1:46">
      <c r="A58">
        <v>24</v>
      </c>
      <c r="B58" t="s">
        <v>1212</v>
      </c>
      <c r="C58" t="s">
        <v>1248</v>
      </c>
      <c r="D58" t="s">
        <v>1406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1377</v>
      </c>
      <c r="AA58" s="40" t="s">
        <v>1210</v>
      </c>
      <c r="AB58" s="40" t="s">
        <v>1263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1377</v>
      </c>
      <c r="AL58" s="46" t="s">
        <v>1211</v>
      </c>
      <c r="AM58" s="46" t="s">
        <v>1253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1201</v>
      </c>
      <c r="C59" t="s">
        <v>1242</v>
      </c>
      <c r="D59" t="s">
        <v>1407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1377</v>
      </c>
      <c r="AA59" s="40" t="s">
        <v>1198</v>
      </c>
      <c r="AB59" s="40" t="s">
        <v>1256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1377</v>
      </c>
      <c r="AL59" s="46" t="s">
        <v>1198</v>
      </c>
      <c r="AM59" s="46" t="s">
        <v>1256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1251</v>
      </c>
      <c r="C60" t="s">
        <v>1252</v>
      </c>
      <c r="D60" t="s">
        <v>1408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1377</v>
      </c>
      <c r="AA60" s="40" t="s">
        <v>1211</v>
      </c>
      <c r="AB60" s="40" t="s">
        <v>1253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1377</v>
      </c>
      <c r="AL60" s="40" t="s">
        <v>1210</v>
      </c>
      <c r="AM60" s="40" t="s">
        <v>1263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1223</v>
      </c>
      <c r="C61" t="s">
        <v>1265</v>
      </c>
      <c r="D61" t="s">
        <v>1409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1377</v>
      </c>
      <c r="AA61" s="40" t="s">
        <v>1197</v>
      </c>
      <c r="AB61" s="40" t="s">
        <v>1267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1377</v>
      </c>
      <c r="AL61" s="40" t="s">
        <v>1197</v>
      </c>
      <c r="AM61" s="40" t="s">
        <v>1267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1199</v>
      </c>
      <c r="C62" t="s">
        <v>1235</v>
      </c>
      <c r="D62" t="s">
        <v>1410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1220</v>
      </c>
      <c r="C63" t="s">
        <v>1249</v>
      </c>
      <c r="D63" t="s">
        <v>1411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1219</v>
      </c>
      <c r="C64" t="s">
        <v>1261</v>
      </c>
      <c r="D64" t="s">
        <v>1412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1197</v>
      </c>
      <c r="C65" t="s">
        <v>1267</v>
      </c>
      <c r="D65" t="s">
        <v>1413</v>
      </c>
    </row>
    <row r="66" spans="1:4">
      <c r="A66">
        <v>32</v>
      </c>
      <c r="B66" t="s">
        <v>1204</v>
      </c>
      <c r="C66" t="s">
        <v>1246</v>
      </c>
      <c r="D66" t="s">
        <v>1414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5"/>
  <sheetData>
    <row r="1" spans="1:16">
      <c r="A1">
        <v>1</v>
      </c>
      <c r="B1" t="s">
        <v>1216</v>
      </c>
      <c r="C1" t="s">
        <v>1255</v>
      </c>
      <c r="D1" t="s">
        <v>1420</v>
      </c>
      <c r="F1">
        <v>1</v>
      </c>
      <c r="G1" t="s">
        <v>1206</v>
      </c>
      <c r="H1" t="s">
        <v>1241</v>
      </c>
      <c r="I1" t="s">
        <v>1450</v>
      </c>
      <c r="M1">
        <v>1</v>
      </c>
      <c r="N1" t="s">
        <v>1225</v>
      </c>
      <c r="O1" t="s">
        <v>1262</v>
      </c>
      <c r="P1" t="s">
        <v>1482</v>
      </c>
    </row>
    <row r="2" spans="1:16">
      <c r="A2">
        <v>2</v>
      </c>
      <c r="B2" t="s">
        <v>1206</v>
      </c>
      <c r="C2" t="s">
        <v>1241</v>
      </c>
      <c r="D2" t="s">
        <v>1421</v>
      </c>
      <c r="F2">
        <v>2</v>
      </c>
      <c r="G2" t="s">
        <v>1226</v>
      </c>
      <c r="H2" t="s">
        <v>1266</v>
      </c>
      <c r="I2" t="s">
        <v>1451</v>
      </c>
      <c r="M2">
        <v>2</v>
      </c>
      <c r="N2" t="s">
        <v>1213</v>
      </c>
      <c r="O2" t="s">
        <v>1254</v>
      </c>
      <c r="P2" t="s">
        <v>1483</v>
      </c>
    </row>
    <row r="3" spans="1:16">
      <c r="A3">
        <v>3</v>
      </c>
      <c r="B3" t="s">
        <v>1217</v>
      </c>
      <c r="C3" t="s">
        <v>1250</v>
      </c>
      <c r="D3" t="s">
        <v>1422</v>
      </c>
      <c r="F3">
        <v>3</v>
      </c>
      <c r="G3" t="s">
        <v>1220</v>
      </c>
      <c r="H3" t="s">
        <v>1249</v>
      </c>
      <c r="I3" t="s">
        <v>1452</v>
      </c>
      <c r="M3">
        <v>3</v>
      </c>
      <c r="N3" t="s">
        <v>1208</v>
      </c>
      <c r="O3" t="s">
        <v>1264</v>
      </c>
      <c r="P3" t="s">
        <v>1484</v>
      </c>
    </row>
    <row r="4" spans="1:16">
      <c r="A4">
        <v>4</v>
      </c>
      <c r="B4" t="s">
        <v>1200</v>
      </c>
      <c r="C4" t="s">
        <v>1257</v>
      </c>
      <c r="D4" t="s">
        <v>1423</v>
      </c>
      <c r="F4">
        <v>4</v>
      </c>
      <c r="G4" t="s">
        <v>1211</v>
      </c>
      <c r="H4" t="s">
        <v>1253</v>
      </c>
      <c r="I4" t="s">
        <v>1453</v>
      </c>
      <c r="M4">
        <v>4</v>
      </c>
      <c r="N4" t="s">
        <v>1200</v>
      </c>
      <c r="O4" t="s">
        <v>1257</v>
      </c>
      <c r="P4" t="s">
        <v>1485</v>
      </c>
    </row>
    <row r="5" spans="1:16">
      <c r="A5">
        <v>5</v>
      </c>
      <c r="B5" t="s">
        <v>1221</v>
      </c>
      <c r="C5" t="s">
        <v>1244</v>
      </c>
      <c r="D5" t="s">
        <v>1424</v>
      </c>
      <c r="F5">
        <v>5</v>
      </c>
      <c r="G5" t="s">
        <v>1213</v>
      </c>
      <c r="H5" t="s">
        <v>1254</v>
      </c>
      <c r="I5" t="s">
        <v>1454</v>
      </c>
      <c r="M5">
        <v>5</v>
      </c>
      <c r="N5" t="s">
        <v>1205</v>
      </c>
      <c r="O5" t="s">
        <v>1247</v>
      </c>
      <c r="P5" t="s">
        <v>1486</v>
      </c>
    </row>
    <row r="6" spans="1:16">
      <c r="A6">
        <v>6</v>
      </c>
      <c r="B6" t="s">
        <v>1220</v>
      </c>
      <c r="C6" t="s">
        <v>1249</v>
      </c>
      <c r="D6" t="s">
        <v>1425</v>
      </c>
      <c r="F6">
        <v>6</v>
      </c>
      <c r="G6" t="s">
        <v>1210</v>
      </c>
      <c r="H6" t="s">
        <v>1263</v>
      </c>
      <c r="I6" t="s">
        <v>1455</v>
      </c>
      <c r="M6">
        <v>6</v>
      </c>
      <c r="N6" t="s">
        <v>1202</v>
      </c>
      <c r="O6" t="s">
        <v>1258</v>
      </c>
      <c r="P6" t="s">
        <v>1487</v>
      </c>
    </row>
    <row r="7" spans="1:16">
      <c r="A7">
        <v>7</v>
      </c>
      <c r="B7" t="s">
        <v>1227</v>
      </c>
      <c r="C7" t="s">
        <v>1237</v>
      </c>
      <c r="D7" t="s">
        <v>1426</v>
      </c>
      <c r="F7">
        <v>7</v>
      </c>
      <c r="G7" t="s">
        <v>1207</v>
      </c>
      <c r="H7" t="s">
        <v>1240</v>
      </c>
      <c r="I7" t="s">
        <v>1456</v>
      </c>
      <c r="M7">
        <v>7</v>
      </c>
      <c r="N7" t="s">
        <v>1215</v>
      </c>
      <c r="O7" t="s">
        <v>1238</v>
      </c>
      <c r="P7" t="s">
        <v>1488</v>
      </c>
    </row>
    <row r="8" spans="1:16">
      <c r="A8">
        <v>8</v>
      </c>
      <c r="B8" t="s">
        <v>1251</v>
      </c>
      <c r="C8" t="s">
        <v>1252</v>
      </c>
      <c r="D8" t="s">
        <v>1427</v>
      </c>
      <c r="F8">
        <v>8</v>
      </c>
      <c r="G8" t="s">
        <v>1218</v>
      </c>
      <c r="H8" t="s">
        <v>1259</v>
      </c>
      <c r="I8" t="s">
        <v>1457</v>
      </c>
      <c r="M8">
        <v>8</v>
      </c>
      <c r="N8" t="s">
        <v>1209</v>
      </c>
      <c r="O8" t="s">
        <v>1239</v>
      </c>
      <c r="P8" t="s">
        <v>1489</v>
      </c>
    </row>
    <row r="9" spans="1:16">
      <c r="A9">
        <v>9</v>
      </c>
      <c r="B9" t="s">
        <v>1203</v>
      </c>
      <c r="C9" t="s">
        <v>1243</v>
      </c>
      <c r="D9" t="s">
        <v>1428</v>
      </c>
      <c r="F9">
        <v>9</v>
      </c>
      <c r="G9" t="s">
        <v>1225</v>
      </c>
      <c r="H9" t="s">
        <v>1262</v>
      </c>
      <c r="I9" t="s">
        <v>1458</v>
      </c>
      <c r="M9">
        <v>9</v>
      </c>
      <c r="N9" t="s">
        <v>1222</v>
      </c>
      <c r="O9" t="s">
        <v>1260</v>
      </c>
      <c r="P9" t="s">
        <v>1490</v>
      </c>
    </row>
    <row r="10" spans="1:16">
      <c r="A10">
        <v>10</v>
      </c>
      <c r="B10" t="s">
        <v>1202</v>
      </c>
      <c r="C10" t="s">
        <v>1258</v>
      </c>
      <c r="D10" t="s">
        <v>1429</v>
      </c>
      <c r="F10">
        <v>10</v>
      </c>
      <c r="G10" t="s">
        <v>1222</v>
      </c>
      <c r="H10" t="s">
        <v>1260</v>
      </c>
      <c r="I10" t="s">
        <v>1459</v>
      </c>
      <c r="M10">
        <v>10</v>
      </c>
      <c r="N10" t="s">
        <v>1227</v>
      </c>
      <c r="O10" t="s">
        <v>1237</v>
      </c>
      <c r="P10" t="s">
        <v>1491</v>
      </c>
    </row>
    <row r="11" spans="1:16">
      <c r="A11">
        <v>11</v>
      </c>
      <c r="B11" t="s">
        <v>1215</v>
      </c>
      <c r="C11" t="s">
        <v>1238</v>
      </c>
      <c r="D11" t="s">
        <v>1430</v>
      </c>
      <c r="F11">
        <v>11</v>
      </c>
      <c r="G11" t="s">
        <v>1200</v>
      </c>
      <c r="H11" t="s">
        <v>1257</v>
      </c>
      <c r="I11" t="s">
        <v>1460</v>
      </c>
      <c r="M11">
        <v>11</v>
      </c>
      <c r="N11" t="s">
        <v>1206</v>
      </c>
      <c r="O11" t="s">
        <v>1241</v>
      </c>
      <c r="P11" t="s">
        <v>1492</v>
      </c>
    </row>
    <row r="12" spans="1:16">
      <c r="A12">
        <v>12</v>
      </c>
      <c r="B12" t="s">
        <v>1205</v>
      </c>
      <c r="C12" t="s">
        <v>1247</v>
      </c>
      <c r="D12" t="s">
        <v>1431</v>
      </c>
      <c r="F12">
        <v>12</v>
      </c>
      <c r="G12" t="s">
        <v>1208</v>
      </c>
      <c r="H12" t="s">
        <v>1264</v>
      </c>
      <c r="I12" t="s">
        <v>1461</v>
      </c>
      <c r="M12">
        <v>12</v>
      </c>
      <c r="N12" t="s">
        <v>1204</v>
      </c>
      <c r="O12" t="s">
        <v>1246</v>
      </c>
      <c r="P12" t="s">
        <v>1493</v>
      </c>
    </row>
    <row r="13" spans="1:16">
      <c r="A13">
        <v>13</v>
      </c>
      <c r="B13" t="s">
        <v>1212</v>
      </c>
      <c r="C13" t="s">
        <v>1248</v>
      </c>
      <c r="D13" t="s">
        <v>1432</v>
      </c>
      <c r="F13">
        <v>13</v>
      </c>
      <c r="G13" t="s">
        <v>1201</v>
      </c>
      <c r="H13" t="s">
        <v>1242</v>
      </c>
      <c r="I13" t="s">
        <v>1462</v>
      </c>
      <c r="M13">
        <v>13</v>
      </c>
      <c r="N13" t="s">
        <v>1212</v>
      </c>
      <c r="O13" t="s">
        <v>1248</v>
      </c>
      <c r="P13" t="s">
        <v>1494</v>
      </c>
    </row>
    <row r="14" spans="1:16">
      <c r="A14">
        <v>14</v>
      </c>
      <c r="B14" t="s">
        <v>1218</v>
      </c>
      <c r="C14" t="s">
        <v>1259</v>
      </c>
      <c r="D14" t="s">
        <v>1432</v>
      </c>
      <c r="F14">
        <v>14</v>
      </c>
      <c r="G14" t="s">
        <v>1203</v>
      </c>
      <c r="H14" t="s">
        <v>1243</v>
      </c>
      <c r="I14" t="s">
        <v>1463</v>
      </c>
      <c r="M14">
        <v>14</v>
      </c>
      <c r="N14" t="s">
        <v>1219</v>
      </c>
      <c r="O14" t="s">
        <v>1261</v>
      </c>
      <c r="P14" t="s">
        <v>1495</v>
      </c>
    </row>
    <row r="15" spans="1:16">
      <c r="A15">
        <v>15</v>
      </c>
      <c r="B15" t="s">
        <v>1225</v>
      </c>
      <c r="C15" t="s">
        <v>1262</v>
      </c>
      <c r="D15" t="s">
        <v>1433</v>
      </c>
      <c r="F15">
        <v>15</v>
      </c>
      <c r="G15" t="s">
        <v>1212</v>
      </c>
      <c r="H15" t="s">
        <v>1248</v>
      </c>
      <c r="I15" t="s">
        <v>1464</v>
      </c>
      <c r="M15">
        <v>15</v>
      </c>
      <c r="N15" t="s">
        <v>1211</v>
      </c>
      <c r="O15" t="s">
        <v>1253</v>
      </c>
      <c r="P15" t="s">
        <v>1496</v>
      </c>
    </row>
    <row r="16" spans="1:16">
      <c r="A16">
        <v>16</v>
      </c>
      <c r="B16" t="s">
        <v>1210</v>
      </c>
      <c r="C16" t="s">
        <v>1263</v>
      </c>
      <c r="D16" t="s">
        <v>1434</v>
      </c>
      <c r="F16">
        <v>16</v>
      </c>
      <c r="G16" t="s">
        <v>1209</v>
      </c>
      <c r="H16" t="s">
        <v>1239</v>
      </c>
      <c r="I16" t="s">
        <v>1465</v>
      </c>
      <c r="M16">
        <v>16</v>
      </c>
      <c r="N16" t="s">
        <v>1216</v>
      </c>
      <c r="O16" t="s">
        <v>1255</v>
      </c>
      <c r="P16" t="s">
        <v>1497</v>
      </c>
    </row>
    <row r="17" spans="1:16">
      <c r="A17">
        <v>17</v>
      </c>
      <c r="B17" t="s">
        <v>1198</v>
      </c>
      <c r="C17" t="s">
        <v>1256</v>
      </c>
      <c r="D17" t="s">
        <v>1435</v>
      </c>
      <c r="F17">
        <v>17</v>
      </c>
      <c r="G17" t="s">
        <v>1221</v>
      </c>
      <c r="H17" t="s">
        <v>1244</v>
      </c>
      <c r="I17" t="s">
        <v>1466</v>
      </c>
      <c r="M17">
        <v>17</v>
      </c>
      <c r="N17" t="s">
        <v>1218</v>
      </c>
      <c r="O17" t="s">
        <v>1259</v>
      </c>
      <c r="P17" t="s">
        <v>1498</v>
      </c>
    </row>
    <row r="18" spans="1:16">
      <c r="A18">
        <v>18</v>
      </c>
      <c r="B18" t="s">
        <v>1214</v>
      </c>
      <c r="C18" t="s">
        <v>1236</v>
      </c>
      <c r="D18" t="s">
        <v>1436</v>
      </c>
      <c r="F18">
        <v>18</v>
      </c>
      <c r="G18" t="s">
        <v>1197</v>
      </c>
      <c r="H18" t="s">
        <v>1267</v>
      </c>
      <c r="I18" t="s">
        <v>1467</v>
      </c>
      <c r="M18">
        <v>18</v>
      </c>
      <c r="N18" t="s">
        <v>1221</v>
      </c>
      <c r="O18" t="s">
        <v>1244</v>
      </c>
      <c r="P18" t="s">
        <v>1499</v>
      </c>
    </row>
    <row r="19" spans="1:16">
      <c r="A19">
        <v>19</v>
      </c>
      <c r="B19" t="s">
        <v>1209</v>
      </c>
      <c r="C19" t="s">
        <v>1239</v>
      </c>
      <c r="D19" t="s">
        <v>1437</v>
      </c>
      <c r="F19">
        <v>19</v>
      </c>
      <c r="G19" t="s">
        <v>1251</v>
      </c>
      <c r="H19" t="s">
        <v>1252</v>
      </c>
      <c r="I19" t="s">
        <v>1468</v>
      </c>
      <c r="M19">
        <v>19</v>
      </c>
      <c r="N19" t="s">
        <v>1214</v>
      </c>
      <c r="O19" t="s">
        <v>1236</v>
      </c>
      <c r="P19" t="s">
        <v>1500</v>
      </c>
    </row>
    <row r="20" spans="1:16">
      <c r="A20">
        <v>20</v>
      </c>
      <c r="B20" t="s">
        <v>1213</v>
      </c>
      <c r="C20" t="s">
        <v>1254</v>
      </c>
      <c r="D20" t="s">
        <v>1438</v>
      </c>
      <c r="F20">
        <v>20</v>
      </c>
      <c r="G20" t="s">
        <v>1199</v>
      </c>
      <c r="H20" t="s">
        <v>1235</v>
      </c>
      <c r="I20" t="s">
        <v>1469</v>
      </c>
      <c r="M20">
        <v>20</v>
      </c>
      <c r="N20" t="s">
        <v>1207</v>
      </c>
      <c r="O20" t="s">
        <v>1240</v>
      </c>
      <c r="P20" t="s">
        <v>1501</v>
      </c>
    </row>
    <row r="21" spans="1:16">
      <c r="A21">
        <v>21</v>
      </c>
      <c r="B21" t="s">
        <v>1223</v>
      </c>
      <c r="C21" t="s">
        <v>1265</v>
      </c>
      <c r="D21" t="s">
        <v>1439</v>
      </c>
      <c r="F21">
        <v>21</v>
      </c>
      <c r="G21" t="s">
        <v>1205</v>
      </c>
      <c r="H21" t="s">
        <v>1247</v>
      </c>
      <c r="I21" t="s">
        <v>1470</v>
      </c>
      <c r="M21">
        <v>21</v>
      </c>
      <c r="N21" t="s">
        <v>1220</v>
      </c>
      <c r="O21" t="s">
        <v>1249</v>
      </c>
      <c r="P21" t="s">
        <v>1502</v>
      </c>
    </row>
    <row r="22" spans="1:16">
      <c r="A22">
        <v>22</v>
      </c>
      <c r="B22" t="s">
        <v>1201</v>
      </c>
      <c r="C22" t="s">
        <v>1242</v>
      </c>
      <c r="D22" t="s">
        <v>1440</v>
      </c>
      <c r="F22">
        <v>22</v>
      </c>
      <c r="G22" t="s">
        <v>1217</v>
      </c>
      <c r="H22" t="s">
        <v>1250</v>
      </c>
      <c r="I22" t="s">
        <v>1471</v>
      </c>
      <c r="M22">
        <v>22</v>
      </c>
      <c r="N22" t="s">
        <v>1199</v>
      </c>
      <c r="O22" t="s">
        <v>1235</v>
      </c>
      <c r="P22" t="s">
        <v>1503</v>
      </c>
    </row>
    <row r="23" spans="1:16">
      <c r="A23">
        <v>23</v>
      </c>
      <c r="B23" t="s">
        <v>1219</v>
      </c>
      <c r="C23" t="s">
        <v>1261</v>
      </c>
      <c r="D23" t="s">
        <v>1365</v>
      </c>
      <c r="F23">
        <v>23</v>
      </c>
      <c r="G23" t="s">
        <v>1216</v>
      </c>
      <c r="H23" t="s">
        <v>1255</v>
      </c>
      <c r="I23" t="s">
        <v>1472</v>
      </c>
      <c r="M23">
        <v>23</v>
      </c>
      <c r="N23" t="s">
        <v>1251</v>
      </c>
      <c r="O23" t="s">
        <v>1252</v>
      </c>
      <c r="P23" t="s">
        <v>1504</v>
      </c>
    </row>
    <row r="24" spans="1:16">
      <c r="A24">
        <v>24</v>
      </c>
      <c r="B24" t="s">
        <v>1222</v>
      </c>
      <c r="C24" t="s">
        <v>1260</v>
      </c>
      <c r="D24" t="s">
        <v>1441</v>
      </c>
      <c r="F24">
        <v>24</v>
      </c>
      <c r="G24" t="s">
        <v>1204</v>
      </c>
      <c r="H24" t="s">
        <v>1246</v>
      </c>
      <c r="I24" t="s">
        <v>1473</v>
      </c>
      <c r="M24">
        <v>24</v>
      </c>
      <c r="N24" t="s">
        <v>1201</v>
      </c>
      <c r="O24" t="s">
        <v>1242</v>
      </c>
      <c r="P24" t="s">
        <v>1505</v>
      </c>
    </row>
    <row r="25" spans="1:16">
      <c r="A25">
        <v>25</v>
      </c>
      <c r="B25" t="s">
        <v>1207</v>
      </c>
      <c r="C25" t="s">
        <v>1240</v>
      </c>
      <c r="D25" t="s">
        <v>1442</v>
      </c>
      <c r="F25">
        <v>25</v>
      </c>
      <c r="G25" t="s">
        <v>1227</v>
      </c>
      <c r="H25" t="s">
        <v>1237</v>
      </c>
      <c r="I25" t="s">
        <v>1474</v>
      </c>
      <c r="M25">
        <v>25</v>
      </c>
      <c r="N25" t="s">
        <v>1197</v>
      </c>
      <c r="O25" t="s">
        <v>1267</v>
      </c>
      <c r="P25" t="s">
        <v>1506</v>
      </c>
    </row>
    <row r="26" spans="1:16">
      <c r="A26">
        <v>26</v>
      </c>
      <c r="B26" t="s">
        <v>1204</v>
      </c>
      <c r="C26" t="s">
        <v>1246</v>
      </c>
      <c r="D26" t="s">
        <v>1415</v>
      </c>
      <c r="F26">
        <v>26</v>
      </c>
      <c r="G26" t="s">
        <v>1202</v>
      </c>
      <c r="H26" t="s">
        <v>1258</v>
      </c>
      <c r="I26" t="s">
        <v>1475</v>
      </c>
      <c r="M26">
        <v>26</v>
      </c>
      <c r="N26" t="s">
        <v>1198</v>
      </c>
      <c r="O26" t="s">
        <v>1256</v>
      </c>
      <c r="P26" t="s">
        <v>1507</v>
      </c>
    </row>
    <row r="27" spans="1:16">
      <c r="A27">
        <v>27</v>
      </c>
      <c r="B27" t="s">
        <v>1197</v>
      </c>
      <c r="C27" t="s">
        <v>1267</v>
      </c>
      <c r="D27" t="s">
        <v>1443</v>
      </c>
      <c r="F27">
        <v>27</v>
      </c>
      <c r="G27" t="s">
        <v>1219</v>
      </c>
      <c r="H27" t="s">
        <v>1261</v>
      </c>
      <c r="I27" t="s">
        <v>1476</v>
      </c>
      <c r="M27">
        <v>27</v>
      </c>
      <c r="N27" t="s">
        <v>1203</v>
      </c>
      <c r="O27" t="s">
        <v>1243</v>
      </c>
      <c r="P27" t="s">
        <v>1508</v>
      </c>
    </row>
    <row r="28" spans="1:16">
      <c r="A28">
        <v>28</v>
      </c>
      <c r="B28" t="s">
        <v>1211</v>
      </c>
      <c r="C28" t="s">
        <v>1253</v>
      </c>
      <c r="D28" t="s">
        <v>1444</v>
      </c>
      <c r="F28">
        <v>28</v>
      </c>
      <c r="G28" t="s">
        <v>1214</v>
      </c>
      <c r="H28" t="s">
        <v>1236</v>
      </c>
      <c r="I28" t="s">
        <v>1477</v>
      </c>
      <c r="M28">
        <v>28</v>
      </c>
      <c r="N28" t="s">
        <v>1226</v>
      </c>
      <c r="O28" t="s">
        <v>1266</v>
      </c>
      <c r="P28" t="s">
        <v>1509</v>
      </c>
    </row>
    <row r="29" spans="1:16">
      <c r="A29">
        <v>29</v>
      </c>
      <c r="B29" t="s">
        <v>1224</v>
      </c>
      <c r="C29" t="s">
        <v>1245</v>
      </c>
      <c r="D29" t="s">
        <v>1445</v>
      </c>
      <c r="F29">
        <v>29</v>
      </c>
      <c r="G29" t="s">
        <v>1224</v>
      </c>
      <c r="H29" t="s">
        <v>1245</v>
      </c>
      <c r="I29" t="s">
        <v>1300</v>
      </c>
      <c r="M29">
        <v>29</v>
      </c>
      <c r="N29" t="s">
        <v>1224</v>
      </c>
      <c r="O29" t="s">
        <v>1245</v>
      </c>
      <c r="P29" t="s">
        <v>1510</v>
      </c>
    </row>
    <row r="30" spans="1:16">
      <c r="A30">
        <v>30</v>
      </c>
      <c r="B30" t="s">
        <v>1226</v>
      </c>
      <c r="C30" t="s">
        <v>1266</v>
      </c>
      <c r="D30" t="s">
        <v>1446</v>
      </c>
      <c r="F30">
        <v>30</v>
      </c>
      <c r="G30" t="s">
        <v>1215</v>
      </c>
      <c r="H30" t="s">
        <v>1238</v>
      </c>
      <c r="I30" t="s">
        <v>1478</v>
      </c>
      <c r="M30">
        <v>30</v>
      </c>
      <c r="N30" t="s">
        <v>1217</v>
      </c>
      <c r="O30" t="s">
        <v>1250</v>
      </c>
      <c r="P30" t="s">
        <v>1511</v>
      </c>
    </row>
    <row r="31" spans="1:16">
      <c r="A31">
        <v>31</v>
      </c>
      <c r="B31" t="s">
        <v>1199</v>
      </c>
      <c r="C31" t="s">
        <v>1235</v>
      </c>
      <c r="D31" t="s">
        <v>1447</v>
      </c>
      <c r="F31">
        <v>31</v>
      </c>
      <c r="G31" t="s">
        <v>1223</v>
      </c>
      <c r="H31" t="s">
        <v>1265</v>
      </c>
      <c r="I31" t="s">
        <v>1479</v>
      </c>
      <c r="M31">
        <v>31</v>
      </c>
      <c r="N31" t="s">
        <v>1210</v>
      </c>
      <c r="O31" t="s">
        <v>1263</v>
      </c>
      <c r="P31" t="s">
        <v>1512</v>
      </c>
    </row>
    <row r="32" spans="1:16">
      <c r="A32">
        <v>32</v>
      </c>
      <c r="B32" t="s">
        <v>1208</v>
      </c>
      <c r="C32" t="s">
        <v>1264</v>
      </c>
      <c r="D32" t="s">
        <v>1448</v>
      </c>
      <c r="F32">
        <v>32</v>
      </c>
      <c r="G32" t="s">
        <v>1198</v>
      </c>
      <c r="H32" t="s">
        <v>1256</v>
      </c>
      <c r="I32" t="s">
        <v>1480</v>
      </c>
      <c r="M32">
        <v>32</v>
      </c>
      <c r="N32" t="s">
        <v>1223</v>
      </c>
      <c r="O32" t="s">
        <v>1265</v>
      </c>
      <c r="P32" t="s">
        <v>1513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5"/>
  <cols>
    <col min="1" max="1" width="22.42578125" bestFit="1" customWidth="1"/>
    <col min="6" max="6" width="22.42578125" bestFit="1" customWidth="1"/>
    <col min="7" max="7" width="9.42578125" bestFit="1" customWidth="1"/>
    <col min="10" max="10" width="22.42578125" bestFit="1" customWidth="1"/>
  </cols>
  <sheetData>
    <row r="1" spans="1:12">
      <c r="A1" t="s">
        <v>1173</v>
      </c>
      <c r="B1" t="s">
        <v>1174</v>
      </c>
      <c r="F1" s="44" t="s">
        <v>1175</v>
      </c>
      <c r="G1" t="s">
        <v>1177</v>
      </c>
      <c r="J1" t="s">
        <v>1178</v>
      </c>
      <c r="K1" t="s">
        <v>1179</v>
      </c>
      <c r="L1" t="s">
        <v>975</v>
      </c>
    </row>
    <row r="2" spans="1:12">
      <c r="A2" s="40" t="s">
        <v>1158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1163</v>
      </c>
      <c r="G14">
        <v>1</v>
      </c>
      <c r="J14" s="45" t="s">
        <v>1163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1158</v>
      </c>
      <c r="G15">
        <v>1</v>
      </c>
      <c r="J15" s="45" t="s">
        <v>1158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1115</v>
      </c>
      <c r="G23">
        <v>1</v>
      </c>
      <c r="J23" s="45" t="s">
        <v>1115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1126</v>
      </c>
      <c r="G25">
        <v>1</v>
      </c>
      <c r="J25" s="45" t="s">
        <v>1126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1122</v>
      </c>
      <c r="G32">
        <v>1</v>
      </c>
      <c r="J32" s="45" t="s">
        <v>1122</v>
      </c>
      <c r="K32">
        <v>31</v>
      </c>
      <c r="L32">
        <v>2026</v>
      </c>
    </row>
    <row r="33" spans="1:12">
      <c r="A33" s="40" t="s">
        <v>1115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1126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1162</v>
      </c>
      <c r="G56">
        <v>1</v>
      </c>
      <c r="J56" s="45" t="s">
        <v>1162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1162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1163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1176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1122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</cp:lastModifiedBy>
  <dcterms:created xsi:type="dcterms:W3CDTF">2026-01-27T12:13:49Z</dcterms:created>
  <dcterms:modified xsi:type="dcterms:W3CDTF">2026-10-24T13:38:41Z</dcterms:modified>
</cp:coreProperties>
</file>