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>
    <mc:Choice Requires="x15">
      <x15ac:absPath xmlns:x15ac="http://schemas.microsoft.com/office/spreadsheetml/2010/11/ac" url="C:\Users\prathamesh_birajdar\IdeaProjects\epam-testng\"/>
    </mc:Choice>
  </mc:AlternateContent>
  <xr:revisionPtr revIDLastSave="0" documentId="13_ncr:1_{7DC21781-E10F-4B93-8DA1-F36D9A951BC6}" xr6:coauthVersionLast="47" xr6:coauthVersionMax="47" xr10:uidLastSave="{00000000-0000-0000-0000-000000000000}"/>
  <bookViews>
    <workbookView xWindow="0" yWindow="480" windowWidth="21624" windowHeight="11244" xr2:uid="{00000000-000D-0000-FFFF-FFFF00000000}"/>
  </bookViews>
  <sheets>
    <sheet name="IS - Initial Underwriting" sheetId="1" r:id="rId1"/>
    <sheet name="BS - Initial Underwriting" sheetId="2" r:id="rId2"/>
    <sheet name="CF - Initial Underwriting" sheetId="3" r:id="rId3"/>
    <sheet name="IS - Budget" sheetId="4" r:id="rId4"/>
    <sheet name="BS - Budget" sheetId="5" r:id="rId5"/>
    <sheet name="CF - Budget" sheetId="6" r:id="rId6"/>
    <sheet name="IS - Actual" sheetId="7" r:id="rId7"/>
    <sheet name="BS - Actual" sheetId="8" r:id="rId8"/>
    <sheet name="CF - Actual" sheetId="9" r:id="rId9"/>
    <sheet name="IS - Revised Forecast" sheetId="10" r:id="rId10"/>
    <sheet name="BS - Revised Forecast" sheetId="11" r:id="rId11"/>
    <sheet name="CF - Revised Forecast" sheetId="12" r:id="rId12"/>
    <sheet name="IS - Audited" sheetId="13" r:id="rId13"/>
    <sheet name="BS - Audited" sheetId="14" r:id="rId14"/>
    <sheet name="CF - Audited" sheetId="15" r:id="rId15"/>
    <sheet name="Layout" sheetId="16" state="hidden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6" l="1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16" i="16"/>
  <c r="B16" i="16"/>
  <c r="C15" i="16"/>
  <c r="B15" i="16"/>
  <c r="C9" i="16"/>
  <c r="B9" i="16"/>
  <c r="C8" i="16"/>
  <c r="B8" i="16"/>
  <c r="C7" i="16"/>
  <c r="B7" i="16"/>
  <c r="C6" i="16"/>
  <c r="B6" i="16"/>
  <c r="C5" i="16"/>
  <c r="B5" i="16"/>
  <c r="C3" i="16"/>
  <c r="B3" i="16"/>
  <c r="BR56" i="15"/>
  <c r="BQ56" i="15"/>
  <c r="BP56" i="15"/>
  <c r="BO56" i="15"/>
  <c r="BN56" i="15"/>
  <c r="BM56" i="15"/>
  <c r="BL56" i="15"/>
  <c r="BK56" i="15"/>
  <c r="BJ56" i="15"/>
  <c r="BI56" i="15"/>
  <c r="BH56" i="15"/>
  <c r="BG56" i="15"/>
  <c r="BF56" i="15"/>
  <c r="BE56" i="15"/>
  <c r="BD56" i="15"/>
  <c r="BC56" i="15"/>
  <c r="BB56" i="15"/>
  <c r="BA56" i="15"/>
  <c r="AZ56" i="15"/>
  <c r="AY56" i="15"/>
  <c r="AX56" i="15"/>
  <c r="AW56" i="15"/>
  <c r="AV56" i="15"/>
  <c r="AU56" i="15"/>
  <c r="AT56" i="15"/>
  <c r="AS56" i="15"/>
  <c r="AR56" i="15"/>
  <c r="AQ56" i="15"/>
  <c r="AP56" i="15"/>
  <c r="AO56" i="15"/>
  <c r="AN56" i="15"/>
  <c r="AM56" i="15"/>
  <c r="AL56" i="15"/>
  <c r="AK56" i="15"/>
  <c r="AJ56" i="15"/>
  <c r="AI56" i="15"/>
  <c r="AH56" i="15"/>
  <c r="AG56" i="15"/>
  <c r="AF56" i="15"/>
  <c r="AE56" i="15"/>
  <c r="AD56" i="15"/>
  <c r="AC56" i="15"/>
  <c r="AB56" i="15"/>
  <c r="AA56" i="15"/>
  <c r="Z56" i="15"/>
  <c r="Y56" i="15"/>
  <c r="X56" i="15"/>
  <c r="W56" i="15"/>
  <c r="V56" i="15"/>
  <c r="U56" i="15"/>
  <c r="T56" i="15"/>
  <c r="S56" i="15"/>
  <c r="R56" i="15"/>
  <c r="Q56" i="15"/>
  <c r="P56" i="15"/>
  <c r="O56" i="15"/>
  <c r="N56" i="15"/>
  <c r="M56" i="15"/>
  <c r="L56" i="15"/>
  <c r="K56" i="15"/>
  <c r="J56" i="15"/>
  <c r="I56" i="15"/>
  <c r="H56" i="15"/>
  <c r="G56" i="15"/>
  <c r="F56" i="15"/>
  <c r="E56" i="15"/>
  <c r="D56" i="15"/>
  <c r="C56" i="15"/>
  <c r="B56" i="15"/>
  <c r="BR34" i="15"/>
  <c r="BQ34" i="15"/>
  <c r="BP34" i="15"/>
  <c r="BO34" i="15"/>
  <c r="BN34" i="15"/>
  <c r="BM34" i="15"/>
  <c r="BL34" i="15"/>
  <c r="BK34" i="15"/>
  <c r="BJ34" i="15"/>
  <c r="BI34" i="15"/>
  <c r="BH34" i="15"/>
  <c r="BG34" i="15"/>
  <c r="BF34" i="15"/>
  <c r="BE34" i="15"/>
  <c r="BD34" i="15"/>
  <c r="BC34" i="15"/>
  <c r="BB34" i="15"/>
  <c r="BA34" i="15"/>
  <c r="AZ34" i="15"/>
  <c r="AY34" i="15"/>
  <c r="AX34" i="15"/>
  <c r="AW34" i="15"/>
  <c r="AV34" i="15"/>
  <c r="AU34" i="15"/>
  <c r="AT34" i="15"/>
  <c r="AS34" i="15"/>
  <c r="AR34" i="15"/>
  <c r="AQ34" i="15"/>
  <c r="AP34" i="15"/>
  <c r="AO34" i="15"/>
  <c r="AN34" i="15"/>
  <c r="AM34" i="15"/>
  <c r="AL34" i="15"/>
  <c r="AK34" i="15"/>
  <c r="AJ34" i="15"/>
  <c r="AI34" i="15"/>
  <c r="AH34" i="15"/>
  <c r="AG34" i="15"/>
  <c r="AF34" i="15"/>
  <c r="AE34" i="15"/>
  <c r="AD34" i="15"/>
  <c r="AC34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C34" i="15"/>
  <c r="B34" i="15"/>
  <c r="BR4" i="15"/>
  <c r="BQ4" i="15"/>
  <c r="BP4" i="15"/>
  <c r="BO4" i="15"/>
  <c r="BN4" i="15"/>
  <c r="BM4" i="15"/>
  <c r="BL4" i="15"/>
  <c r="BK4" i="15"/>
  <c r="BJ4" i="15"/>
  <c r="BI4" i="15"/>
  <c r="BH4" i="15"/>
  <c r="BG4" i="15"/>
  <c r="BF4" i="15"/>
  <c r="BE4" i="15"/>
  <c r="BD4" i="15"/>
  <c r="BC4" i="15"/>
  <c r="BB4" i="15"/>
  <c r="BA4" i="15"/>
  <c r="AZ4" i="15"/>
  <c r="AY4" i="15"/>
  <c r="AX4" i="15"/>
  <c r="AW4" i="15"/>
  <c r="AV4" i="15"/>
  <c r="AU4" i="15"/>
  <c r="AT4" i="15"/>
  <c r="AS4" i="15"/>
  <c r="AR4" i="15"/>
  <c r="AQ4" i="15"/>
  <c r="AP4" i="15"/>
  <c r="AO4" i="15"/>
  <c r="AN4" i="15"/>
  <c r="AM4" i="15"/>
  <c r="AL4" i="15"/>
  <c r="AK4" i="15"/>
  <c r="AJ4" i="15"/>
  <c r="AI4" i="15"/>
  <c r="AH4" i="15"/>
  <c r="AG4" i="15"/>
  <c r="AF4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B76" i="14"/>
  <c r="B77" i="14" s="1"/>
  <c r="C76" i="14" s="1"/>
  <c r="C77" i="14" s="1"/>
  <c r="D76" i="14" s="1"/>
  <c r="D77" i="14" s="1"/>
  <c r="BR74" i="14"/>
  <c r="BQ74" i="14"/>
  <c r="BP74" i="14"/>
  <c r="BO74" i="14"/>
  <c r="BN74" i="14"/>
  <c r="BM74" i="14"/>
  <c r="BL74" i="14"/>
  <c r="BK74" i="14"/>
  <c r="BJ74" i="14"/>
  <c r="BI74" i="14"/>
  <c r="BH74" i="14"/>
  <c r="BG74" i="14"/>
  <c r="BF74" i="14"/>
  <c r="BE74" i="14"/>
  <c r="BD74" i="14"/>
  <c r="BC74" i="14"/>
  <c r="BB74" i="14"/>
  <c r="BA74" i="14"/>
  <c r="AZ74" i="14"/>
  <c r="AY74" i="14"/>
  <c r="AX74" i="14"/>
  <c r="AW74" i="14"/>
  <c r="AV74" i="14"/>
  <c r="AU74" i="14"/>
  <c r="AT74" i="14"/>
  <c r="AS74" i="14"/>
  <c r="AR74" i="14"/>
  <c r="AQ74" i="14"/>
  <c r="AP74" i="14"/>
  <c r="AO74" i="14"/>
  <c r="AN74" i="14"/>
  <c r="AM74" i="14"/>
  <c r="AL74" i="14"/>
  <c r="AK74" i="14"/>
  <c r="AJ74" i="14"/>
  <c r="AI74" i="14"/>
  <c r="AH74" i="14"/>
  <c r="AG74" i="14"/>
  <c r="AF74" i="14"/>
  <c r="AE74" i="14"/>
  <c r="AD74" i="14"/>
  <c r="AC74" i="14"/>
  <c r="AB74" i="14"/>
  <c r="AA74" i="14"/>
  <c r="Z74" i="14"/>
  <c r="Y74" i="14"/>
  <c r="X74" i="14"/>
  <c r="W74" i="14"/>
  <c r="V74" i="14"/>
  <c r="U74" i="14"/>
  <c r="T74" i="14"/>
  <c r="S74" i="14"/>
  <c r="R74" i="14"/>
  <c r="Q74" i="14"/>
  <c r="P74" i="14"/>
  <c r="O74" i="14"/>
  <c r="N74" i="14"/>
  <c r="M74" i="14"/>
  <c r="L74" i="14"/>
  <c r="K74" i="14"/>
  <c r="J74" i="14"/>
  <c r="I74" i="14"/>
  <c r="H74" i="14"/>
  <c r="G74" i="14"/>
  <c r="F74" i="14"/>
  <c r="E74" i="14"/>
  <c r="D74" i="14"/>
  <c r="C74" i="14"/>
  <c r="B74" i="14"/>
  <c r="BR65" i="14"/>
  <c r="BQ65" i="14"/>
  <c r="BP65" i="14"/>
  <c r="BO65" i="14"/>
  <c r="BN65" i="14"/>
  <c r="BM65" i="14"/>
  <c r="BL65" i="14"/>
  <c r="BK65" i="14"/>
  <c r="BJ65" i="14"/>
  <c r="BI65" i="14"/>
  <c r="BH65" i="14"/>
  <c r="BG65" i="14"/>
  <c r="BF65" i="14"/>
  <c r="BE65" i="14"/>
  <c r="BD65" i="14"/>
  <c r="BC65" i="14"/>
  <c r="BB65" i="14"/>
  <c r="BA65" i="14"/>
  <c r="AZ65" i="14"/>
  <c r="AY65" i="14"/>
  <c r="AX65" i="14"/>
  <c r="AW65" i="14"/>
  <c r="AV65" i="14"/>
  <c r="AU65" i="14"/>
  <c r="AT65" i="14"/>
  <c r="AS65" i="14"/>
  <c r="AR65" i="14"/>
  <c r="AQ65" i="14"/>
  <c r="AP65" i="14"/>
  <c r="AO65" i="14"/>
  <c r="AN65" i="14"/>
  <c r="AM65" i="14"/>
  <c r="AL65" i="14"/>
  <c r="AK65" i="14"/>
  <c r="AJ65" i="14"/>
  <c r="AI65" i="14"/>
  <c r="AH65" i="14"/>
  <c r="AG65" i="14"/>
  <c r="AF65" i="14"/>
  <c r="AE65" i="14"/>
  <c r="AD65" i="14"/>
  <c r="AC65" i="14"/>
  <c r="AB65" i="14"/>
  <c r="AA65" i="14"/>
  <c r="Z65" i="14"/>
  <c r="Y65" i="14"/>
  <c r="X65" i="14"/>
  <c r="W65" i="14"/>
  <c r="V65" i="14"/>
  <c r="U65" i="14"/>
  <c r="T65" i="14"/>
  <c r="S65" i="14"/>
  <c r="R65" i="14"/>
  <c r="Q65" i="14"/>
  <c r="P65" i="14"/>
  <c r="O65" i="14"/>
  <c r="N65" i="14"/>
  <c r="M65" i="14"/>
  <c r="L65" i="14"/>
  <c r="K65" i="14"/>
  <c r="J65" i="14"/>
  <c r="I65" i="14"/>
  <c r="H65" i="14"/>
  <c r="G65" i="14"/>
  <c r="F65" i="14"/>
  <c r="E65" i="14"/>
  <c r="D65" i="14"/>
  <c r="C65" i="14"/>
  <c r="B65" i="14"/>
  <c r="BR55" i="14"/>
  <c r="BQ55" i="14"/>
  <c r="BP55" i="14"/>
  <c r="BO55" i="14"/>
  <c r="BN55" i="14"/>
  <c r="BM55" i="14"/>
  <c r="BL55" i="14"/>
  <c r="BK55" i="14"/>
  <c r="BJ55" i="14"/>
  <c r="BI55" i="14"/>
  <c r="BH55" i="14"/>
  <c r="BG55" i="14"/>
  <c r="BF55" i="14"/>
  <c r="BE55" i="14"/>
  <c r="BD55" i="14"/>
  <c r="BC55" i="14"/>
  <c r="BB55" i="14"/>
  <c r="BA55" i="14"/>
  <c r="AZ55" i="14"/>
  <c r="AY55" i="14"/>
  <c r="AX55" i="14"/>
  <c r="AW55" i="14"/>
  <c r="AV55" i="14"/>
  <c r="AU55" i="14"/>
  <c r="AT55" i="14"/>
  <c r="AS55" i="14"/>
  <c r="AR55" i="14"/>
  <c r="AQ55" i="14"/>
  <c r="AP55" i="14"/>
  <c r="AO55" i="14"/>
  <c r="AN55" i="14"/>
  <c r="AM55" i="14"/>
  <c r="AL55" i="14"/>
  <c r="AK55" i="14"/>
  <c r="AJ55" i="14"/>
  <c r="AI55" i="14"/>
  <c r="AH55" i="14"/>
  <c r="AG55" i="14"/>
  <c r="AF55" i="14"/>
  <c r="AE55" i="14"/>
  <c r="AD55" i="14"/>
  <c r="AC55" i="14"/>
  <c r="AB55" i="14"/>
  <c r="AA55" i="14"/>
  <c r="Z55" i="14"/>
  <c r="Y55" i="14"/>
  <c r="X55" i="14"/>
  <c r="W55" i="14"/>
  <c r="V55" i="14"/>
  <c r="U55" i="14"/>
  <c r="T55" i="14"/>
  <c r="S55" i="14"/>
  <c r="R55" i="14"/>
  <c r="Q55" i="14"/>
  <c r="P55" i="14"/>
  <c r="O55" i="14"/>
  <c r="N55" i="14"/>
  <c r="M55" i="14"/>
  <c r="L55" i="14"/>
  <c r="K55" i="14"/>
  <c r="J55" i="14"/>
  <c r="I55" i="14"/>
  <c r="H55" i="14"/>
  <c r="G55" i="14"/>
  <c r="F55" i="14"/>
  <c r="E55" i="14"/>
  <c r="D55" i="14"/>
  <c r="C55" i="14"/>
  <c r="B55" i="14"/>
  <c r="BE46" i="14"/>
  <c r="X46" i="14"/>
  <c r="BN45" i="14"/>
  <c r="BJ45" i="14"/>
  <c r="BI45" i="14"/>
  <c r="BF45" i="14"/>
  <c r="BF46" i="14" s="1"/>
  <c r="AX45" i="14"/>
  <c r="AU45" i="14"/>
  <c r="AT45" i="14"/>
  <c r="AP45" i="14"/>
  <c r="AM45" i="14"/>
  <c r="AH45" i="14"/>
  <c r="AD45" i="14"/>
  <c r="AD46" i="14" s="1"/>
  <c r="AC45" i="14"/>
  <c r="Z45" i="14"/>
  <c r="R45" i="14"/>
  <c r="O45" i="14"/>
  <c r="N45" i="14"/>
  <c r="J45" i="14"/>
  <c r="I45" i="14"/>
  <c r="I46" i="14" s="1"/>
  <c r="G45" i="14"/>
  <c r="B45" i="14"/>
  <c r="BR44" i="14"/>
  <c r="BQ44" i="14"/>
  <c r="BP44" i="14"/>
  <c r="BO44" i="14"/>
  <c r="BN44" i="14"/>
  <c r="BM44" i="14"/>
  <c r="BL44" i="14"/>
  <c r="BK44" i="14"/>
  <c r="BJ44" i="14"/>
  <c r="BI44" i="14"/>
  <c r="BH44" i="14"/>
  <c r="BG44" i="14"/>
  <c r="BF44" i="14"/>
  <c r="BE44" i="14"/>
  <c r="BD44" i="14"/>
  <c r="BC44" i="14"/>
  <c r="BC45" i="14" s="1"/>
  <c r="BB44" i="14"/>
  <c r="BA44" i="14"/>
  <c r="AZ44" i="14"/>
  <c r="AY44" i="14"/>
  <c r="AX44" i="14"/>
  <c r="AW44" i="14"/>
  <c r="AV44" i="14"/>
  <c r="AU44" i="14"/>
  <c r="AT44" i="14"/>
  <c r="AS44" i="14"/>
  <c r="AR44" i="14"/>
  <c r="AQ44" i="14"/>
  <c r="AP44" i="14"/>
  <c r="AO44" i="14"/>
  <c r="AN44" i="14"/>
  <c r="AM44" i="14"/>
  <c r="AL44" i="14"/>
  <c r="AK44" i="14"/>
  <c r="AJ44" i="14"/>
  <c r="AI44" i="14"/>
  <c r="AH44" i="14"/>
  <c r="AG44" i="14"/>
  <c r="AF44" i="14"/>
  <c r="AE44" i="14"/>
  <c r="AD44" i="14"/>
  <c r="AC44" i="14"/>
  <c r="AB44" i="14"/>
  <c r="AA44" i="14"/>
  <c r="Z44" i="14"/>
  <c r="Y44" i="14"/>
  <c r="X44" i="14"/>
  <c r="W44" i="14"/>
  <c r="W45" i="14" s="1"/>
  <c r="V44" i="14"/>
  <c r="U44" i="14"/>
  <c r="T44" i="14"/>
  <c r="S44" i="14"/>
  <c r="R44" i="14"/>
  <c r="Q44" i="14"/>
  <c r="P44" i="14"/>
  <c r="O44" i="14"/>
  <c r="N44" i="14"/>
  <c r="M44" i="14"/>
  <c r="L44" i="14"/>
  <c r="K44" i="14"/>
  <c r="J44" i="14"/>
  <c r="I44" i="14"/>
  <c r="H44" i="14"/>
  <c r="G44" i="14"/>
  <c r="F44" i="14"/>
  <c r="E44" i="14"/>
  <c r="D44" i="14"/>
  <c r="C44" i="14"/>
  <c r="B44" i="14"/>
  <c r="BQ39" i="14"/>
  <c r="BQ45" i="14" s="1"/>
  <c r="BQ46" i="14" s="1"/>
  <c r="BO39" i="14"/>
  <c r="BK39" i="14"/>
  <c r="BK45" i="14" s="1"/>
  <c r="BI39" i="14"/>
  <c r="BG39" i="14"/>
  <c r="BD39" i="14"/>
  <c r="BD45" i="14" s="1"/>
  <c r="BC39" i="14"/>
  <c r="AZ39" i="14"/>
  <c r="AZ45" i="14" s="1"/>
  <c r="AY39" i="14"/>
  <c r="AY45" i="14" s="1"/>
  <c r="AY46" i="14" s="1"/>
  <c r="AV39" i="14"/>
  <c r="AV45" i="14" s="1"/>
  <c r="AU39" i="14"/>
  <c r="AS39" i="14"/>
  <c r="AS45" i="14" s="1"/>
  <c r="AS46" i="14" s="1"/>
  <c r="AQ39" i="14"/>
  <c r="AO39" i="14"/>
  <c r="AO45" i="14" s="1"/>
  <c r="AN39" i="14"/>
  <c r="AN45" i="14" s="1"/>
  <c r="AN46" i="14" s="1"/>
  <c r="AM39" i="14"/>
  <c r="AK39" i="14"/>
  <c r="AK45" i="14" s="1"/>
  <c r="AK46" i="14" s="1"/>
  <c r="AI39" i="14"/>
  <c r="AE39" i="14"/>
  <c r="AE45" i="14" s="1"/>
  <c r="AC39" i="14"/>
  <c r="AA39" i="14"/>
  <c r="X39" i="14"/>
  <c r="X45" i="14" s="1"/>
  <c r="W39" i="14"/>
  <c r="T39" i="14"/>
  <c r="T45" i="14" s="1"/>
  <c r="T46" i="14" s="1"/>
  <c r="S39" i="14"/>
  <c r="S45" i="14" s="1"/>
  <c r="S46" i="14" s="1"/>
  <c r="P39" i="14"/>
  <c r="P45" i="14" s="1"/>
  <c r="P46" i="14" s="1"/>
  <c r="O39" i="14"/>
  <c r="M39" i="14"/>
  <c r="M45" i="14" s="1"/>
  <c r="M46" i="14" s="1"/>
  <c r="K39" i="14"/>
  <c r="I39" i="14"/>
  <c r="H39" i="14"/>
  <c r="H45" i="14" s="1"/>
  <c r="H46" i="14" s="1"/>
  <c r="G39" i="14"/>
  <c r="E39" i="14"/>
  <c r="E45" i="14" s="1"/>
  <c r="C39" i="14"/>
  <c r="BR33" i="14"/>
  <c r="BR39" i="14" s="1"/>
  <c r="BR45" i="14" s="1"/>
  <c r="BQ33" i="14"/>
  <c r="BP33" i="14"/>
  <c r="BP39" i="14" s="1"/>
  <c r="BP45" i="14" s="1"/>
  <c r="BO33" i="14"/>
  <c r="BN33" i="14"/>
  <c r="BN39" i="14" s="1"/>
  <c r="BM33" i="14"/>
  <c r="BM39" i="14" s="1"/>
  <c r="BM45" i="14" s="1"/>
  <c r="BM46" i="14" s="1"/>
  <c r="BL33" i="14"/>
  <c r="BL39" i="14" s="1"/>
  <c r="BL45" i="14" s="1"/>
  <c r="BK33" i="14"/>
  <c r="BJ33" i="14"/>
  <c r="BJ39" i="14" s="1"/>
  <c r="BI33" i="14"/>
  <c r="BH33" i="14"/>
  <c r="BH39" i="14" s="1"/>
  <c r="BH45" i="14" s="1"/>
  <c r="BG33" i="14"/>
  <c r="BF33" i="14"/>
  <c r="BF39" i="14" s="1"/>
  <c r="BE33" i="14"/>
  <c r="BE39" i="14" s="1"/>
  <c r="BE45" i="14" s="1"/>
  <c r="BD33" i="14"/>
  <c r="BC33" i="14"/>
  <c r="BB33" i="14"/>
  <c r="BB39" i="14" s="1"/>
  <c r="BB45" i="14" s="1"/>
  <c r="BA33" i="14"/>
  <c r="BA39" i="14" s="1"/>
  <c r="BA45" i="14" s="1"/>
  <c r="AZ33" i="14"/>
  <c r="AY33" i="14"/>
  <c r="AX33" i="14"/>
  <c r="AX39" i="14" s="1"/>
  <c r="AW33" i="14"/>
  <c r="AW39" i="14" s="1"/>
  <c r="AW45" i="14" s="1"/>
  <c r="AW46" i="14" s="1"/>
  <c r="AV33" i="14"/>
  <c r="AU33" i="14"/>
  <c r="AT33" i="14"/>
  <c r="AT39" i="14" s="1"/>
  <c r="AS33" i="14"/>
  <c r="AR33" i="14"/>
  <c r="AR39" i="14" s="1"/>
  <c r="AR45" i="14" s="1"/>
  <c r="AQ33" i="14"/>
  <c r="AP33" i="14"/>
  <c r="AP39" i="14" s="1"/>
  <c r="AO33" i="14"/>
  <c r="AN33" i="14"/>
  <c r="AM33" i="14"/>
  <c r="AL33" i="14"/>
  <c r="AL39" i="14" s="1"/>
  <c r="AL45" i="14" s="1"/>
  <c r="AK33" i="14"/>
  <c r="AJ33" i="14"/>
  <c r="AJ39" i="14" s="1"/>
  <c r="AJ45" i="14" s="1"/>
  <c r="AJ46" i="14" s="1"/>
  <c r="AI33" i="14"/>
  <c r="AH33" i="14"/>
  <c r="AH39" i="14" s="1"/>
  <c r="AG33" i="14"/>
  <c r="AG39" i="14" s="1"/>
  <c r="AG45" i="14" s="1"/>
  <c r="AG46" i="14" s="1"/>
  <c r="AF33" i="14"/>
  <c r="AF39" i="14" s="1"/>
  <c r="AF45" i="14" s="1"/>
  <c r="AF46" i="14" s="1"/>
  <c r="AE33" i="14"/>
  <c r="AD33" i="14"/>
  <c r="AD39" i="14" s="1"/>
  <c r="AC33" i="14"/>
  <c r="AB33" i="14"/>
  <c r="AB39" i="14" s="1"/>
  <c r="AB45" i="14" s="1"/>
  <c r="AA33" i="14"/>
  <c r="Z33" i="14"/>
  <c r="Z39" i="14" s="1"/>
  <c r="Y33" i="14"/>
  <c r="Y39" i="14" s="1"/>
  <c r="Y45" i="14" s="1"/>
  <c r="Y46" i="14" s="1"/>
  <c r="X33" i="14"/>
  <c r="W33" i="14"/>
  <c r="V33" i="14"/>
  <c r="V39" i="14" s="1"/>
  <c r="V45" i="14" s="1"/>
  <c r="U33" i="14"/>
  <c r="U39" i="14" s="1"/>
  <c r="U45" i="14" s="1"/>
  <c r="T33" i="14"/>
  <c r="S33" i="14"/>
  <c r="R33" i="14"/>
  <c r="R39" i="14" s="1"/>
  <c r="Q33" i="14"/>
  <c r="Q39" i="14" s="1"/>
  <c r="Q45" i="14" s="1"/>
  <c r="Q46" i="14" s="1"/>
  <c r="P33" i="14"/>
  <c r="O33" i="14"/>
  <c r="N33" i="14"/>
  <c r="N39" i="14" s="1"/>
  <c r="M33" i="14"/>
  <c r="L33" i="14"/>
  <c r="L39" i="14" s="1"/>
  <c r="L45" i="14" s="1"/>
  <c r="K33" i="14"/>
  <c r="J33" i="14"/>
  <c r="J39" i="14" s="1"/>
  <c r="I33" i="14"/>
  <c r="H33" i="14"/>
  <c r="G33" i="14"/>
  <c r="F33" i="14"/>
  <c r="F39" i="14" s="1"/>
  <c r="F45" i="14" s="1"/>
  <c r="E33" i="14"/>
  <c r="D33" i="14"/>
  <c r="D39" i="14" s="1"/>
  <c r="D45" i="14" s="1"/>
  <c r="D46" i="14" s="1"/>
  <c r="D78" i="14" s="1"/>
  <c r="C33" i="14"/>
  <c r="B33" i="14"/>
  <c r="B39" i="14" s="1"/>
  <c r="BK23" i="14"/>
  <c r="BJ23" i="14"/>
  <c r="BA23" i="14"/>
  <c r="AY23" i="14"/>
  <c r="AD23" i="14"/>
  <c r="U23" i="14"/>
  <c r="S23" i="14"/>
  <c r="BR22" i="14"/>
  <c r="BQ22" i="14"/>
  <c r="BP22" i="14"/>
  <c r="BO22" i="14"/>
  <c r="BN22" i="14"/>
  <c r="BM22" i="14"/>
  <c r="BL22" i="14"/>
  <c r="BK22" i="14"/>
  <c r="BJ22" i="14"/>
  <c r="BI22" i="14"/>
  <c r="BH22" i="14"/>
  <c r="BG22" i="14"/>
  <c r="BF22" i="14"/>
  <c r="BE22" i="14"/>
  <c r="BD22" i="14"/>
  <c r="BC22" i="14"/>
  <c r="BB22" i="14"/>
  <c r="BA22" i="14"/>
  <c r="AZ22" i="14"/>
  <c r="AY22" i="14"/>
  <c r="AX22" i="14"/>
  <c r="AW22" i="14"/>
  <c r="AV22" i="14"/>
  <c r="AU22" i="14"/>
  <c r="AT22" i="14"/>
  <c r="AS22" i="14"/>
  <c r="AR22" i="14"/>
  <c r="AQ22" i="14"/>
  <c r="AP22" i="14"/>
  <c r="AO22" i="14"/>
  <c r="AN22" i="14"/>
  <c r="AM22" i="14"/>
  <c r="AL22" i="14"/>
  <c r="AK22" i="14"/>
  <c r="AJ22" i="14"/>
  <c r="AI22" i="14"/>
  <c r="AH22" i="14"/>
  <c r="AG22" i="14"/>
  <c r="AF22" i="14"/>
  <c r="AE22" i="14"/>
  <c r="AD22" i="14"/>
  <c r="AC22" i="14"/>
  <c r="AB22" i="14"/>
  <c r="AA22" i="14"/>
  <c r="Z22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F22" i="14"/>
  <c r="E22" i="14"/>
  <c r="D22" i="14"/>
  <c r="C22" i="14"/>
  <c r="B22" i="14"/>
  <c r="BR18" i="14"/>
  <c r="BQ18" i="14"/>
  <c r="BP18" i="14"/>
  <c r="BO18" i="14"/>
  <c r="BN18" i="14"/>
  <c r="BM18" i="14"/>
  <c r="BL18" i="14"/>
  <c r="BK18" i="14"/>
  <c r="BJ18" i="14"/>
  <c r="BI18" i="14"/>
  <c r="BH18" i="14"/>
  <c r="BG18" i="14"/>
  <c r="BF18" i="14"/>
  <c r="BE18" i="14"/>
  <c r="BD18" i="14"/>
  <c r="BC18" i="14"/>
  <c r="BB18" i="14"/>
  <c r="BA18" i="14"/>
  <c r="AZ18" i="14"/>
  <c r="AY18" i="14"/>
  <c r="AX18" i="14"/>
  <c r="AW18" i="14"/>
  <c r="AV18" i="14"/>
  <c r="AU18" i="14"/>
  <c r="AT18" i="14"/>
  <c r="AS18" i="14"/>
  <c r="AR18" i="14"/>
  <c r="AQ18" i="14"/>
  <c r="AP18" i="14"/>
  <c r="AO18" i="14"/>
  <c r="AN18" i="14"/>
  <c r="AM18" i="14"/>
  <c r="AL18" i="14"/>
  <c r="AK18" i="14"/>
  <c r="AJ18" i="14"/>
  <c r="AI18" i="14"/>
  <c r="AH18" i="14"/>
  <c r="AG18" i="14"/>
  <c r="AF18" i="14"/>
  <c r="AE18" i="14"/>
  <c r="AD18" i="14"/>
  <c r="AC18" i="14"/>
  <c r="AB18" i="14"/>
  <c r="AA18" i="14"/>
  <c r="Z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BR15" i="14"/>
  <c r="BQ15" i="14"/>
  <c r="BP15" i="14"/>
  <c r="BO15" i="14"/>
  <c r="BN15" i="14"/>
  <c r="BM15" i="14"/>
  <c r="BL15" i="14"/>
  <c r="BK15" i="14"/>
  <c r="BJ15" i="14"/>
  <c r="BI15" i="14"/>
  <c r="BH15" i="14"/>
  <c r="BG15" i="14"/>
  <c r="BF15" i="14"/>
  <c r="BE15" i="14"/>
  <c r="BD15" i="14"/>
  <c r="BC15" i="14"/>
  <c r="BB15" i="14"/>
  <c r="BA15" i="14"/>
  <c r="AZ15" i="14"/>
  <c r="AY15" i="14"/>
  <c r="AX15" i="14"/>
  <c r="AW15" i="14"/>
  <c r="AV15" i="14"/>
  <c r="AU15" i="14"/>
  <c r="AT15" i="14"/>
  <c r="AS15" i="14"/>
  <c r="AR15" i="14"/>
  <c r="AQ15" i="14"/>
  <c r="AP15" i="14"/>
  <c r="AO15" i="14"/>
  <c r="AN15" i="14"/>
  <c r="AM15" i="14"/>
  <c r="AL15" i="14"/>
  <c r="AK15" i="14"/>
  <c r="AJ15" i="14"/>
  <c r="AI15" i="14"/>
  <c r="AH15" i="14"/>
  <c r="AG15" i="14"/>
  <c r="AF15" i="14"/>
  <c r="AE15" i="14"/>
  <c r="AD15" i="14"/>
  <c r="AC15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BO12" i="14"/>
  <c r="BO23" i="14" s="1"/>
  <c r="BC12" i="14"/>
  <c r="BC23" i="14" s="1"/>
  <c r="BA12" i="14"/>
  <c r="AY12" i="14"/>
  <c r="AT12" i="14"/>
  <c r="AT23" i="14" s="1"/>
  <c r="AT46" i="14" s="1"/>
  <c r="AS12" i="14"/>
  <c r="AS23" i="14" s="1"/>
  <c r="AN12" i="14"/>
  <c r="AN23" i="14" s="1"/>
  <c r="AK12" i="14"/>
  <c r="AK23" i="14" s="1"/>
  <c r="AJ12" i="14"/>
  <c r="AJ23" i="14" s="1"/>
  <c r="AF12" i="14"/>
  <c r="AF23" i="14" s="1"/>
  <c r="AC12" i="14"/>
  <c r="AC23" i="14" s="1"/>
  <c r="AB12" i="14"/>
  <c r="AB23" i="14" s="1"/>
  <c r="X12" i="14"/>
  <c r="X23" i="14" s="1"/>
  <c r="U12" i="14"/>
  <c r="T12" i="14"/>
  <c r="T23" i="14" s="1"/>
  <c r="P12" i="14"/>
  <c r="P23" i="14" s="1"/>
  <c r="M12" i="14"/>
  <c r="M23" i="14" s="1"/>
  <c r="L12" i="14"/>
  <c r="L23" i="14" s="1"/>
  <c r="H12" i="14"/>
  <c r="H23" i="14" s="1"/>
  <c r="E12" i="14"/>
  <c r="E23" i="14" s="1"/>
  <c r="D12" i="14"/>
  <c r="D23" i="14" s="1"/>
  <c r="BR8" i="14"/>
  <c r="BR12" i="14" s="1"/>
  <c r="BQ8" i="14"/>
  <c r="BQ12" i="14" s="1"/>
  <c r="BQ23" i="14" s="1"/>
  <c r="BP8" i="14"/>
  <c r="BP12" i="14" s="1"/>
  <c r="BO8" i="14"/>
  <c r="BN8" i="14"/>
  <c r="BN12" i="14" s="1"/>
  <c r="BN23" i="14" s="1"/>
  <c r="BN46" i="14" s="1"/>
  <c r="BM8" i="14"/>
  <c r="BM12" i="14" s="1"/>
  <c r="BM23" i="14" s="1"/>
  <c r="BL8" i="14"/>
  <c r="BL12" i="14" s="1"/>
  <c r="BK8" i="14"/>
  <c r="BK12" i="14" s="1"/>
  <c r="BJ8" i="14"/>
  <c r="BJ12" i="14" s="1"/>
  <c r="BI8" i="14"/>
  <c r="BI12" i="14" s="1"/>
  <c r="BI23" i="14" s="1"/>
  <c r="BH8" i="14"/>
  <c r="BH12" i="14" s="1"/>
  <c r="BG8" i="14"/>
  <c r="BG12" i="14" s="1"/>
  <c r="BG23" i="14" s="1"/>
  <c r="BF8" i="14"/>
  <c r="BF12" i="14" s="1"/>
  <c r="BF23" i="14" s="1"/>
  <c r="BE8" i="14"/>
  <c r="BE12" i="14" s="1"/>
  <c r="BE23" i="14" s="1"/>
  <c r="BD8" i="14"/>
  <c r="BD12" i="14" s="1"/>
  <c r="BC8" i="14"/>
  <c r="BB8" i="14"/>
  <c r="BB12" i="14" s="1"/>
  <c r="BA8" i="14"/>
  <c r="AZ8" i="14"/>
  <c r="AZ12" i="14" s="1"/>
  <c r="AY8" i="14"/>
  <c r="AX8" i="14"/>
  <c r="AX12" i="14" s="1"/>
  <c r="AX23" i="14" s="1"/>
  <c r="AW8" i="14"/>
  <c r="AW12" i="14" s="1"/>
  <c r="AW23" i="14" s="1"/>
  <c r="AV8" i="14"/>
  <c r="AV12" i="14" s="1"/>
  <c r="AU8" i="14"/>
  <c r="AU12" i="14" s="1"/>
  <c r="AU23" i="14" s="1"/>
  <c r="AT8" i="14"/>
  <c r="AS8" i="14"/>
  <c r="AR8" i="14"/>
  <c r="AR12" i="14" s="1"/>
  <c r="AQ8" i="14"/>
  <c r="AQ12" i="14" s="1"/>
  <c r="AQ23" i="14" s="1"/>
  <c r="AP8" i="14"/>
  <c r="AP12" i="14" s="1"/>
  <c r="AP23" i="14" s="1"/>
  <c r="AP46" i="14" s="1"/>
  <c r="AO8" i="14"/>
  <c r="AO12" i="14" s="1"/>
  <c r="AO23" i="14" s="1"/>
  <c r="AN8" i="14"/>
  <c r="AM8" i="14"/>
  <c r="AM12" i="14" s="1"/>
  <c r="AM23" i="14" s="1"/>
  <c r="AL8" i="14"/>
  <c r="AL12" i="14" s="1"/>
  <c r="AK8" i="14"/>
  <c r="AJ8" i="14"/>
  <c r="AI8" i="14"/>
  <c r="AI12" i="14" s="1"/>
  <c r="AI23" i="14" s="1"/>
  <c r="AH8" i="14"/>
  <c r="AH12" i="14" s="1"/>
  <c r="AH23" i="14" s="1"/>
  <c r="AH46" i="14" s="1"/>
  <c r="AG8" i="14"/>
  <c r="AG12" i="14" s="1"/>
  <c r="AG23" i="14" s="1"/>
  <c r="AF8" i="14"/>
  <c r="AE8" i="14"/>
  <c r="AE12" i="14" s="1"/>
  <c r="AE23" i="14" s="1"/>
  <c r="AD8" i="14"/>
  <c r="AD12" i="14" s="1"/>
  <c r="AC8" i="14"/>
  <c r="AB8" i="14"/>
  <c r="AA8" i="14"/>
  <c r="AA12" i="14" s="1"/>
  <c r="AA23" i="14" s="1"/>
  <c r="Z8" i="14"/>
  <c r="Z12" i="14" s="1"/>
  <c r="Z23" i="14" s="1"/>
  <c r="Y8" i="14"/>
  <c r="Y12" i="14" s="1"/>
  <c r="Y23" i="14" s="1"/>
  <c r="X8" i="14"/>
  <c r="W8" i="14"/>
  <c r="W12" i="14" s="1"/>
  <c r="W23" i="14" s="1"/>
  <c r="V8" i="14"/>
  <c r="V12" i="14" s="1"/>
  <c r="U8" i="14"/>
  <c r="T8" i="14"/>
  <c r="S8" i="14"/>
  <c r="S12" i="14" s="1"/>
  <c r="R8" i="14"/>
  <c r="R12" i="14" s="1"/>
  <c r="R23" i="14" s="1"/>
  <c r="Q8" i="14"/>
  <c r="Q12" i="14" s="1"/>
  <c r="Q23" i="14" s="1"/>
  <c r="P8" i="14"/>
  <c r="O8" i="14"/>
  <c r="O12" i="14" s="1"/>
  <c r="O23" i="14" s="1"/>
  <c r="N8" i="14"/>
  <c r="N12" i="14" s="1"/>
  <c r="M8" i="14"/>
  <c r="L8" i="14"/>
  <c r="K8" i="14"/>
  <c r="K12" i="14" s="1"/>
  <c r="K23" i="14" s="1"/>
  <c r="J8" i="14"/>
  <c r="J12" i="14" s="1"/>
  <c r="J23" i="14" s="1"/>
  <c r="J46" i="14" s="1"/>
  <c r="I8" i="14"/>
  <c r="I12" i="14" s="1"/>
  <c r="I23" i="14" s="1"/>
  <c r="H8" i="14"/>
  <c r="G8" i="14"/>
  <c r="G12" i="14" s="1"/>
  <c r="G23" i="14" s="1"/>
  <c r="F8" i="14"/>
  <c r="F12" i="14" s="1"/>
  <c r="E8" i="14"/>
  <c r="D8" i="14"/>
  <c r="C8" i="14"/>
  <c r="C12" i="14" s="1"/>
  <c r="C23" i="14" s="1"/>
  <c r="B8" i="14"/>
  <c r="B12" i="14" s="1"/>
  <c r="B23" i="14" s="1"/>
  <c r="B46" i="14" s="1"/>
  <c r="BS71" i="13"/>
  <c r="BR71" i="13"/>
  <c r="BQ71" i="13"/>
  <c r="BP71" i="13"/>
  <c r="BO71" i="13"/>
  <c r="BN71" i="13"/>
  <c r="BM71" i="13"/>
  <c r="BL71" i="13"/>
  <c r="BK71" i="13"/>
  <c r="BJ71" i="13"/>
  <c r="BI71" i="13"/>
  <c r="BH71" i="13"/>
  <c r="BG71" i="13"/>
  <c r="BF71" i="13"/>
  <c r="BE71" i="13"/>
  <c r="BD71" i="13"/>
  <c r="BC71" i="13"/>
  <c r="BB71" i="13"/>
  <c r="BA71" i="13"/>
  <c r="AZ71" i="13"/>
  <c r="AY71" i="13"/>
  <c r="AX71" i="13"/>
  <c r="AW71" i="13"/>
  <c r="AV71" i="13"/>
  <c r="AU71" i="13"/>
  <c r="AT71" i="13"/>
  <c r="AS71" i="13"/>
  <c r="AR71" i="13"/>
  <c r="AQ71" i="13"/>
  <c r="AP71" i="13"/>
  <c r="AO71" i="13"/>
  <c r="AN71" i="13"/>
  <c r="AM71" i="13"/>
  <c r="AL71" i="13"/>
  <c r="AK71" i="13"/>
  <c r="AJ71" i="13"/>
  <c r="AI71" i="13"/>
  <c r="AH71" i="13"/>
  <c r="AG71" i="13"/>
  <c r="AF71" i="13"/>
  <c r="AE71" i="13"/>
  <c r="AD71" i="13"/>
  <c r="AC71" i="13"/>
  <c r="AB71" i="13"/>
  <c r="AA71" i="13"/>
  <c r="Z71" i="13"/>
  <c r="Y71" i="13"/>
  <c r="X71" i="13"/>
  <c r="W71" i="13"/>
  <c r="V71" i="13"/>
  <c r="U71" i="13"/>
  <c r="T71" i="13"/>
  <c r="S71" i="13"/>
  <c r="R71" i="13"/>
  <c r="Q71" i="13"/>
  <c r="P71" i="13"/>
  <c r="O71" i="13"/>
  <c r="N71" i="13"/>
  <c r="M71" i="13"/>
  <c r="L71" i="13"/>
  <c r="K71" i="13"/>
  <c r="J71" i="13"/>
  <c r="I71" i="13"/>
  <c r="H71" i="13"/>
  <c r="G71" i="13"/>
  <c r="F71" i="13"/>
  <c r="E71" i="13"/>
  <c r="D71" i="13"/>
  <c r="C71" i="13"/>
  <c r="E64" i="13"/>
  <c r="AK51" i="13"/>
  <c r="AK53" i="13" s="1"/>
  <c r="AK72" i="13" s="1"/>
  <c r="BS50" i="13"/>
  <c r="BR50" i="13"/>
  <c r="BQ50" i="13"/>
  <c r="BP50" i="13"/>
  <c r="BO50" i="13"/>
  <c r="BN50" i="13"/>
  <c r="BM50" i="13"/>
  <c r="BL50" i="13"/>
  <c r="BK50" i="13"/>
  <c r="BJ50" i="13"/>
  <c r="BI50" i="13"/>
  <c r="BH50" i="13"/>
  <c r="BG50" i="13"/>
  <c r="BF50" i="13"/>
  <c r="BE50" i="13"/>
  <c r="BD50" i="13"/>
  <c r="BC50" i="13"/>
  <c r="BB50" i="13"/>
  <c r="BA50" i="13"/>
  <c r="AZ50" i="13"/>
  <c r="AY50" i="13"/>
  <c r="AX50" i="13"/>
  <c r="AW50" i="13"/>
  <c r="AV50" i="13"/>
  <c r="AU50" i="13"/>
  <c r="AT50" i="13"/>
  <c r="AS50" i="13"/>
  <c r="AR50" i="13"/>
  <c r="AQ50" i="13"/>
  <c r="AP50" i="13"/>
  <c r="AO50" i="13"/>
  <c r="AN50" i="13"/>
  <c r="AM50" i="13"/>
  <c r="AL50" i="13"/>
  <c r="AK50" i="13"/>
  <c r="AJ50" i="13"/>
  <c r="AI50" i="13"/>
  <c r="AH50" i="13"/>
  <c r="AG50" i="13"/>
  <c r="AF50" i="13"/>
  <c r="AE50" i="13"/>
  <c r="AD50" i="13"/>
  <c r="AC50" i="13"/>
  <c r="AB50" i="13"/>
  <c r="AA50" i="13"/>
  <c r="Z50" i="13"/>
  <c r="Y50" i="13"/>
  <c r="X50" i="13"/>
  <c r="W50" i="13"/>
  <c r="V50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C50" i="13"/>
  <c r="BM47" i="13"/>
  <c r="BM51" i="13" s="1"/>
  <c r="BM53" i="13" s="1"/>
  <c r="BM72" i="13" s="1"/>
  <c r="AD47" i="13"/>
  <c r="AD51" i="13" s="1"/>
  <c r="AD53" i="13" s="1"/>
  <c r="AD72" i="13" s="1"/>
  <c r="BS45" i="13"/>
  <c r="BR45" i="13"/>
  <c r="BQ45" i="13"/>
  <c r="BP45" i="13"/>
  <c r="BO45" i="13"/>
  <c r="BN45" i="13"/>
  <c r="BM45" i="13"/>
  <c r="BL45" i="13"/>
  <c r="BK45" i="13"/>
  <c r="BJ45" i="13"/>
  <c r="BI45" i="13"/>
  <c r="BH45" i="13"/>
  <c r="BG45" i="13"/>
  <c r="BF45" i="13"/>
  <c r="BE45" i="13"/>
  <c r="BD45" i="13"/>
  <c r="BC45" i="13"/>
  <c r="BB45" i="13"/>
  <c r="BA45" i="13"/>
  <c r="AZ45" i="13"/>
  <c r="AY45" i="13"/>
  <c r="AX45" i="13"/>
  <c r="AW45" i="13"/>
  <c r="AV45" i="13"/>
  <c r="AU45" i="13"/>
  <c r="AT45" i="13"/>
  <c r="AS45" i="13"/>
  <c r="AR45" i="13"/>
  <c r="AQ45" i="13"/>
  <c r="AP45" i="13"/>
  <c r="AO45" i="13"/>
  <c r="AN45" i="13"/>
  <c r="AM45" i="13"/>
  <c r="AL45" i="13"/>
  <c r="AK45" i="13"/>
  <c r="AJ45" i="13"/>
  <c r="AI45" i="13"/>
  <c r="AH45" i="13"/>
  <c r="AG45" i="13"/>
  <c r="AF45" i="13"/>
  <c r="AE45" i="13"/>
  <c r="AD45" i="13"/>
  <c r="AC45" i="13"/>
  <c r="AB45" i="13"/>
  <c r="AA45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BS42" i="13"/>
  <c r="BR42" i="13"/>
  <c r="BQ42" i="13"/>
  <c r="BP42" i="13"/>
  <c r="BO42" i="13"/>
  <c r="BN42" i="13"/>
  <c r="BM42" i="13"/>
  <c r="BL42" i="13"/>
  <c r="BK42" i="13"/>
  <c r="BJ42" i="13"/>
  <c r="BI42" i="13"/>
  <c r="BH42" i="13"/>
  <c r="BG42" i="13"/>
  <c r="BF42" i="13"/>
  <c r="BE42" i="13"/>
  <c r="BD42" i="13"/>
  <c r="BC42" i="13"/>
  <c r="BB42" i="13"/>
  <c r="BA42" i="13"/>
  <c r="AZ42" i="13"/>
  <c r="AY42" i="13"/>
  <c r="AX42" i="13"/>
  <c r="AW42" i="13"/>
  <c r="AV42" i="13"/>
  <c r="AU42" i="13"/>
  <c r="AT42" i="13"/>
  <c r="AS42" i="13"/>
  <c r="AR42" i="13"/>
  <c r="AQ42" i="13"/>
  <c r="AP42" i="13"/>
  <c r="AO42" i="13"/>
  <c r="AN42" i="13"/>
  <c r="AM42" i="13"/>
  <c r="AL42" i="13"/>
  <c r="AK42" i="13"/>
  <c r="AJ42" i="13"/>
  <c r="AI42" i="13"/>
  <c r="AH42" i="13"/>
  <c r="AG42" i="13"/>
  <c r="AF42" i="13"/>
  <c r="AE42" i="13"/>
  <c r="AD42" i="13"/>
  <c r="AC42" i="13"/>
  <c r="AB42" i="13"/>
  <c r="AA42" i="13"/>
  <c r="Z42" i="13"/>
  <c r="Y42" i="13"/>
  <c r="X42" i="13"/>
  <c r="W42" i="13"/>
  <c r="V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BQ39" i="13"/>
  <c r="BQ47" i="13" s="1"/>
  <c r="BQ51" i="13" s="1"/>
  <c r="BQ53" i="13" s="1"/>
  <c r="BQ72" i="13" s="1"/>
  <c r="AR39" i="13"/>
  <c r="AR47" i="13" s="1"/>
  <c r="AR51" i="13" s="1"/>
  <c r="AR53" i="13" s="1"/>
  <c r="AR72" i="13" s="1"/>
  <c r="AD39" i="13"/>
  <c r="U39" i="13"/>
  <c r="U47" i="13" s="1"/>
  <c r="U51" i="13" s="1"/>
  <c r="U53" i="13" s="1"/>
  <c r="U72" i="13" s="1"/>
  <c r="R39" i="13"/>
  <c r="R47" i="13" s="1"/>
  <c r="R51" i="13" s="1"/>
  <c r="R53" i="13" s="1"/>
  <c r="R72" i="13" s="1"/>
  <c r="F39" i="13"/>
  <c r="BS38" i="13"/>
  <c r="BR38" i="13"/>
  <c r="BQ38" i="13"/>
  <c r="BP38" i="13"/>
  <c r="BO38" i="13"/>
  <c r="BN38" i="13"/>
  <c r="BM38" i="13"/>
  <c r="BL38" i="13"/>
  <c r="BK38" i="13"/>
  <c r="BJ38" i="13"/>
  <c r="BI38" i="13"/>
  <c r="BH38" i="13"/>
  <c r="BG38" i="13"/>
  <c r="BF38" i="13"/>
  <c r="BE38" i="13"/>
  <c r="BD38" i="13"/>
  <c r="BC38" i="13"/>
  <c r="BB38" i="13"/>
  <c r="BA38" i="13"/>
  <c r="AZ38" i="13"/>
  <c r="AY38" i="13"/>
  <c r="AX38" i="13"/>
  <c r="AW38" i="13"/>
  <c r="AV38" i="13"/>
  <c r="AU38" i="13"/>
  <c r="AT38" i="13"/>
  <c r="AS38" i="13"/>
  <c r="AR38" i="13"/>
  <c r="AQ38" i="13"/>
  <c r="AP38" i="13"/>
  <c r="AO38" i="13"/>
  <c r="AN38" i="13"/>
  <c r="AM38" i="13"/>
  <c r="AL38" i="13"/>
  <c r="AK38" i="13"/>
  <c r="AJ38" i="13"/>
  <c r="AI38" i="13"/>
  <c r="AH38" i="13"/>
  <c r="AG38" i="13"/>
  <c r="AF38" i="13"/>
  <c r="AE38" i="13"/>
  <c r="AD38" i="13"/>
  <c r="AC38" i="13"/>
  <c r="AB38" i="13"/>
  <c r="AA38" i="13"/>
  <c r="Z38" i="13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BB34" i="13"/>
  <c r="AQ34" i="13"/>
  <c r="AI34" i="13"/>
  <c r="AF34" i="13"/>
  <c r="N34" i="13"/>
  <c r="K34" i="13"/>
  <c r="AN33" i="13"/>
  <c r="AK33" i="13"/>
  <c r="AG33" i="13"/>
  <c r="L33" i="13"/>
  <c r="F33" i="13"/>
  <c r="BS31" i="13"/>
  <c r="BR31" i="13"/>
  <c r="BQ31" i="13"/>
  <c r="BP31" i="13"/>
  <c r="BO31" i="13"/>
  <c r="BN31" i="13"/>
  <c r="BM31" i="13"/>
  <c r="BL31" i="13"/>
  <c r="BK31" i="13"/>
  <c r="BJ31" i="13"/>
  <c r="BI31" i="13"/>
  <c r="BH31" i="13"/>
  <c r="BG31" i="13"/>
  <c r="BF31" i="13"/>
  <c r="BE31" i="13"/>
  <c r="BD31" i="13"/>
  <c r="BC31" i="13"/>
  <c r="BB31" i="13"/>
  <c r="BA31" i="13"/>
  <c r="AZ31" i="13"/>
  <c r="AY31" i="13"/>
  <c r="AX31" i="13"/>
  <c r="AX34" i="13" s="1"/>
  <c r="AW31" i="13"/>
  <c r="AV31" i="13"/>
  <c r="AU31" i="13"/>
  <c r="AT31" i="13"/>
  <c r="AS31" i="13"/>
  <c r="AR31" i="13"/>
  <c r="AQ31" i="13"/>
  <c r="AP31" i="13"/>
  <c r="AO31" i="13"/>
  <c r="AN31" i="13"/>
  <c r="AM31" i="13"/>
  <c r="AL31" i="13"/>
  <c r="AK31" i="13"/>
  <c r="AJ31" i="13"/>
  <c r="AI31" i="13"/>
  <c r="AH31" i="13"/>
  <c r="AG31" i="13"/>
  <c r="AF31" i="13"/>
  <c r="AE31" i="13"/>
  <c r="AD31" i="13"/>
  <c r="AC31" i="13"/>
  <c r="AB31" i="13"/>
  <c r="AA31" i="13"/>
  <c r="Z31" i="13"/>
  <c r="Y31" i="13"/>
  <c r="X31" i="13"/>
  <c r="W31" i="13"/>
  <c r="V31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BS24" i="13"/>
  <c r="BR24" i="13"/>
  <c r="BQ24" i="13"/>
  <c r="BP24" i="13"/>
  <c r="BO24" i="13"/>
  <c r="BN24" i="13"/>
  <c r="BM24" i="13"/>
  <c r="BL24" i="13"/>
  <c r="BK24" i="13"/>
  <c r="BJ24" i="13"/>
  <c r="BI24" i="13"/>
  <c r="BH24" i="13"/>
  <c r="BG24" i="13"/>
  <c r="BF24" i="13"/>
  <c r="BE24" i="13"/>
  <c r="BD24" i="13"/>
  <c r="BC24" i="13"/>
  <c r="BB24" i="13"/>
  <c r="BA24" i="13"/>
  <c r="AZ24" i="13"/>
  <c r="AY24" i="13"/>
  <c r="AX24" i="13"/>
  <c r="AW24" i="13"/>
  <c r="AV24" i="13"/>
  <c r="AU24" i="13"/>
  <c r="AT24" i="13"/>
  <c r="AS24" i="13"/>
  <c r="AR24" i="13"/>
  <c r="AQ24" i="13"/>
  <c r="AP24" i="13"/>
  <c r="AO24" i="13"/>
  <c r="AN24" i="13"/>
  <c r="AM24" i="13"/>
  <c r="AL24" i="13"/>
  <c r="AK24" i="13"/>
  <c r="AJ24" i="13"/>
  <c r="AI24" i="13"/>
  <c r="AH24" i="13"/>
  <c r="AG24" i="13"/>
  <c r="AF24" i="13"/>
  <c r="AE24" i="13"/>
  <c r="AD24" i="13"/>
  <c r="AC24" i="13"/>
  <c r="AB24" i="13"/>
  <c r="AA24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BP18" i="13"/>
  <c r="BP34" i="13" s="1"/>
  <c r="BP39" i="13" s="1"/>
  <c r="BP47" i="13" s="1"/>
  <c r="BP51" i="13" s="1"/>
  <c r="BP53" i="13" s="1"/>
  <c r="BP72" i="13" s="1"/>
  <c r="BN18" i="13"/>
  <c r="BN34" i="13" s="1"/>
  <c r="BG18" i="13"/>
  <c r="BG34" i="13" s="1"/>
  <c r="BG39" i="13" s="1"/>
  <c r="BG47" i="13" s="1"/>
  <c r="BG51" i="13" s="1"/>
  <c r="BG53" i="13" s="1"/>
  <c r="BG72" i="13" s="1"/>
  <c r="AY18" i="13"/>
  <c r="AY34" i="13" s="1"/>
  <c r="AY39" i="13" s="1"/>
  <c r="AY47" i="13" s="1"/>
  <c r="AY51" i="13" s="1"/>
  <c r="AY53" i="13" s="1"/>
  <c r="AY72" i="13" s="1"/>
  <c r="AX18" i="13"/>
  <c r="AP18" i="13"/>
  <c r="AP34" i="13" s="1"/>
  <c r="AN18" i="13"/>
  <c r="AN34" i="13" s="1"/>
  <c r="AN39" i="13" s="1"/>
  <c r="AN47" i="13" s="1"/>
  <c r="AN51" i="13" s="1"/>
  <c r="AN53" i="13" s="1"/>
  <c r="AN72" i="13" s="1"/>
  <c r="AL18" i="13"/>
  <c r="AL34" i="13" s="1"/>
  <c r="AI18" i="13"/>
  <c r="AC18" i="13"/>
  <c r="AC34" i="13" s="1"/>
  <c r="Z18" i="13"/>
  <c r="V18" i="13"/>
  <c r="V34" i="13" s="1"/>
  <c r="T18" i="13"/>
  <c r="T34" i="13" s="1"/>
  <c r="N18" i="13"/>
  <c r="K18" i="13"/>
  <c r="D18" i="13"/>
  <c r="D34" i="13" s="1"/>
  <c r="BS16" i="13"/>
  <c r="BS18" i="13" s="1"/>
  <c r="BS34" i="13" s="1"/>
  <c r="BP16" i="13"/>
  <c r="BO16" i="13"/>
  <c r="BO18" i="13" s="1"/>
  <c r="BO34" i="13" s="1"/>
  <c r="BN16" i="13"/>
  <c r="BM16" i="13"/>
  <c r="BM18" i="13" s="1"/>
  <c r="BM34" i="13" s="1"/>
  <c r="BM39" i="13" s="1"/>
  <c r="BG16" i="13"/>
  <c r="BF16" i="13"/>
  <c r="BF18" i="13" s="1"/>
  <c r="BF34" i="13" s="1"/>
  <c r="BC16" i="13"/>
  <c r="BC18" i="13" s="1"/>
  <c r="AZ16" i="13"/>
  <c r="AZ18" i="13" s="1"/>
  <c r="AZ34" i="13" s="1"/>
  <c r="AY16" i="13"/>
  <c r="AX16" i="13"/>
  <c r="AW16" i="13"/>
  <c r="AW18" i="13" s="1"/>
  <c r="AW34" i="13" s="1"/>
  <c r="AU16" i="13"/>
  <c r="AU18" i="13" s="1"/>
  <c r="AU34" i="13" s="1"/>
  <c r="AS16" i="13"/>
  <c r="AS18" i="13" s="1"/>
  <c r="AS34" i="13" s="1"/>
  <c r="AQ16" i="13"/>
  <c r="AQ18" i="13" s="1"/>
  <c r="AJ16" i="13"/>
  <c r="AJ18" i="13" s="1"/>
  <c r="AJ34" i="13" s="1"/>
  <c r="AJ33" i="13" s="1"/>
  <c r="AI16" i="13"/>
  <c r="AH16" i="13"/>
  <c r="AH18" i="13" s="1"/>
  <c r="AE16" i="13"/>
  <c r="AE18" i="13" s="1"/>
  <c r="AE34" i="13" s="1"/>
  <c r="AB16" i="13"/>
  <c r="AB18" i="13" s="1"/>
  <c r="AB34" i="13" s="1"/>
  <c r="AA16" i="13"/>
  <c r="AA18" i="13" s="1"/>
  <c r="Z16" i="13"/>
  <c r="Y16" i="13"/>
  <c r="Y18" i="13" s="1"/>
  <c r="Y34" i="13" s="1"/>
  <c r="Y39" i="13" s="1"/>
  <c r="Y47" i="13" s="1"/>
  <c r="Y51" i="13" s="1"/>
  <c r="Y53" i="13" s="1"/>
  <c r="Y72" i="13" s="1"/>
  <c r="U16" i="13"/>
  <c r="U18" i="13" s="1"/>
  <c r="U34" i="13" s="1"/>
  <c r="U33" i="13" s="1"/>
  <c r="T16" i="13"/>
  <c r="S16" i="13"/>
  <c r="S18" i="13" s="1"/>
  <c r="R16" i="13"/>
  <c r="R18" i="13" s="1"/>
  <c r="R34" i="13" s="1"/>
  <c r="R33" i="13" s="1"/>
  <c r="P16" i="13"/>
  <c r="P18" i="13" s="1"/>
  <c r="P34" i="13" s="1"/>
  <c r="L16" i="13"/>
  <c r="L18" i="13" s="1"/>
  <c r="L34" i="13" s="1"/>
  <c r="L39" i="13" s="1"/>
  <c r="L47" i="13" s="1"/>
  <c r="L51" i="13" s="1"/>
  <c r="L53" i="13" s="1"/>
  <c r="L72" i="13" s="1"/>
  <c r="K16" i="13"/>
  <c r="J16" i="13"/>
  <c r="J18" i="13" s="1"/>
  <c r="J34" i="13" s="1"/>
  <c r="I16" i="13"/>
  <c r="I18" i="13" s="1"/>
  <c r="I34" i="13" s="1"/>
  <c r="I33" i="13" s="1"/>
  <c r="G16" i="13"/>
  <c r="G18" i="13" s="1"/>
  <c r="G34" i="13" s="1"/>
  <c r="D16" i="13"/>
  <c r="C16" i="13"/>
  <c r="C18" i="13" s="1"/>
  <c r="C34" i="13" s="1"/>
  <c r="BS14" i="13"/>
  <c r="BR14" i="13"/>
  <c r="BR16" i="13" s="1"/>
  <c r="BR18" i="13" s="1"/>
  <c r="BR34" i="13" s="1"/>
  <c r="BQ14" i="13"/>
  <c r="BQ16" i="13" s="1"/>
  <c r="BQ18" i="13" s="1"/>
  <c r="BQ34" i="13" s="1"/>
  <c r="BQ33" i="13" s="1"/>
  <c r="BP14" i="13"/>
  <c r="BO14" i="13"/>
  <c r="BN14" i="13"/>
  <c r="BM14" i="13"/>
  <c r="BL14" i="13"/>
  <c r="BL16" i="13" s="1"/>
  <c r="BL18" i="13" s="1"/>
  <c r="BL34" i="13" s="1"/>
  <c r="BK14" i="13"/>
  <c r="BK16" i="13" s="1"/>
  <c r="BK18" i="13" s="1"/>
  <c r="BK34" i="13" s="1"/>
  <c r="BJ14" i="13"/>
  <c r="BJ16" i="13" s="1"/>
  <c r="BJ18" i="13" s="1"/>
  <c r="BJ34" i="13" s="1"/>
  <c r="BI14" i="13"/>
  <c r="BI16" i="13" s="1"/>
  <c r="BI18" i="13" s="1"/>
  <c r="BI34" i="13" s="1"/>
  <c r="BI39" i="13" s="1"/>
  <c r="BI47" i="13" s="1"/>
  <c r="BI51" i="13" s="1"/>
  <c r="BI53" i="13" s="1"/>
  <c r="BI72" i="13" s="1"/>
  <c r="BH14" i="13"/>
  <c r="BH16" i="13" s="1"/>
  <c r="BH18" i="13" s="1"/>
  <c r="BH34" i="13" s="1"/>
  <c r="BG14" i="13"/>
  <c r="BF14" i="13"/>
  <c r="BE14" i="13"/>
  <c r="BE16" i="13" s="1"/>
  <c r="BE18" i="13" s="1"/>
  <c r="BE34" i="13" s="1"/>
  <c r="BE39" i="13" s="1"/>
  <c r="BE47" i="13" s="1"/>
  <c r="BE51" i="13" s="1"/>
  <c r="BE53" i="13" s="1"/>
  <c r="BE72" i="13" s="1"/>
  <c r="BD14" i="13"/>
  <c r="BD16" i="13" s="1"/>
  <c r="BD18" i="13" s="1"/>
  <c r="BD34" i="13" s="1"/>
  <c r="BC14" i="13"/>
  <c r="BB14" i="13"/>
  <c r="BB16" i="13" s="1"/>
  <c r="BB18" i="13" s="1"/>
  <c r="BA14" i="13"/>
  <c r="BA16" i="13" s="1"/>
  <c r="BA18" i="13" s="1"/>
  <c r="BA34" i="13" s="1"/>
  <c r="AZ14" i="13"/>
  <c r="AY14" i="13"/>
  <c r="AX14" i="13"/>
  <c r="AW14" i="13"/>
  <c r="AV14" i="13"/>
  <c r="AV16" i="13" s="1"/>
  <c r="AV18" i="13" s="1"/>
  <c r="AV34" i="13" s="1"/>
  <c r="AU14" i="13"/>
  <c r="AT14" i="13"/>
  <c r="AT16" i="13" s="1"/>
  <c r="AT18" i="13" s="1"/>
  <c r="AT34" i="13" s="1"/>
  <c r="AT33" i="13" s="1"/>
  <c r="AS14" i="13"/>
  <c r="AR14" i="13"/>
  <c r="AR16" i="13" s="1"/>
  <c r="AR18" i="13" s="1"/>
  <c r="AR34" i="13" s="1"/>
  <c r="AR33" i="13" s="1"/>
  <c r="AQ14" i="13"/>
  <c r="AP14" i="13"/>
  <c r="AP16" i="13" s="1"/>
  <c r="AO14" i="13"/>
  <c r="AO16" i="13" s="1"/>
  <c r="AO18" i="13" s="1"/>
  <c r="AO34" i="13" s="1"/>
  <c r="AN14" i="13"/>
  <c r="AN16" i="13" s="1"/>
  <c r="AM14" i="13"/>
  <c r="AM16" i="13" s="1"/>
  <c r="AM18" i="13" s="1"/>
  <c r="AM34" i="13" s="1"/>
  <c r="AL14" i="13"/>
  <c r="AL16" i="13" s="1"/>
  <c r="AK14" i="13"/>
  <c r="AK16" i="13" s="1"/>
  <c r="AK18" i="13" s="1"/>
  <c r="AK34" i="13" s="1"/>
  <c r="AK39" i="13" s="1"/>
  <c r="AK47" i="13" s="1"/>
  <c r="AJ14" i="13"/>
  <c r="AI14" i="13"/>
  <c r="AH14" i="13"/>
  <c r="AG14" i="13"/>
  <c r="AG16" i="13" s="1"/>
  <c r="AG18" i="13" s="1"/>
  <c r="AG34" i="13" s="1"/>
  <c r="AG39" i="13" s="1"/>
  <c r="AG47" i="13" s="1"/>
  <c r="AG51" i="13" s="1"/>
  <c r="AG53" i="13" s="1"/>
  <c r="AG72" i="13" s="1"/>
  <c r="AF14" i="13"/>
  <c r="AF16" i="13" s="1"/>
  <c r="AF18" i="13" s="1"/>
  <c r="AE14" i="13"/>
  <c r="AD14" i="13"/>
  <c r="AD16" i="13" s="1"/>
  <c r="AD18" i="13" s="1"/>
  <c r="AD34" i="13" s="1"/>
  <c r="AD33" i="13" s="1"/>
  <c r="AC14" i="13"/>
  <c r="AC16" i="13" s="1"/>
  <c r="AB14" i="13"/>
  <c r="AA14" i="13"/>
  <c r="Z14" i="13"/>
  <c r="Y14" i="13"/>
  <c r="X14" i="13"/>
  <c r="X16" i="13" s="1"/>
  <c r="X18" i="13" s="1"/>
  <c r="X34" i="13" s="1"/>
  <c r="W14" i="13"/>
  <c r="W16" i="13" s="1"/>
  <c r="W18" i="13" s="1"/>
  <c r="W34" i="13" s="1"/>
  <c r="V14" i="13"/>
  <c r="V16" i="13" s="1"/>
  <c r="U14" i="13"/>
  <c r="T14" i="13"/>
  <c r="S14" i="13"/>
  <c r="R14" i="13"/>
  <c r="Q14" i="13"/>
  <c r="Q16" i="13" s="1"/>
  <c r="Q18" i="13" s="1"/>
  <c r="Q34" i="13" s="1"/>
  <c r="P14" i="13"/>
  <c r="O14" i="13"/>
  <c r="O16" i="13" s="1"/>
  <c r="O18" i="13" s="1"/>
  <c r="O34" i="13" s="1"/>
  <c r="N14" i="13"/>
  <c r="N16" i="13" s="1"/>
  <c r="M14" i="13"/>
  <c r="M16" i="13" s="1"/>
  <c r="M18" i="13" s="1"/>
  <c r="M34" i="13" s="1"/>
  <c r="L14" i="13"/>
  <c r="K14" i="13"/>
  <c r="J14" i="13"/>
  <c r="I14" i="13"/>
  <c r="H14" i="13"/>
  <c r="H16" i="13" s="1"/>
  <c r="H18" i="13" s="1"/>
  <c r="H34" i="13" s="1"/>
  <c r="G14" i="13"/>
  <c r="F14" i="13"/>
  <c r="F16" i="13" s="1"/>
  <c r="F18" i="13" s="1"/>
  <c r="F34" i="13" s="1"/>
  <c r="E14" i="13"/>
  <c r="E16" i="13" s="1"/>
  <c r="E18" i="13" s="1"/>
  <c r="E34" i="13" s="1"/>
  <c r="D14" i="13"/>
  <c r="C14" i="13"/>
  <c r="B13" i="13"/>
  <c r="B12" i="13"/>
  <c r="B11" i="13"/>
  <c r="B10" i="13"/>
  <c r="B9" i="13"/>
  <c r="B8" i="13"/>
  <c r="B7" i="13"/>
  <c r="B6" i="13"/>
  <c r="B5" i="13"/>
  <c r="B4" i="13"/>
  <c r="BR56" i="12"/>
  <c r="BQ56" i="12"/>
  <c r="BP56" i="12"/>
  <c r="BO56" i="12"/>
  <c r="BN56" i="12"/>
  <c r="BM56" i="12"/>
  <c r="BL56" i="12"/>
  <c r="BK56" i="12"/>
  <c r="BJ56" i="12"/>
  <c r="BI56" i="12"/>
  <c r="BH56" i="12"/>
  <c r="BG56" i="12"/>
  <c r="BF56" i="12"/>
  <c r="BE56" i="12"/>
  <c r="BD56" i="12"/>
  <c r="BC56" i="12"/>
  <c r="BB56" i="12"/>
  <c r="BA56" i="12"/>
  <c r="AZ56" i="12"/>
  <c r="AY56" i="12"/>
  <c r="AX56" i="12"/>
  <c r="AW56" i="12"/>
  <c r="AV56" i="12"/>
  <c r="AU56" i="12"/>
  <c r="AT56" i="12"/>
  <c r="AS56" i="12"/>
  <c r="AR56" i="12"/>
  <c r="AQ56" i="12"/>
  <c r="AP56" i="12"/>
  <c r="AO56" i="12"/>
  <c r="AN56" i="12"/>
  <c r="AM56" i="12"/>
  <c r="AL56" i="12"/>
  <c r="AK56" i="12"/>
  <c r="AJ56" i="12"/>
  <c r="AI56" i="12"/>
  <c r="AH56" i="12"/>
  <c r="AG56" i="12"/>
  <c r="AF56" i="12"/>
  <c r="AE56" i="12"/>
  <c r="AD56" i="12"/>
  <c r="AC56" i="12"/>
  <c r="AB56" i="12"/>
  <c r="AA56" i="12"/>
  <c r="Z56" i="12"/>
  <c r="Y56" i="12"/>
  <c r="X56" i="12"/>
  <c r="W56" i="12"/>
  <c r="V56" i="12"/>
  <c r="U56" i="12"/>
  <c r="T56" i="12"/>
  <c r="S56" i="12"/>
  <c r="R56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C56" i="12"/>
  <c r="B56" i="12"/>
  <c r="BR34" i="12"/>
  <c r="BQ34" i="12"/>
  <c r="BP34" i="12"/>
  <c r="BO34" i="12"/>
  <c r="BN34" i="12"/>
  <c r="BM34" i="12"/>
  <c r="BL34" i="12"/>
  <c r="BK34" i="12"/>
  <c r="BJ34" i="12"/>
  <c r="BI34" i="12"/>
  <c r="BH34" i="12"/>
  <c r="BG34" i="12"/>
  <c r="BF34" i="12"/>
  <c r="BE34" i="12"/>
  <c r="BD34" i="12"/>
  <c r="BC34" i="12"/>
  <c r="BB34" i="12"/>
  <c r="BA34" i="12"/>
  <c r="AZ34" i="12"/>
  <c r="AY34" i="12"/>
  <c r="AX34" i="12"/>
  <c r="AW34" i="12"/>
  <c r="AV34" i="12"/>
  <c r="AU34" i="12"/>
  <c r="AT34" i="12"/>
  <c r="AS34" i="12"/>
  <c r="AR34" i="12"/>
  <c r="AQ34" i="12"/>
  <c r="AP34" i="12"/>
  <c r="AO34" i="12"/>
  <c r="AN34" i="12"/>
  <c r="AM34" i="12"/>
  <c r="AL34" i="12"/>
  <c r="AK34" i="12"/>
  <c r="AJ34" i="12"/>
  <c r="AI34" i="12"/>
  <c r="AH34" i="12"/>
  <c r="AG34" i="12"/>
  <c r="AF34" i="12"/>
  <c r="AE34" i="12"/>
  <c r="AD34" i="12"/>
  <c r="AC34" i="12"/>
  <c r="AB34" i="12"/>
  <c r="AA34" i="12"/>
  <c r="Z34" i="12"/>
  <c r="Y34" i="12"/>
  <c r="X34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BR4" i="12"/>
  <c r="BQ4" i="12"/>
  <c r="BP4" i="12"/>
  <c r="BO4" i="12"/>
  <c r="BN4" i="12"/>
  <c r="BM4" i="12"/>
  <c r="BL4" i="12"/>
  <c r="BK4" i="12"/>
  <c r="BJ4" i="12"/>
  <c r="BI4" i="12"/>
  <c r="BH4" i="12"/>
  <c r="BG4" i="12"/>
  <c r="BF4" i="12"/>
  <c r="BE4" i="12"/>
  <c r="BD4" i="12"/>
  <c r="BC4" i="12"/>
  <c r="BB4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B77" i="11"/>
  <c r="C76" i="11" s="1"/>
  <c r="C77" i="11" s="1"/>
  <c r="D76" i="11" s="1"/>
  <c r="D77" i="11" s="1"/>
  <c r="E76" i="11"/>
  <c r="E77" i="11" s="1"/>
  <c r="F76" i="11" s="1"/>
  <c r="F77" i="11" s="1"/>
  <c r="G76" i="11" s="1"/>
  <c r="G77" i="11" s="1"/>
  <c r="B76" i="11"/>
  <c r="BR74" i="11"/>
  <c r="BQ74" i="11"/>
  <c r="BP74" i="11"/>
  <c r="BO74" i="11"/>
  <c r="BN74" i="11"/>
  <c r="BM74" i="11"/>
  <c r="BL74" i="11"/>
  <c r="BK74" i="11"/>
  <c r="BJ74" i="11"/>
  <c r="BI74" i="11"/>
  <c r="BH74" i="11"/>
  <c r="BG74" i="11"/>
  <c r="BF74" i="11"/>
  <c r="BE74" i="11"/>
  <c r="BD74" i="11"/>
  <c r="BC74" i="11"/>
  <c r="BB74" i="11"/>
  <c r="BA74" i="11"/>
  <c r="AZ74" i="11"/>
  <c r="AY74" i="11"/>
  <c r="AX74" i="11"/>
  <c r="AW74" i="11"/>
  <c r="AV74" i="11"/>
  <c r="AU74" i="11"/>
  <c r="AT74" i="11"/>
  <c r="AS74" i="11"/>
  <c r="AR74" i="11"/>
  <c r="AQ74" i="11"/>
  <c r="AP74" i="11"/>
  <c r="AO74" i="11"/>
  <c r="AN74" i="11"/>
  <c r="AM74" i="11"/>
  <c r="AL74" i="11"/>
  <c r="AK74" i="11"/>
  <c r="AJ74" i="11"/>
  <c r="AI74" i="11"/>
  <c r="AH74" i="11"/>
  <c r="AG74" i="11"/>
  <c r="AF74" i="11"/>
  <c r="AE74" i="11"/>
  <c r="AD74" i="11"/>
  <c r="AC74" i="11"/>
  <c r="AB74" i="11"/>
  <c r="AA74" i="11"/>
  <c r="Z74" i="11"/>
  <c r="Y74" i="11"/>
  <c r="X74" i="11"/>
  <c r="W74" i="11"/>
  <c r="V74" i="11"/>
  <c r="U74" i="11"/>
  <c r="T74" i="11"/>
  <c r="S74" i="11"/>
  <c r="R74" i="11"/>
  <c r="Q74" i="11"/>
  <c r="P74" i="11"/>
  <c r="O74" i="11"/>
  <c r="N74" i="11"/>
  <c r="M74" i="11"/>
  <c r="L74" i="11"/>
  <c r="K74" i="11"/>
  <c r="J74" i="11"/>
  <c r="I74" i="11"/>
  <c r="H74" i="11"/>
  <c r="G74" i="11"/>
  <c r="F74" i="11"/>
  <c r="E74" i="11"/>
  <c r="D74" i="11"/>
  <c r="C74" i="11"/>
  <c r="B74" i="11"/>
  <c r="BR65" i="11"/>
  <c r="BQ65" i="11"/>
  <c r="BP65" i="11"/>
  <c r="BO65" i="11"/>
  <c r="BN65" i="11"/>
  <c r="BM65" i="11"/>
  <c r="BL65" i="11"/>
  <c r="BK65" i="11"/>
  <c r="BJ65" i="11"/>
  <c r="BI65" i="11"/>
  <c r="BH65" i="11"/>
  <c r="BG65" i="11"/>
  <c r="BF65" i="11"/>
  <c r="BE65" i="11"/>
  <c r="BD65" i="11"/>
  <c r="BC65" i="11"/>
  <c r="BB65" i="11"/>
  <c r="BA65" i="11"/>
  <c r="AZ65" i="11"/>
  <c r="AY65" i="11"/>
  <c r="AX65" i="11"/>
  <c r="AW65" i="11"/>
  <c r="AV65" i="11"/>
  <c r="AU65" i="11"/>
  <c r="AT65" i="11"/>
  <c r="AS65" i="11"/>
  <c r="AR65" i="11"/>
  <c r="AQ65" i="11"/>
  <c r="AP65" i="11"/>
  <c r="AO65" i="11"/>
  <c r="AN65" i="11"/>
  <c r="AM65" i="11"/>
  <c r="AL65" i="11"/>
  <c r="AK65" i="11"/>
  <c r="AJ65" i="11"/>
  <c r="AI65" i="11"/>
  <c r="AH65" i="11"/>
  <c r="AG65" i="11"/>
  <c r="AF65" i="11"/>
  <c r="AE65" i="11"/>
  <c r="AD65" i="11"/>
  <c r="AC65" i="11"/>
  <c r="AB65" i="11"/>
  <c r="AA65" i="11"/>
  <c r="Z65" i="11"/>
  <c r="Y65" i="11"/>
  <c r="X65" i="11"/>
  <c r="W65" i="11"/>
  <c r="V65" i="11"/>
  <c r="U65" i="11"/>
  <c r="T65" i="11"/>
  <c r="S65" i="11"/>
  <c r="R65" i="11"/>
  <c r="Q65" i="11"/>
  <c r="P65" i="11"/>
  <c r="O65" i="11"/>
  <c r="N65" i="11"/>
  <c r="M65" i="11"/>
  <c r="L65" i="11"/>
  <c r="K65" i="11"/>
  <c r="J65" i="11"/>
  <c r="I65" i="11"/>
  <c r="H65" i="11"/>
  <c r="G65" i="11"/>
  <c r="F65" i="11"/>
  <c r="E65" i="11"/>
  <c r="D65" i="11"/>
  <c r="C65" i="11"/>
  <c r="B65" i="11"/>
  <c r="BR55" i="11"/>
  <c r="BQ55" i="11"/>
  <c r="BP55" i="11"/>
  <c r="BO55" i="11"/>
  <c r="BN55" i="11"/>
  <c r="BM55" i="11"/>
  <c r="BL55" i="11"/>
  <c r="BK55" i="11"/>
  <c r="BJ55" i="11"/>
  <c r="BI55" i="11"/>
  <c r="BH55" i="11"/>
  <c r="BG55" i="11"/>
  <c r="BF55" i="11"/>
  <c r="BE55" i="11"/>
  <c r="BD55" i="11"/>
  <c r="BC55" i="11"/>
  <c r="BB55" i="11"/>
  <c r="BA55" i="11"/>
  <c r="AZ55" i="11"/>
  <c r="AY55" i="11"/>
  <c r="AX55" i="11"/>
  <c r="AW55" i="11"/>
  <c r="AV55" i="11"/>
  <c r="AU55" i="11"/>
  <c r="AT55" i="11"/>
  <c r="AS55" i="11"/>
  <c r="AR55" i="11"/>
  <c r="AQ55" i="11"/>
  <c r="AP55" i="11"/>
  <c r="AO55" i="11"/>
  <c r="AN55" i="11"/>
  <c r="AM55" i="11"/>
  <c r="AL55" i="11"/>
  <c r="AK55" i="11"/>
  <c r="AJ55" i="11"/>
  <c r="AI55" i="11"/>
  <c r="AH55" i="11"/>
  <c r="AG55" i="11"/>
  <c r="AF55" i="11"/>
  <c r="AE55" i="11"/>
  <c r="AD55" i="11"/>
  <c r="AC55" i="11"/>
  <c r="AB55" i="11"/>
  <c r="AA55" i="11"/>
  <c r="Z55" i="11"/>
  <c r="Y55" i="11"/>
  <c r="X55" i="11"/>
  <c r="W55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1"/>
  <c r="B55" i="11"/>
  <c r="BL45" i="11"/>
  <c r="AX45" i="11"/>
  <c r="AU45" i="11"/>
  <c r="AT45" i="11"/>
  <c r="AM45" i="11"/>
  <c r="R45" i="11"/>
  <c r="O45" i="11"/>
  <c r="N45" i="11"/>
  <c r="N46" i="11" s="1"/>
  <c r="G45" i="11"/>
  <c r="BR44" i="11"/>
  <c r="BQ44" i="11"/>
  <c r="BP44" i="11"/>
  <c r="BO44" i="11"/>
  <c r="BN44" i="11"/>
  <c r="BM44" i="11"/>
  <c r="BL44" i="11"/>
  <c r="BK44" i="11"/>
  <c r="BJ44" i="11"/>
  <c r="BI44" i="11"/>
  <c r="BH44" i="11"/>
  <c r="BG44" i="11"/>
  <c r="BF44" i="11"/>
  <c r="BE44" i="11"/>
  <c r="BD44" i="11"/>
  <c r="BC44" i="11"/>
  <c r="BB44" i="11"/>
  <c r="BA44" i="11"/>
  <c r="AZ44" i="11"/>
  <c r="AY44" i="11"/>
  <c r="AX44" i="11"/>
  <c r="AW44" i="11"/>
  <c r="AV44" i="11"/>
  <c r="AU44" i="11"/>
  <c r="AT44" i="11"/>
  <c r="AS44" i="11"/>
  <c r="AR44" i="11"/>
  <c r="AQ44" i="11"/>
  <c r="AP44" i="11"/>
  <c r="AO44" i="11"/>
  <c r="AN44" i="11"/>
  <c r="AM44" i="11"/>
  <c r="AL44" i="11"/>
  <c r="AK44" i="11"/>
  <c r="AJ44" i="11"/>
  <c r="AI44" i="11"/>
  <c r="AH44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B44" i="11"/>
  <c r="BP39" i="11"/>
  <c r="BP45" i="11" s="1"/>
  <c r="BO39" i="11"/>
  <c r="BO45" i="11" s="1"/>
  <c r="BN39" i="11"/>
  <c r="BN45" i="11" s="1"/>
  <c r="BN46" i="11" s="1"/>
  <c r="BL39" i="11"/>
  <c r="BH39" i="11"/>
  <c r="BH45" i="11" s="1"/>
  <c r="BG39" i="11"/>
  <c r="BG45" i="11" s="1"/>
  <c r="BF39" i="11"/>
  <c r="BF45" i="11" s="1"/>
  <c r="BF46" i="11" s="1"/>
  <c r="BE39" i="11"/>
  <c r="BE45" i="11" s="1"/>
  <c r="AZ39" i="11"/>
  <c r="AZ45" i="11" s="1"/>
  <c r="AY39" i="11"/>
  <c r="AY45" i="11" s="1"/>
  <c r="AX39" i="11"/>
  <c r="AR39" i="11"/>
  <c r="AR45" i="11" s="1"/>
  <c r="AQ39" i="11"/>
  <c r="AQ45" i="11" s="1"/>
  <c r="AP39" i="11"/>
  <c r="AP45" i="11" s="1"/>
  <c r="AN39" i="11"/>
  <c r="AN45" i="11" s="1"/>
  <c r="AJ39" i="11"/>
  <c r="AJ45" i="11" s="1"/>
  <c r="AI39" i="11"/>
  <c r="AH39" i="11"/>
  <c r="AH45" i="11" s="1"/>
  <c r="AF39" i="11"/>
  <c r="AF45" i="11" s="1"/>
  <c r="AF46" i="11" s="1"/>
  <c r="AB39" i="11"/>
  <c r="AB45" i="11" s="1"/>
  <c r="AA39" i="11"/>
  <c r="AA45" i="11" s="1"/>
  <c r="Z39" i="11"/>
  <c r="Z45" i="11" s="1"/>
  <c r="Z46" i="11" s="1"/>
  <c r="Y39" i="11"/>
  <c r="Y45" i="11" s="1"/>
  <c r="T39" i="11"/>
  <c r="T45" i="11" s="1"/>
  <c r="S39" i="11"/>
  <c r="S45" i="11" s="1"/>
  <c r="R39" i="11"/>
  <c r="P39" i="11"/>
  <c r="P45" i="11" s="1"/>
  <c r="L39" i="11"/>
  <c r="L45" i="11" s="1"/>
  <c r="K39" i="11"/>
  <c r="K45" i="11" s="1"/>
  <c r="J39" i="11"/>
  <c r="J45" i="11" s="1"/>
  <c r="J46" i="11" s="1"/>
  <c r="H39" i="11"/>
  <c r="H45" i="11" s="1"/>
  <c r="H46" i="11" s="1"/>
  <c r="D39" i="11"/>
  <c r="D45" i="11" s="1"/>
  <c r="C39" i="11"/>
  <c r="C45" i="11" s="1"/>
  <c r="B39" i="11"/>
  <c r="B45" i="11" s="1"/>
  <c r="BR33" i="11"/>
  <c r="BR39" i="11" s="1"/>
  <c r="BR45" i="11" s="1"/>
  <c r="BQ33" i="11"/>
  <c r="BQ39" i="11" s="1"/>
  <c r="BP33" i="11"/>
  <c r="BO33" i="11"/>
  <c r="BN33" i="11"/>
  <c r="BM33" i="11"/>
  <c r="BM39" i="11" s="1"/>
  <c r="BM45" i="11" s="1"/>
  <c r="BL33" i="11"/>
  <c r="BK33" i="11"/>
  <c r="BK39" i="11" s="1"/>
  <c r="BK45" i="11" s="1"/>
  <c r="BJ33" i="11"/>
  <c r="BJ39" i="11" s="1"/>
  <c r="BJ45" i="11" s="1"/>
  <c r="BJ46" i="11" s="1"/>
  <c r="BI33" i="11"/>
  <c r="BI39" i="11" s="1"/>
  <c r="BH33" i="11"/>
  <c r="BG33" i="11"/>
  <c r="BF33" i="11"/>
  <c r="BE33" i="11"/>
  <c r="BD33" i="11"/>
  <c r="BD39" i="11" s="1"/>
  <c r="BD45" i="11" s="1"/>
  <c r="BC33" i="11"/>
  <c r="BC39" i="11" s="1"/>
  <c r="BC45" i="11" s="1"/>
  <c r="BB33" i="11"/>
  <c r="BB39" i="11" s="1"/>
  <c r="BB45" i="11" s="1"/>
  <c r="BB46" i="11" s="1"/>
  <c r="BA33" i="11"/>
  <c r="BA39" i="11" s="1"/>
  <c r="AZ33" i="11"/>
  <c r="AY33" i="11"/>
  <c r="AX33" i="11"/>
  <c r="AW33" i="11"/>
  <c r="AW39" i="11" s="1"/>
  <c r="AW45" i="11" s="1"/>
  <c r="AV33" i="11"/>
  <c r="AV39" i="11" s="1"/>
  <c r="AV45" i="11" s="1"/>
  <c r="AU33" i="11"/>
  <c r="AU39" i="11" s="1"/>
  <c r="AT33" i="11"/>
  <c r="AT39" i="11" s="1"/>
  <c r="AS33" i="11"/>
  <c r="AS39" i="11" s="1"/>
  <c r="AR33" i="11"/>
  <c r="AQ33" i="11"/>
  <c r="AP33" i="11"/>
  <c r="AO33" i="11"/>
  <c r="AO39" i="11" s="1"/>
  <c r="AO45" i="11" s="1"/>
  <c r="AN33" i="11"/>
  <c r="AM33" i="11"/>
  <c r="AM39" i="11" s="1"/>
  <c r="AL33" i="11"/>
  <c r="AL39" i="11" s="1"/>
  <c r="AL45" i="11" s="1"/>
  <c r="AK33" i="11"/>
  <c r="AK39" i="11" s="1"/>
  <c r="AJ33" i="11"/>
  <c r="AI33" i="11"/>
  <c r="AH33" i="11"/>
  <c r="AG33" i="11"/>
  <c r="AG39" i="11" s="1"/>
  <c r="AG45" i="11" s="1"/>
  <c r="AF33" i="11"/>
  <c r="AE33" i="11"/>
  <c r="AE39" i="11" s="1"/>
  <c r="AE45" i="11" s="1"/>
  <c r="AD33" i="11"/>
  <c r="AD39" i="11" s="1"/>
  <c r="AD45" i="11" s="1"/>
  <c r="AD46" i="11" s="1"/>
  <c r="AC33" i="11"/>
  <c r="AC39" i="11" s="1"/>
  <c r="AB33" i="11"/>
  <c r="AA33" i="11"/>
  <c r="Z33" i="11"/>
  <c r="Y33" i="11"/>
  <c r="X33" i="11"/>
  <c r="X39" i="11" s="1"/>
  <c r="X45" i="11" s="1"/>
  <c r="W33" i="11"/>
  <c r="W39" i="11" s="1"/>
  <c r="W45" i="11" s="1"/>
  <c r="V33" i="11"/>
  <c r="V39" i="11" s="1"/>
  <c r="V45" i="11" s="1"/>
  <c r="V46" i="11" s="1"/>
  <c r="U33" i="11"/>
  <c r="U39" i="11" s="1"/>
  <c r="T33" i="11"/>
  <c r="S33" i="11"/>
  <c r="R33" i="11"/>
  <c r="Q33" i="11"/>
  <c r="Q39" i="11" s="1"/>
  <c r="Q45" i="11" s="1"/>
  <c r="P33" i="11"/>
  <c r="O33" i="11"/>
  <c r="O39" i="11" s="1"/>
  <c r="N33" i="11"/>
  <c r="N39" i="11" s="1"/>
  <c r="M33" i="11"/>
  <c r="M39" i="11" s="1"/>
  <c r="L33" i="11"/>
  <c r="K33" i="11"/>
  <c r="J33" i="11"/>
  <c r="I33" i="11"/>
  <c r="I39" i="11" s="1"/>
  <c r="I45" i="11" s="1"/>
  <c r="H33" i="11"/>
  <c r="G33" i="11"/>
  <c r="G39" i="11" s="1"/>
  <c r="F33" i="11"/>
  <c r="F39" i="11" s="1"/>
  <c r="F45" i="11" s="1"/>
  <c r="E33" i="11"/>
  <c r="E39" i="11" s="1"/>
  <c r="D33" i="11"/>
  <c r="C33" i="11"/>
  <c r="B33" i="11"/>
  <c r="AT23" i="11"/>
  <c r="AA23" i="11"/>
  <c r="AA46" i="11" s="1"/>
  <c r="V23" i="11"/>
  <c r="F23" i="11"/>
  <c r="E23" i="11"/>
  <c r="B23" i="11"/>
  <c r="B46" i="11" s="1"/>
  <c r="B78" i="11" s="1"/>
  <c r="C64" i="10" s="1"/>
  <c r="BR22" i="11"/>
  <c r="BQ22" i="11"/>
  <c r="BP22" i="11"/>
  <c r="BO22" i="11"/>
  <c r="BO23" i="11" s="1"/>
  <c r="BO46" i="11" s="1"/>
  <c r="BN22" i="11"/>
  <c r="BN23" i="11" s="1"/>
  <c r="BM22" i="11"/>
  <c r="BL22" i="11"/>
  <c r="BK22" i="11"/>
  <c r="BJ22" i="11"/>
  <c r="BI22" i="11"/>
  <c r="BH22" i="11"/>
  <c r="BG22" i="11"/>
  <c r="BG23" i="11" s="1"/>
  <c r="BG46" i="11" s="1"/>
  <c r="BF22" i="11"/>
  <c r="BE22" i="11"/>
  <c r="BD22" i="11"/>
  <c r="BC22" i="11"/>
  <c r="BB22" i="11"/>
  <c r="BA22" i="11"/>
  <c r="AZ22" i="11"/>
  <c r="AY22" i="11"/>
  <c r="AX22" i="11"/>
  <c r="AW22" i="11"/>
  <c r="AV22" i="11"/>
  <c r="AU22" i="11"/>
  <c r="AT22" i="11"/>
  <c r="AS22" i="11"/>
  <c r="AR22" i="11"/>
  <c r="AQ22" i="11"/>
  <c r="AQ23" i="11" s="1"/>
  <c r="AP22" i="11"/>
  <c r="AO22" i="11"/>
  <c r="AN22" i="11"/>
  <c r="AM22" i="11"/>
  <c r="AL22" i="11"/>
  <c r="AK22" i="11"/>
  <c r="AJ22" i="11"/>
  <c r="AI22" i="11"/>
  <c r="AI23" i="11" s="1"/>
  <c r="AH22" i="11"/>
  <c r="AH23" i="11" s="1"/>
  <c r="AH46" i="11" s="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S23" i="11" s="1"/>
  <c r="R22" i="11"/>
  <c r="R23" i="11" s="1"/>
  <c r="Q22" i="11"/>
  <c r="P22" i="11"/>
  <c r="O22" i="11"/>
  <c r="N22" i="11"/>
  <c r="M22" i="11"/>
  <c r="L22" i="11"/>
  <c r="K22" i="11"/>
  <c r="K23" i="11" s="1"/>
  <c r="J22" i="11"/>
  <c r="I22" i="11"/>
  <c r="H22" i="11"/>
  <c r="G22" i="11"/>
  <c r="F22" i="11"/>
  <c r="E22" i="11"/>
  <c r="D22" i="11"/>
  <c r="C22" i="11"/>
  <c r="C23" i="11" s="1"/>
  <c r="C46" i="11" s="1"/>
  <c r="C78" i="11" s="1"/>
  <c r="B22" i="11"/>
  <c r="BR18" i="11"/>
  <c r="BQ18" i="11"/>
  <c r="BP18" i="11"/>
  <c r="BO18" i="11"/>
  <c r="BN18" i="11"/>
  <c r="BM18" i="11"/>
  <c r="BL18" i="11"/>
  <c r="BK18" i="11"/>
  <c r="BJ18" i="11"/>
  <c r="BI18" i="11"/>
  <c r="BH18" i="11"/>
  <c r="BG18" i="11"/>
  <c r="BF18" i="11"/>
  <c r="BE18" i="11"/>
  <c r="BD18" i="11"/>
  <c r="BC18" i="11"/>
  <c r="BB18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H23" i="11" s="1"/>
  <c r="G18" i="11"/>
  <c r="F18" i="11"/>
  <c r="E18" i="11"/>
  <c r="D18" i="11"/>
  <c r="C18" i="11"/>
  <c r="B18" i="11"/>
  <c r="BR15" i="11"/>
  <c r="BQ15" i="11"/>
  <c r="BP15" i="11"/>
  <c r="BO15" i="11"/>
  <c r="BN15" i="11"/>
  <c r="BM15" i="11"/>
  <c r="BL15" i="11"/>
  <c r="BK15" i="11"/>
  <c r="BJ15" i="11"/>
  <c r="BI15" i="11"/>
  <c r="BH15" i="11"/>
  <c r="BG15" i="11"/>
  <c r="BF15" i="11"/>
  <c r="BE15" i="11"/>
  <c r="BD15" i="11"/>
  <c r="BC15" i="11"/>
  <c r="BB15" i="11"/>
  <c r="BA15" i="11"/>
  <c r="AZ15" i="11"/>
  <c r="AY15" i="11"/>
  <c r="AX15" i="11"/>
  <c r="AX23" i="11" s="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BR12" i="11"/>
  <c r="BR23" i="11" s="1"/>
  <c r="BN12" i="11"/>
  <c r="BL12" i="11"/>
  <c r="BK12" i="11"/>
  <c r="BF12" i="11"/>
  <c r="BF23" i="11" s="1"/>
  <c r="BE12" i="11"/>
  <c r="BD12" i="11"/>
  <c r="BC12" i="11"/>
  <c r="BB12" i="11"/>
  <c r="BB23" i="11" s="1"/>
  <c r="AX12" i="11"/>
  <c r="AV12" i="11"/>
  <c r="AV23" i="11" s="1"/>
  <c r="AU12" i="11"/>
  <c r="AP12" i="11"/>
  <c r="AP23" i="11" s="1"/>
  <c r="AO12" i="11"/>
  <c r="AN12" i="11"/>
  <c r="AL12" i="11"/>
  <c r="AL23" i="11" s="1"/>
  <c r="AH12" i="11"/>
  <c r="AF12" i="11"/>
  <c r="AF23" i="11" s="1"/>
  <c r="AE12" i="11"/>
  <c r="Z12" i="11"/>
  <c r="Z23" i="11" s="1"/>
  <c r="Y12" i="11"/>
  <c r="X12" i="11"/>
  <c r="X23" i="11" s="1"/>
  <c r="W12" i="11"/>
  <c r="V12" i="11"/>
  <c r="R12" i="11"/>
  <c r="P12" i="11"/>
  <c r="P23" i="11" s="1"/>
  <c r="O12" i="11"/>
  <c r="J12" i="11"/>
  <c r="J23" i="11" s="1"/>
  <c r="I12" i="11"/>
  <c r="H12" i="11"/>
  <c r="F12" i="11"/>
  <c r="B12" i="11"/>
  <c r="BR8" i="11"/>
  <c r="BQ8" i="11"/>
  <c r="BQ12" i="11" s="1"/>
  <c r="BQ23" i="11" s="1"/>
  <c r="BP8" i="11"/>
  <c r="BP12" i="11" s="1"/>
  <c r="BO8" i="11"/>
  <c r="BO12" i="11" s="1"/>
  <c r="BN8" i="11"/>
  <c r="BM8" i="11"/>
  <c r="BM12" i="11" s="1"/>
  <c r="BL8" i="11"/>
  <c r="BK8" i="11"/>
  <c r="BJ8" i="11"/>
  <c r="BJ12" i="11" s="1"/>
  <c r="BJ23" i="11" s="1"/>
  <c r="BI8" i="11"/>
  <c r="BI12" i="11" s="1"/>
  <c r="BI23" i="11" s="1"/>
  <c r="BH8" i="11"/>
  <c r="BH12" i="11" s="1"/>
  <c r="BG8" i="11"/>
  <c r="BG12" i="11" s="1"/>
  <c r="BF8" i="11"/>
  <c r="BE8" i="11"/>
  <c r="BD8" i="11"/>
  <c r="BC8" i="11"/>
  <c r="BB8" i="11"/>
  <c r="BA8" i="11"/>
  <c r="BA12" i="11" s="1"/>
  <c r="BA23" i="11" s="1"/>
  <c r="AZ8" i="11"/>
  <c r="AZ12" i="11" s="1"/>
  <c r="AY8" i="11"/>
  <c r="AY12" i="11" s="1"/>
  <c r="AY23" i="11" s="1"/>
  <c r="AX8" i="11"/>
  <c r="AW8" i="11"/>
  <c r="AW12" i="11" s="1"/>
  <c r="AV8" i="11"/>
  <c r="AU8" i="11"/>
  <c r="AT8" i="11"/>
  <c r="AT12" i="11" s="1"/>
  <c r="AS8" i="11"/>
  <c r="AS12" i="11" s="1"/>
  <c r="AS23" i="11" s="1"/>
  <c r="AR8" i="11"/>
  <c r="AR12" i="11" s="1"/>
  <c r="AQ8" i="11"/>
  <c r="AQ12" i="11" s="1"/>
  <c r="AP8" i="11"/>
  <c r="AO8" i="11"/>
  <c r="AN8" i="11"/>
  <c r="AM8" i="11"/>
  <c r="AM12" i="11" s="1"/>
  <c r="AL8" i="11"/>
  <c r="AK8" i="11"/>
  <c r="AK12" i="11" s="1"/>
  <c r="AK23" i="11" s="1"/>
  <c r="AJ8" i="11"/>
  <c r="AJ12" i="11" s="1"/>
  <c r="AI8" i="11"/>
  <c r="AI12" i="11" s="1"/>
  <c r="AH8" i="11"/>
  <c r="AG8" i="11"/>
  <c r="AG12" i="11" s="1"/>
  <c r="AF8" i="11"/>
  <c r="AE8" i="11"/>
  <c r="AD8" i="11"/>
  <c r="AD12" i="11" s="1"/>
  <c r="AD23" i="11" s="1"/>
  <c r="AC8" i="11"/>
  <c r="AC12" i="11" s="1"/>
  <c r="AC23" i="11" s="1"/>
  <c r="AB8" i="11"/>
  <c r="AB12" i="11" s="1"/>
  <c r="AA8" i="11"/>
  <c r="AA12" i="11" s="1"/>
  <c r="Z8" i="11"/>
  <c r="Y8" i="11"/>
  <c r="X8" i="11"/>
  <c r="W8" i="11"/>
  <c r="V8" i="11"/>
  <c r="U8" i="11"/>
  <c r="U12" i="11" s="1"/>
  <c r="U23" i="11" s="1"/>
  <c r="T8" i="11"/>
  <c r="T12" i="11" s="1"/>
  <c r="S8" i="11"/>
  <c r="S12" i="11" s="1"/>
  <c r="R8" i="11"/>
  <c r="Q8" i="11"/>
  <c r="Q12" i="11" s="1"/>
  <c r="P8" i="11"/>
  <c r="O8" i="11"/>
  <c r="N8" i="11"/>
  <c r="N12" i="11" s="1"/>
  <c r="N23" i="11" s="1"/>
  <c r="M8" i="11"/>
  <c r="M12" i="11" s="1"/>
  <c r="M23" i="11" s="1"/>
  <c r="L8" i="11"/>
  <c r="L12" i="11" s="1"/>
  <c r="K8" i="11"/>
  <c r="K12" i="11" s="1"/>
  <c r="J8" i="11"/>
  <c r="I8" i="11"/>
  <c r="H8" i="11"/>
  <c r="G8" i="11"/>
  <c r="G12" i="11" s="1"/>
  <c r="F8" i="11"/>
  <c r="E8" i="11"/>
  <c r="E12" i="11" s="1"/>
  <c r="D8" i="11"/>
  <c r="D12" i="11" s="1"/>
  <c r="C8" i="11"/>
  <c r="C12" i="11" s="1"/>
  <c r="B8" i="11"/>
  <c r="BS71" i="10"/>
  <c r="BR71" i="10"/>
  <c r="BQ71" i="10"/>
  <c r="BP71" i="10"/>
  <c r="BO71" i="10"/>
  <c r="BN71" i="10"/>
  <c r="BM71" i="10"/>
  <c r="BL71" i="10"/>
  <c r="BK71" i="10"/>
  <c r="BJ71" i="10"/>
  <c r="BI71" i="10"/>
  <c r="BH71" i="10"/>
  <c r="BG71" i="10"/>
  <c r="BF71" i="10"/>
  <c r="BE71" i="10"/>
  <c r="BD71" i="10"/>
  <c r="BC71" i="10"/>
  <c r="BB71" i="10"/>
  <c r="BA71" i="10"/>
  <c r="AZ71" i="10"/>
  <c r="AY71" i="10"/>
  <c r="AX71" i="10"/>
  <c r="AW71" i="10"/>
  <c r="AV71" i="10"/>
  <c r="AU71" i="10"/>
  <c r="AT71" i="10"/>
  <c r="AS71" i="10"/>
  <c r="AR71" i="10"/>
  <c r="AQ71" i="10"/>
  <c r="AP71" i="10"/>
  <c r="AO71" i="10"/>
  <c r="AN71" i="10"/>
  <c r="AM71" i="10"/>
  <c r="AL71" i="10"/>
  <c r="AK71" i="10"/>
  <c r="AJ71" i="10"/>
  <c r="AI71" i="10"/>
  <c r="AH71" i="10"/>
  <c r="AG71" i="10"/>
  <c r="AF71" i="10"/>
  <c r="AE71" i="10"/>
  <c r="AD71" i="10"/>
  <c r="AC71" i="10"/>
  <c r="AB71" i="10"/>
  <c r="AA71" i="10"/>
  <c r="Z71" i="10"/>
  <c r="Y71" i="10"/>
  <c r="X71" i="10"/>
  <c r="W71" i="10"/>
  <c r="V71" i="10"/>
  <c r="U71" i="10"/>
  <c r="T71" i="10"/>
  <c r="S71" i="10"/>
  <c r="R71" i="10"/>
  <c r="Q71" i="10"/>
  <c r="P71" i="10"/>
  <c r="O71" i="10"/>
  <c r="N71" i="10"/>
  <c r="M71" i="10"/>
  <c r="L71" i="10"/>
  <c r="K71" i="10"/>
  <c r="J71" i="10"/>
  <c r="I71" i="10"/>
  <c r="H71" i="10"/>
  <c r="G71" i="10"/>
  <c r="F71" i="10"/>
  <c r="E71" i="10"/>
  <c r="D71" i="10"/>
  <c r="C71" i="10"/>
  <c r="BS50" i="10"/>
  <c r="BR50" i="10"/>
  <c r="BQ50" i="10"/>
  <c r="BP50" i="10"/>
  <c r="BO50" i="10"/>
  <c r="BN50" i="10"/>
  <c r="BM50" i="10"/>
  <c r="BL50" i="10"/>
  <c r="BK50" i="10"/>
  <c r="BJ50" i="10"/>
  <c r="BI50" i="10"/>
  <c r="BH50" i="10"/>
  <c r="BG50" i="10"/>
  <c r="BF50" i="10"/>
  <c r="BE50" i="10"/>
  <c r="BD50" i="10"/>
  <c r="BC50" i="10"/>
  <c r="BB50" i="10"/>
  <c r="BA50" i="10"/>
  <c r="AZ50" i="10"/>
  <c r="AY50" i="10"/>
  <c r="AX50" i="10"/>
  <c r="AW50" i="10"/>
  <c r="AV50" i="10"/>
  <c r="AU50" i="10"/>
  <c r="AT50" i="10"/>
  <c r="AS50" i="10"/>
  <c r="AR50" i="10"/>
  <c r="AQ50" i="10"/>
  <c r="AP50" i="10"/>
  <c r="AO50" i="10"/>
  <c r="AN50" i="10"/>
  <c r="AM50" i="10"/>
  <c r="AL50" i="10"/>
  <c r="AK50" i="10"/>
  <c r="AJ50" i="10"/>
  <c r="AI50" i="10"/>
  <c r="AH50" i="10"/>
  <c r="AG50" i="10"/>
  <c r="AF50" i="10"/>
  <c r="AE50" i="10"/>
  <c r="AD50" i="10"/>
  <c r="AC50" i="10"/>
  <c r="AB50" i="10"/>
  <c r="AA50" i="10"/>
  <c r="Z50" i="10"/>
  <c r="Y50" i="10"/>
  <c r="X50" i="10"/>
  <c r="W50" i="10"/>
  <c r="V50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BS45" i="10"/>
  <c r="BR45" i="10"/>
  <c r="BQ45" i="10"/>
  <c r="BP45" i="10"/>
  <c r="BO45" i="10"/>
  <c r="BN45" i="10"/>
  <c r="BM45" i="10"/>
  <c r="BL45" i="10"/>
  <c r="BK45" i="10"/>
  <c r="BJ45" i="10"/>
  <c r="BI45" i="10"/>
  <c r="BH45" i="10"/>
  <c r="BG45" i="10"/>
  <c r="BF45" i="10"/>
  <c r="BE45" i="10"/>
  <c r="BD45" i="10"/>
  <c r="BC45" i="10"/>
  <c r="BB45" i="10"/>
  <c r="BA45" i="10"/>
  <c r="AZ45" i="10"/>
  <c r="AY45" i="10"/>
  <c r="AX45" i="10"/>
  <c r="AW45" i="10"/>
  <c r="AV45" i="10"/>
  <c r="AU45" i="10"/>
  <c r="AT45" i="10"/>
  <c r="AS45" i="10"/>
  <c r="AR45" i="10"/>
  <c r="AQ45" i="10"/>
  <c r="AP45" i="10"/>
  <c r="AO45" i="10"/>
  <c r="AN45" i="10"/>
  <c r="AM45" i="10"/>
  <c r="AL45" i="10"/>
  <c r="AK45" i="10"/>
  <c r="AJ45" i="10"/>
  <c r="AI45" i="10"/>
  <c r="AH45" i="10"/>
  <c r="AG45" i="10"/>
  <c r="AF45" i="10"/>
  <c r="AE45" i="10"/>
  <c r="AD45" i="10"/>
  <c r="AC45" i="10"/>
  <c r="AB45" i="10"/>
  <c r="AA45" i="10"/>
  <c r="Z45" i="10"/>
  <c r="Y45" i="10"/>
  <c r="X45" i="10"/>
  <c r="W45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BS42" i="10"/>
  <c r="BR42" i="10"/>
  <c r="BQ42" i="10"/>
  <c r="BP42" i="10"/>
  <c r="BO42" i="10"/>
  <c r="BN42" i="10"/>
  <c r="BM42" i="10"/>
  <c r="BL42" i="10"/>
  <c r="BK42" i="10"/>
  <c r="BJ42" i="10"/>
  <c r="BI42" i="10"/>
  <c r="BH42" i="10"/>
  <c r="BG42" i="10"/>
  <c r="BF42" i="10"/>
  <c r="BE42" i="10"/>
  <c r="BD42" i="10"/>
  <c r="BC42" i="10"/>
  <c r="BB42" i="10"/>
  <c r="BA42" i="10"/>
  <c r="AZ42" i="10"/>
  <c r="AY42" i="10"/>
  <c r="AX42" i="10"/>
  <c r="AW42" i="10"/>
  <c r="AV42" i="10"/>
  <c r="AU42" i="10"/>
  <c r="AT42" i="10"/>
  <c r="AS42" i="10"/>
  <c r="AR42" i="10"/>
  <c r="AQ42" i="10"/>
  <c r="AP42" i="10"/>
  <c r="AO42" i="10"/>
  <c r="AN42" i="10"/>
  <c r="AM42" i="10"/>
  <c r="AL42" i="10"/>
  <c r="AK42" i="10"/>
  <c r="AJ42" i="10"/>
  <c r="AI42" i="10"/>
  <c r="AH42" i="10"/>
  <c r="AG42" i="10"/>
  <c r="AF42" i="10"/>
  <c r="AE42" i="10"/>
  <c r="AD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S39" i="10"/>
  <c r="S47" i="10" s="1"/>
  <c r="S51" i="10" s="1"/>
  <c r="S53" i="10" s="1"/>
  <c r="S72" i="10" s="1"/>
  <c r="G39" i="10"/>
  <c r="G47" i="10" s="1"/>
  <c r="G51" i="10" s="1"/>
  <c r="G53" i="10" s="1"/>
  <c r="G72" i="10" s="1"/>
  <c r="BS38" i="10"/>
  <c r="BR38" i="10"/>
  <c r="BQ38" i="10"/>
  <c r="BP38" i="10"/>
  <c r="BO38" i="10"/>
  <c r="BN38" i="10"/>
  <c r="BM38" i="10"/>
  <c r="BL38" i="10"/>
  <c r="BK38" i="10"/>
  <c r="BJ38" i="10"/>
  <c r="BI38" i="10"/>
  <c r="BH38" i="10"/>
  <c r="BG38" i="10"/>
  <c r="BF38" i="10"/>
  <c r="BE38" i="10"/>
  <c r="BD38" i="10"/>
  <c r="BC38" i="10"/>
  <c r="BB38" i="10"/>
  <c r="BA38" i="10"/>
  <c r="AZ38" i="10"/>
  <c r="AY38" i="10"/>
  <c r="AX38" i="10"/>
  <c r="AW38" i="10"/>
  <c r="AV38" i="10"/>
  <c r="AU38" i="10"/>
  <c r="AT38" i="10"/>
  <c r="AS38" i="10"/>
  <c r="AR38" i="10"/>
  <c r="AQ38" i="10"/>
  <c r="AP38" i="10"/>
  <c r="AO38" i="10"/>
  <c r="AN38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AB34" i="10"/>
  <c r="BJ33" i="10"/>
  <c r="G33" i="10"/>
  <c r="BS31" i="10"/>
  <c r="BR31" i="10"/>
  <c r="BQ31" i="10"/>
  <c r="BP31" i="10"/>
  <c r="BO31" i="10"/>
  <c r="BN31" i="10"/>
  <c r="BM31" i="10"/>
  <c r="BL31" i="10"/>
  <c r="BK31" i="10"/>
  <c r="BJ31" i="10"/>
  <c r="BI31" i="10"/>
  <c r="BH31" i="10"/>
  <c r="BG31" i="10"/>
  <c r="BF31" i="10"/>
  <c r="BE31" i="10"/>
  <c r="BD31" i="10"/>
  <c r="BC31" i="10"/>
  <c r="BB31" i="10"/>
  <c r="BA31" i="10"/>
  <c r="AZ31" i="10"/>
  <c r="AY31" i="10"/>
  <c r="AX31" i="10"/>
  <c r="AW31" i="10"/>
  <c r="AV31" i="10"/>
  <c r="AU31" i="10"/>
  <c r="AT31" i="10"/>
  <c r="AS31" i="10"/>
  <c r="AR31" i="10"/>
  <c r="AR34" i="10" s="1"/>
  <c r="AQ31" i="10"/>
  <c r="AP31" i="10"/>
  <c r="AO31" i="10"/>
  <c r="AN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BS24" i="10"/>
  <c r="BR24" i="10"/>
  <c r="BQ24" i="10"/>
  <c r="BP24" i="10"/>
  <c r="BO24" i="10"/>
  <c r="BN24" i="10"/>
  <c r="BM24" i="10"/>
  <c r="BL24" i="10"/>
  <c r="BK24" i="10"/>
  <c r="BJ24" i="10"/>
  <c r="BI24" i="10"/>
  <c r="BH24" i="10"/>
  <c r="BG24" i="10"/>
  <c r="BF24" i="10"/>
  <c r="BE24" i="10"/>
  <c r="BE34" i="10" s="1"/>
  <c r="BD24" i="10"/>
  <c r="BC24" i="10"/>
  <c r="BB24" i="10"/>
  <c r="BA24" i="10"/>
  <c r="AZ24" i="10"/>
  <c r="AY24" i="10"/>
  <c r="AX24" i="10"/>
  <c r="AW24" i="10"/>
  <c r="AV24" i="10"/>
  <c r="AU24" i="10"/>
  <c r="AT24" i="10"/>
  <c r="AS24" i="10"/>
  <c r="AR24" i="10"/>
  <c r="AQ24" i="10"/>
  <c r="AP24" i="10"/>
  <c r="AO24" i="10"/>
  <c r="AO34" i="10" s="1"/>
  <c r="AN24" i="10"/>
  <c r="AM24" i="10"/>
  <c r="AL24" i="10"/>
  <c r="AK24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P18" i="10"/>
  <c r="BP34" i="10" s="1"/>
  <c r="BM18" i="10"/>
  <c r="BE18" i="10"/>
  <c r="BD18" i="10"/>
  <c r="BD34" i="10" s="1"/>
  <c r="BC18" i="10"/>
  <c r="AU18" i="10"/>
  <c r="AS18" i="10"/>
  <c r="AS34" i="10" s="1"/>
  <c r="AR18" i="10"/>
  <c r="AJ18" i="10"/>
  <c r="AG18" i="10"/>
  <c r="AF18" i="10"/>
  <c r="AF34" i="10" s="1"/>
  <c r="Y18" i="10"/>
  <c r="X18" i="10"/>
  <c r="X34" i="10" s="1"/>
  <c r="W18" i="10"/>
  <c r="V18" i="10"/>
  <c r="V34" i="10" s="1"/>
  <c r="O18" i="10"/>
  <c r="M18" i="10"/>
  <c r="M34" i="10" s="1"/>
  <c r="L18" i="10"/>
  <c r="D18" i="10"/>
  <c r="BR16" i="10"/>
  <c r="BR18" i="10" s="1"/>
  <c r="BR34" i="10" s="1"/>
  <c r="BQ16" i="10"/>
  <c r="BQ18" i="10" s="1"/>
  <c r="BQ34" i="10" s="1"/>
  <c r="BP16" i="10"/>
  <c r="BM16" i="10"/>
  <c r="BJ16" i="10"/>
  <c r="BJ18" i="10" s="1"/>
  <c r="BJ34" i="10" s="1"/>
  <c r="BJ39" i="10" s="1"/>
  <c r="BJ47" i="10" s="1"/>
  <c r="BJ51" i="10" s="1"/>
  <c r="BJ53" i="10" s="1"/>
  <c r="BJ72" i="10" s="1"/>
  <c r="BI16" i="10"/>
  <c r="BI18" i="10" s="1"/>
  <c r="BI34" i="10" s="1"/>
  <c r="BH16" i="10"/>
  <c r="BH18" i="10" s="1"/>
  <c r="BG16" i="10"/>
  <c r="BG18" i="10" s="1"/>
  <c r="BG34" i="10" s="1"/>
  <c r="BE16" i="10"/>
  <c r="BA16" i="10"/>
  <c r="BA18" i="10" s="1"/>
  <c r="BA34" i="10" s="1"/>
  <c r="AZ16" i="10"/>
  <c r="AZ18" i="10" s="1"/>
  <c r="AZ34" i="10" s="1"/>
  <c r="AY16" i="10"/>
  <c r="AY18" i="10" s="1"/>
  <c r="AY34" i="10" s="1"/>
  <c r="AW16" i="10"/>
  <c r="AW18" i="10" s="1"/>
  <c r="AS16" i="10"/>
  <c r="AR16" i="10"/>
  <c r="AO16" i="10"/>
  <c r="AO18" i="10" s="1"/>
  <c r="AL16" i="10"/>
  <c r="AL18" i="10" s="1"/>
  <c r="AL34" i="10" s="1"/>
  <c r="AK16" i="10"/>
  <c r="AK18" i="10" s="1"/>
  <c r="AK34" i="10" s="1"/>
  <c r="AK39" i="10" s="1"/>
  <c r="AJ16" i="10"/>
  <c r="AG16" i="10"/>
  <c r="AD16" i="10"/>
  <c r="AD18" i="10" s="1"/>
  <c r="AD34" i="10" s="1"/>
  <c r="AD33" i="10" s="1"/>
  <c r="AC16" i="10"/>
  <c r="AC18" i="10" s="1"/>
  <c r="AC34" i="10" s="1"/>
  <c r="AB16" i="10"/>
  <c r="AB18" i="10" s="1"/>
  <c r="AA16" i="10"/>
  <c r="AA18" i="10" s="1"/>
  <c r="AA34" i="10" s="1"/>
  <c r="Y16" i="10"/>
  <c r="U16" i="10"/>
  <c r="U18" i="10" s="1"/>
  <c r="U34" i="10" s="1"/>
  <c r="U39" i="10" s="1"/>
  <c r="T16" i="10"/>
  <c r="T18" i="10" s="1"/>
  <c r="T34" i="10" s="1"/>
  <c r="S16" i="10"/>
  <c r="S18" i="10" s="1"/>
  <c r="S34" i="10" s="1"/>
  <c r="S33" i="10" s="1"/>
  <c r="Q16" i="10"/>
  <c r="Q18" i="10" s="1"/>
  <c r="M16" i="10"/>
  <c r="L16" i="10"/>
  <c r="I16" i="10"/>
  <c r="I18" i="10" s="1"/>
  <c r="F16" i="10"/>
  <c r="F18" i="10" s="1"/>
  <c r="F34" i="10" s="1"/>
  <c r="E16" i="10"/>
  <c r="E18" i="10" s="1"/>
  <c r="E34" i="10" s="1"/>
  <c r="D16" i="10"/>
  <c r="BS14" i="10"/>
  <c r="BS16" i="10" s="1"/>
  <c r="BS18" i="10" s="1"/>
  <c r="BR14" i="10"/>
  <c r="BQ14" i="10"/>
  <c r="BP14" i="10"/>
  <c r="BO14" i="10"/>
  <c r="BO16" i="10" s="1"/>
  <c r="BO18" i="10" s="1"/>
  <c r="BO34" i="10" s="1"/>
  <c r="BO33" i="10" s="1"/>
  <c r="BN14" i="10"/>
  <c r="BN16" i="10" s="1"/>
  <c r="BN18" i="10" s="1"/>
  <c r="BN34" i="10" s="1"/>
  <c r="BM14" i="10"/>
  <c r="BL14" i="10"/>
  <c r="BL16" i="10" s="1"/>
  <c r="BL18" i="10" s="1"/>
  <c r="BL34" i="10" s="1"/>
  <c r="BK14" i="10"/>
  <c r="BK16" i="10" s="1"/>
  <c r="BK18" i="10" s="1"/>
  <c r="BJ14" i="10"/>
  <c r="BI14" i="10"/>
  <c r="BH14" i="10"/>
  <c r="BG14" i="10"/>
  <c r="BF14" i="10"/>
  <c r="BF16" i="10" s="1"/>
  <c r="BF18" i="10" s="1"/>
  <c r="BF34" i="10" s="1"/>
  <c r="BE14" i="10"/>
  <c r="BD14" i="10"/>
  <c r="BD16" i="10" s="1"/>
  <c r="BC14" i="10"/>
  <c r="BC16" i="10" s="1"/>
  <c r="BB14" i="10"/>
  <c r="BB16" i="10" s="1"/>
  <c r="BB18" i="10" s="1"/>
  <c r="BB34" i="10" s="1"/>
  <c r="BA14" i="10"/>
  <c r="AZ14" i="10"/>
  <c r="AY14" i="10"/>
  <c r="AX14" i="10"/>
  <c r="AX16" i="10" s="1"/>
  <c r="AX18" i="10" s="1"/>
  <c r="AX34" i="10" s="1"/>
  <c r="AW14" i="10"/>
  <c r="AV14" i="10"/>
  <c r="AV16" i="10" s="1"/>
  <c r="AV18" i="10" s="1"/>
  <c r="AV34" i="10" s="1"/>
  <c r="AU14" i="10"/>
  <c r="AU16" i="10" s="1"/>
  <c r="AT14" i="10"/>
  <c r="AT16" i="10" s="1"/>
  <c r="AT18" i="10" s="1"/>
  <c r="AT34" i="10" s="1"/>
  <c r="AT39" i="10" s="1"/>
  <c r="AT47" i="10" s="1"/>
  <c r="AT51" i="10" s="1"/>
  <c r="AT53" i="10" s="1"/>
  <c r="AT72" i="10" s="1"/>
  <c r="AS14" i="10"/>
  <c r="AR14" i="10"/>
  <c r="AQ14" i="10"/>
  <c r="AQ16" i="10" s="1"/>
  <c r="AQ18" i="10" s="1"/>
  <c r="AQ34" i="10" s="1"/>
  <c r="AP14" i="10"/>
  <c r="AP16" i="10" s="1"/>
  <c r="AP18" i="10" s="1"/>
  <c r="AP34" i="10" s="1"/>
  <c r="AO14" i="10"/>
  <c r="AN14" i="10"/>
  <c r="AN16" i="10" s="1"/>
  <c r="AN18" i="10" s="1"/>
  <c r="AN34" i="10" s="1"/>
  <c r="AM14" i="10"/>
  <c r="AM16" i="10" s="1"/>
  <c r="AM18" i="10" s="1"/>
  <c r="AM34" i="10" s="1"/>
  <c r="AL14" i="10"/>
  <c r="AK14" i="10"/>
  <c r="AJ14" i="10"/>
  <c r="AI14" i="10"/>
  <c r="AI16" i="10" s="1"/>
  <c r="AI18" i="10" s="1"/>
  <c r="AI34" i="10" s="1"/>
  <c r="AH14" i="10"/>
  <c r="AH16" i="10" s="1"/>
  <c r="AH18" i="10" s="1"/>
  <c r="AH34" i="10" s="1"/>
  <c r="AG14" i="10"/>
  <c r="AF14" i="10"/>
  <c r="AF16" i="10" s="1"/>
  <c r="AE14" i="10"/>
  <c r="AE16" i="10" s="1"/>
  <c r="AE18" i="10" s="1"/>
  <c r="AE34" i="10" s="1"/>
  <c r="AD14" i="10"/>
  <c r="AC14" i="10"/>
  <c r="AB14" i="10"/>
  <c r="AA14" i="10"/>
  <c r="Z14" i="10"/>
  <c r="Z16" i="10" s="1"/>
  <c r="Z18" i="10" s="1"/>
  <c r="Z34" i="10" s="1"/>
  <c r="Y14" i="10"/>
  <c r="X14" i="10"/>
  <c r="X16" i="10" s="1"/>
  <c r="W14" i="10"/>
  <c r="W16" i="10" s="1"/>
  <c r="V14" i="10"/>
  <c r="V16" i="10" s="1"/>
  <c r="U14" i="10"/>
  <c r="T14" i="10"/>
  <c r="S14" i="10"/>
  <c r="R14" i="10"/>
  <c r="R16" i="10" s="1"/>
  <c r="R18" i="10" s="1"/>
  <c r="R34" i="10" s="1"/>
  <c r="Q14" i="10"/>
  <c r="P14" i="10"/>
  <c r="P16" i="10" s="1"/>
  <c r="P18" i="10" s="1"/>
  <c r="P34" i="10" s="1"/>
  <c r="O14" i="10"/>
  <c r="O16" i="10" s="1"/>
  <c r="N14" i="10"/>
  <c r="N16" i="10" s="1"/>
  <c r="N18" i="10" s="1"/>
  <c r="N34" i="10" s="1"/>
  <c r="M14" i="10"/>
  <c r="L14" i="10"/>
  <c r="K14" i="10"/>
  <c r="K16" i="10" s="1"/>
  <c r="K18" i="10" s="1"/>
  <c r="K34" i="10" s="1"/>
  <c r="J14" i="10"/>
  <c r="J16" i="10" s="1"/>
  <c r="J18" i="10" s="1"/>
  <c r="J34" i="10" s="1"/>
  <c r="I14" i="10"/>
  <c r="H14" i="10"/>
  <c r="H16" i="10" s="1"/>
  <c r="H18" i="10" s="1"/>
  <c r="H34" i="10" s="1"/>
  <c r="G14" i="10"/>
  <c r="G16" i="10" s="1"/>
  <c r="G18" i="10" s="1"/>
  <c r="G34" i="10" s="1"/>
  <c r="F14" i="10"/>
  <c r="E14" i="10"/>
  <c r="D14" i="10"/>
  <c r="C14" i="10"/>
  <c r="C16" i="10" s="1"/>
  <c r="C18" i="10" s="1"/>
  <c r="C34" i="10" s="1"/>
  <c r="C33" i="10" s="1"/>
  <c r="B13" i="10"/>
  <c r="B12" i="10"/>
  <c r="B11" i="10"/>
  <c r="B10" i="10"/>
  <c r="B9" i="10"/>
  <c r="B8" i="10"/>
  <c r="B7" i="10"/>
  <c r="B6" i="10"/>
  <c r="B5" i="10"/>
  <c r="B4" i="10"/>
  <c r="BR56" i="9"/>
  <c r="BQ56" i="9"/>
  <c r="BP56" i="9"/>
  <c r="BO56" i="9"/>
  <c r="BN56" i="9"/>
  <c r="BM56" i="9"/>
  <c r="BL56" i="9"/>
  <c r="BK56" i="9"/>
  <c r="BJ56" i="9"/>
  <c r="BI56" i="9"/>
  <c r="BH56" i="9"/>
  <c r="BG56" i="9"/>
  <c r="BF56" i="9"/>
  <c r="BE56" i="9"/>
  <c r="BD56" i="9"/>
  <c r="BC56" i="9"/>
  <c r="BB56" i="9"/>
  <c r="BA56" i="9"/>
  <c r="AZ56" i="9"/>
  <c r="AY56" i="9"/>
  <c r="AX56" i="9"/>
  <c r="AW56" i="9"/>
  <c r="AV56" i="9"/>
  <c r="AU56" i="9"/>
  <c r="AT56" i="9"/>
  <c r="AS56" i="9"/>
  <c r="AR56" i="9"/>
  <c r="AQ56" i="9"/>
  <c r="AP56" i="9"/>
  <c r="AO56" i="9"/>
  <c r="AN56" i="9"/>
  <c r="AM56" i="9"/>
  <c r="AL56" i="9"/>
  <c r="AK56" i="9"/>
  <c r="AJ56" i="9"/>
  <c r="AI56" i="9"/>
  <c r="AH56" i="9"/>
  <c r="AG56" i="9"/>
  <c r="AF56" i="9"/>
  <c r="AE56" i="9"/>
  <c r="AD56" i="9"/>
  <c r="AC56" i="9"/>
  <c r="AB56" i="9"/>
  <c r="AA56" i="9"/>
  <c r="Z56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B56" i="9"/>
  <c r="BR34" i="9"/>
  <c r="BQ34" i="9"/>
  <c r="BP34" i="9"/>
  <c r="BO34" i="9"/>
  <c r="BN34" i="9"/>
  <c r="BM34" i="9"/>
  <c r="BL34" i="9"/>
  <c r="BK34" i="9"/>
  <c r="BJ34" i="9"/>
  <c r="BI34" i="9"/>
  <c r="BH34" i="9"/>
  <c r="BG34" i="9"/>
  <c r="BF34" i="9"/>
  <c r="BE34" i="9"/>
  <c r="BD34" i="9"/>
  <c r="BC34" i="9"/>
  <c r="BB34" i="9"/>
  <c r="BA34" i="9"/>
  <c r="AZ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BR4" i="9"/>
  <c r="BQ4" i="9"/>
  <c r="BP4" i="9"/>
  <c r="BO4" i="9"/>
  <c r="BN4" i="9"/>
  <c r="BM4" i="9"/>
  <c r="BL4" i="9"/>
  <c r="BK4" i="9"/>
  <c r="BJ4" i="9"/>
  <c r="BI4" i="9"/>
  <c r="BH4" i="9"/>
  <c r="BG4" i="9"/>
  <c r="BF4" i="9"/>
  <c r="BE4" i="9"/>
  <c r="BD4" i="9"/>
  <c r="BC4" i="9"/>
  <c r="BB4" i="9"/>
  <c r="BA4" i="9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B77" i="8"/>
  <c r="C76" i="8" s="1"/>
  <c r="C77" i="8" s="1"/>
  <c r="D76" i="8"/>
  <c r="D77" i="8" s="1"/>
  <c r="E76" i="8" s="1"/>
  <c r="E77" i="8" s="1"/>
  <c r="B76" i="8"/>
  <c r="BR74" i="8"/>
  <c r="BQ74" i="8"/>
  <c r="BP74" i="8"/>
  <c r="BO74" i="8"/>
  <c r="BN74" i="8"/>
  <c r="BM74" i="8"/>
  <c r="BL74" i="8"/>
  <c r="BK74" i="8"/>
  <c r="BJ74" i="8"/>
  <c r="BI74" i="8"/>
  <c r="BH74" i="8"/>
  <c r="BG74" i="8"/>
  <c r="BF74" i="8"/>
  <c r="BE74" i="8"/>
  <c r="BD74" i="8"/>
  <c r="BC74" i="8"/>
  <c r="BB74" i="8"/>
  <c r="BA74" i="8"/>
  <c r="AZ74" i="8"/>
  <c r="AY74" i="8"/>
  <c r="AX74" i="8"/>
  <c r="AW74" i="8"/>
  <c r="AV74" i="8"/>
  <c r="AU74" i="8"/>
  <c r="AT74" i="8"/>
  <c r="AS74" i="8"/>
  <c r="AR74" i="8"/>
  <c r="AQ74" i="8"/>
  <c r="AP74" i="8"/>
  <c r="AO74" i="8"/>
  <c r="AN74" i="8"/>
  <c r="AM74" i="8"/>
  <c r="AL74" i="8"/>
  <c r="AK74" i="8"/>
  <c r="AJ74" i="8"/>
  <c r="AI74" i="8"/>
  <c r="AH74" i="8"/>
  <c r="AG74" i="8"/>
  <c r="AF74" i="8"/>
  <c r="AE74" i="8"/>
  <c r="AD74" i="8"/>
  <c r="AC74" i="8"/>
  <c r="AB74" i="8"/>
  <c r="AA74" i="8"/>
  <c r="Z74" i="8"/>
  <c r="Y74" i="8"/>
  <c r="X74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B74" i="8"/>
  <c r="BR65" i="8"/>
  <c r="BQ65" i="8"/>
  <c r="BP65" i="8"/>
  <c r="BO65" i="8"/>
  <c r="BN65" i="8"/>
  <c r="BM65" i="8"/>
  <c r="BL65" i="8"/>
  <c r="BK65" i="8"/>
  <c r="BJ65" i="8"/>
  <c r="BI65" i="8"/>
  <c r="BH65" i="8"/>
  <c r="BG65" i="8"/>
  <c r="BF65" i="8"/>
  <c r="BE65" i="8"/>
  <c r="BD65" i="8"/>
  <c r="BC65" i="8"/>
  <c r="BB65" i="8"/>
  <c r="BA65" i="8"/>
  <c r="AZ65" i="8"/>
  <c r="AY65" i="8"/>
  <c r="AX65" i="8"/>
  <c r="AW65" i="8"/>
  <c r="AV65" i="8"/>
  <c r="AU65" i="8"/>
  <c r="AT65" i="8"/>
  <c r="AS65" i="8"/>
  <c r="AR65" i="8"/>
  <c r="AQ65" i="8"/>
  <c r="AP65" i="8"/>
  <c r="AO65" i="8"/>
  <c r="AN65" i="8"/>
  <c r="AM65" i="8"/>
  <c r="AL65" i="8"/>
  <c r="AK65" i="8"/>
  <c r="AJ65" i="8"/>
  <c r="AI65" i="8"/>
  <c r="AH65" i="8"/>
  <c r="AG65" i="8"/>
  <c r="AF65" i="8"/>
  <c r="AE65" i="8"/>
  <c r="AD65" i="8"/>
  <c r="AC65" i="8"/>
  <c r="AB65" i="8"/>
  <c r="AA65" i="8"/>
  <c r="Z65" i="8"/>
  <c r="Y65" i="8"/>
  <c r="X65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B65" i="8"/>
  <c r="BR55" i="8"/>
  <c r="BQ55" i="8"/>
  <c r="BP55" i="8"/>
  <c r="BO55" i="8"/>
  <c r="BN55" i="8"/>
  <c r="BM55" i="8"/>
  <c r="BL55" i="8"/>
  <c r="BK55" i="8"/>
  <c r="BJ55" i="8"/>
  <c r="BI55" i="8"/>
  <c r="BH55" i="8"/>
  <c r="BG55" i="8"/>
  <c r="BF55" i="8"/>
  <c r="BE55" i="8"/>
  <c r="BD55" i="8"/>
  <c r="BC55" i="8"/>
  <c r="BB55" i="8"/>
  <c r="BA55" i="8"/>
  <c r="AZ55" i="8"/>
  <c r="AY55" i="8"/>
  <c r="AX55" i="8"/>
  <c r="AW55" i="8"/>
  <c r="AV55" i="8"/>
  <c r="AU55" i="8"/>
  <c r="AT55" i="8"/>
  <c r="AS55" i="8"/>
  <c r="AR55" i="8"/>
  <c r="AQ55" i="8"/>
  <c r="AP55" i="8"/>
  <c r="AO55" i="8"/>
  <c r="AN55" i="8"/>
  <c r="AM55" i="8"/>
  <c r="AL55" i="8"/>
  <c r="AK55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B55" i="8"/>
  <c r="BQ46" i="8"/>
  <c r="BQ45" i="8"/>
  <c r="BK45" i="8"/>
  <c r="BJ45" i="8"/>
  <c r="BC45" i="8"/>
  <c r="AV45" i="8"/>
  <c r="AT45" i="8"/>
  <c r="AL45" i="8"/>
  <c r="AL46" i="8" s="1"/>
  <c r="AK45" i="8"/>
  <c r="AD45" i="8"/>
  <c r="X45" i="8"/>
  <c r="X46" i="8" s="1"/>
  <c r="W45" i="8"/>
  <c r="P45" i="8"/>
  <c r="E45" i="8"/>
  <c r="BR44" i="8"/>
  <c r="BQ44" i="8"/>
  <c r="BP44" i="8"/>
  <c r="BO44" i="8"/>
  <c r="BO45" i="8" s="1"/>
  <c r="BN44" i="8"/>
  <c r="BM44" i="8"/>
  <c r="BL44" i="8"/>
  <c r="BK44" i="8"/>
  <c r="BJ44" i="8"/>
  <c r="BI44" i="8"/>
  <c r="BH44" i="8"/>
  <c r="BG44" i="8"/>
  <c r="BG45" i="8" s="1"/>
  <c r="BF44" i="8"/>
  <c r="BF45" i="8" s="1"/>
  <c r="BE44" i="8"/>
  <c r="BD44" i="8"/>
  <c r="BC44" i="8"/>
  <c r="BB44" i="8"/>
  <c r="BA44" i="8"/>
  <c r="AZ44" i="8"/>
  <c r="AY44" i="8"/>
  <c r="AY45" i="8" s="1"/>
  <c r="AX44" i="8"/>
  <c r="AX45" i="8" s="1"/>
  <c r="AW44" i="8"/>
  <c r="AV44" i="8"/>
  <c r="AU44" i="8"/>
  <c r="AT44" i="8"/>
  <c r="AS44" i="8"/>
  <c r="AR44" i="8"/>
  <c r="AQ44" i="8"/>
  <c r="AQ45" i="8" s="1"/>
  <c r="AP44" i="8"/>
  <c r="AO44" i="8"/>
  <c r="AN44" i="8"/>
  <c r="AM44" i="8"/>
  <c r="AL44" i="8"/>
  <c r="AK44" i="8"/>
  <c r="AJ44" i="8"/>
  <c r="AI44" i="8"/>
  <c r="AI45" i="8" s="1"/>
  <c r="AH44" i="8"/>
  <c r="AG44" i="8"/>
  <c r="AF44" i="8"/>
  <c r="AE44" i="8"/>
  <c r="AD44" i="8"/>
  <c r="AC44" i="8"/>
  <c r="AB44" i="8"/>
  <c r="AA44" i="8"/>
  <c r="AA45" i="8" s="1"/>
  <c r="Z44" i="8"/>
  <c r="Z45" i="8" s="1"/>
  <c r="Z46" i="8" s="1"/>
  <c r="Y44" i="8"/>
  <c r="X44" i="8"/>
  <c r="W44" i="8"/>
  <c r="V44" i="8"/>
  <c r="U44" i="8"/>
  <c r="T44" i="8"/>
  <c r="S44" i="8"/>
  <c r="S45" i="8" s="1"/>
  <c r="R44" i="8"/>
  <c r="Q44" i="8"/>
  <c r="P44" i="8"/>
  <c r="O44" i="8"/>
  <c r="N44" i="8"/>
  <c r="M44" i="8"/>
  <c r="L44" i="8"/>
  <c r="K44" i="8"/>
  <c r="K45" i="8" s="1"/>
  <c r="J44" i="8"/>
  <c r="I44" i="8"/>
  <c r="H44" i="8"/>
  <c r="G44" i="8"/>
  <c r="F44" i="8"/>
  <c r="E44" i="8"/>
  <c r="D44" i="8"/>
  <c r="C44" i="8"/>
  <c r="C45" i="8" s="1"/>
  <c r="B44" i="8"/>
  <c r="BO39" i="8"/>
  <c r="BN39" i="8"/>
  <c r="BM39" i="8"/>
  <c r="BM45" i="8" s="1"/>
  <c r="BL39" i="8"/>
  <c r="BL45" i="8" s="1"/>
  <c r="BK39" i="8"/>
  <c r="BG39" i="8"/>
  <c r="BF39" i="8"/>
  <c r="BE39" i="8"/>
  <c r="BE45" i="8" s="1"/>
  <c r="BD39" i="8"/>
  <c r="BD45" i="8" s="1"/>
  <c r="BC39" i="8"/>
  <c r="AZ39" i="8"/>
  <c r="AZ45" i="8" s="1"/>
  <c r="AZ46" i="8" s="1"/>
  <c r="AY39" i="8"/>
  <c r="AX39" i="8"/>
  <c r="AW39" i="8"/>
  <c r="AW45" i="8" s="1"/>
  <c r="AV39" i="8"/>
  <c r="AU39" i="8"/>
  <c r="AU45" i="8" s="1"/>
  <c r="AQ39" i="8"/>
  <c r="AP39" i="8"/>
  <c r="AP45" i="8" s="1"/>
  <c r="AP46" i="8" s="1"/>
  <c r="AO39" i="8"/>
  <c r="AO45" i="8" s="1"/>
  <c r="AN39" i="8"/>
  <c r="AN45" i="8" s="1"/>
  <c r="AN46" i="8" s="1"/>
  <c r="AM39" i="8"/>
  <c r="AM45" i="8" s="1"/>
  <c r="AI39" i="8"/>
  <c r="AH39" i="8"/>
  <c r="AG39" i="8"/>
  <c r="AG45" i="8" s="1"/>
  <c r="AF39" i="8"/>
  <c r="AF45" i="8" s="1"/>
  <c r="AE39" i="8"/>
  <c r="AE45" i="8" s="1"/>
  <c r="AA39" i="8"/>
  <c r="Z39" i="8"/>
  <c r="Y39" i="8"/>
  <c r="Y45" i="8" s="1"/>
  <c r="Y46" i="8" s="1"/>
  <c r="X39" i="8"/>
  <c r="W39" i="8"/>
  <c r="T39" i="8"/>
  <c r="S39" i="8"/>
  <c r="R39" i="8"/>
  <c r="Q39" i="8"/>
  <c r="Q45" i="8" s="1"/>
  <c r="P39" i="8"/>
  <c r="O39" i="8"/>
  <c r="O45" i="8" s="1"/>
  <c r="K39" i="8"/>
  <c r="J39" i="8"/>
  <c r="J45" i="8" s="1"/>
  <c r="J46" i="8" s="1"/>
  <c r="I39" i="8"/>
  <c r="I45" i="8" s="1"/>
  <c r="H39" i="8"/>
  <c r="H45" i="8" s="1"/>
  <c r="G39" i="8"/>
  <c r="G45" i="8" s="1"/>
  <c r="C39" i="8"/>
  <c r="B39" i="8"/>
  <c r="B45" i="8" s="1"/>
  <c r="BR33" i="8"/>
  <c r="BR39" i="8" s="1"/>
  <c r="BR45" i="8" s="1"/>
  <c r="BQ33" i="8"/>
  <c r="BQ39" i="8" s="1"/>
  <c r="BP33" i="8"/>
  <c r="BP39" i="8" s="1"/>
  <c r="BO33" i="8"/>
  <c r="BN33" i="8"/>
  <c r="BM33" i="8"/>
  <c r="BL33" i="8"/>
  <c r="BK33" i="8"/>
  <c r="BJ33" i="8"/>
  <c r="BJ39" i="8" s="1"/>
  <c r="BI33" i="8"/>
  <c r="BI39" i="8" s="1"/>
  <c r="BI45" i="8" s="1"/>
  <c r="BH33" i="8"/>
  <c r="BH39" i="8" s="1"/>
  <c r="BG33" i="8"/>
  <c r="BF33" i="8"/>
  <c r="BE33" i="8"/>
  <c r="BD33" i="8"/>
  <c r="BC33" i="8"/>
  <c r="BB33" i="8"/>
  <c r="BB39" i="8" s="1"/>
  <c r="BB45" i="8" s="1"/>
  <c r="BA33" i="8"/>
  <c r="BA39" i="8" s="1"/>
  <c r="BA45" i="8" s="1"/>
  <c r="AZ33" i="8"/>
  <c r="AY33" i="8"/>
  <c r="AX33" i="8"/>
  <c r="AW33" i="8"/>
  <c r="AV33" i="8"/>
  <c r="AU33" i="8"/>
  <c r="AT33" i="8"/>
  <c r="AT39" i="8" s="1"/>
  <c r="AS33" i="8"/>
  <c r="AS39" i="8" s="1"/>
  <c r="AS45" i="8" s="1"/>
  <c r="AS46" i="8" s="1"/>
  <c r="AR33" i="8"/>
  <c r="AR39" i="8" s="1"/>
  <c r="AQ33" i="8"/>
  <c r="AP33" i="8"/>
  <c r="AO33" i="8"/>
  <c r="AN33" i="8"/>
  <c r="AM33" i="8"/>
  <c r="AL33" i="8"/>
  <c r="AL39" i="8" s="1"/>
  <c r="AK33" i="8"/>
  <c r="AK39" i="8" s="1"/>
  <c r="AJ33" i="8"/>
  <c r="AJ39" i="8" s="1"/>
  <c r="AI33" i="8"/>
  <c r="AH33" i="8"/>
  <c r="AG33" i="8"/>
  <c r="AF33" i="8"/>
  <c r="AE33" i="8"/>
  <c r="AD33" i="8"/>
  <c r="AD39" i="8" s="1"/>
  <c r="AC33" i="8"/>
  <c r="AC39" i="8" s="1"/>
  <c r="AC45" i="8" s="1"/>
  <c r="AB33" i="8"/>
  <c r="AB39" i="8" s="1"/>
  <c r="AA33" i="8"/>
  <c r="Z33" i="8"/>
  <c r="Y33" i="8"/>
  <c r="X33" i="8"/>
  <c r="W33" i="8"/>
  <c r="V33" i="8"/>
  <c r="V39" i="8" s="1"/>
  <c r="V45" i="8" s="1"/>
  <c r="U33" i="8"/>
  <c r="U39" i="8" s="1"/>
  <c r="U45" i="8" s="1"/>
  <c r="T33" i="8"/>
  <c r="S33" i="8"/>
  <c r="R33" i="8"/>
  <c r="Q33" i="8"/>
  <c r="P33" i="8"/>
  <c r="O33" i="8"/>
  <c r="N33" i="8"/>
  <c r="N39" i="8" s="1"/>
  <c r="N45" i="8" s="1"/>
  <c r="M33" i="8"/>
  <c r="M39" i="8" s="1"/>
  <c r="M45" i="8" s="1"/>
  <c r="M46" i="8" s="1"/>
  <c r="L33" i="8"/>
  <c r="L39" i="8" s="1"/>
  <c r="K33" i="8"/>
  <c r="J33" i="8"/>
  <c r="I33" i="8"/>
  <c r="H33" i="8"/>
  <c r="G33" i="8"/>
  <c r="F33" i="8"/>
  <c r="F39" i="8" s="1"/>
  <c r="F45" i="8" s="1"/>
  <c r="E33" i="8"/>
  <c r="E39" i="8" s="1"/>
  <c r="D33" i="8"/>
  <c r="D39" i="8" s="1"/>
  <c r="C33" i="8"/>
  <c r="B33" i="8"/>
  <c r="BP23" i="8"/>
  <c r="BM23" i="8"/>
  <c r="AL23" i="8"/>
  <c r="AJ23" i="8"/>
  <c r="Z23" i="8"/>
  <c r="T23" i="8"/>
  <c r="L23" i="8"/>
  <c r="K23" i="8"/>
  <c r="K46" i="8" s="1"/>
  <c r="D23" i="8"/>
  <c r="BR22" i="8"/>
  <c r="BQ22" i="8"/>
  <c r="BP22" i="8"/>
  <c r="BO22" i="8"/>
  <c r="BN22" i="8"/>
  <c r="BM22" i="8"/>
  <c r="BL22" i="8"/>
  <c r="BK22" i="8"/>
  <c r="BJ22" i="8"/>
  <c r="BI22" i="8"/>
  <c r="BH22" i="8"/>
  <c r="BG22" i="8"/>
  <c r="BF22" i="8"/>
  <c r="BE22" i="8"/>
  <c r="BE23" i="8" s="1"/>
  <c r="BE46" i="8" s="1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Y23" i="8" s="1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I23" i="8" s="1"/>
  <c r="H22" i="8"/>
  <c r="G22" i="8"/>
  <c r="F22" i="8"/>
  <c r="E22" i="8"/>
  <c r="D22" i="8"/>
  <c r="C22" i="8"/>
  <c r="B22" i="8"/>
  <c r="BR18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Z23" i="8" s="1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D23" i="8" s="1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BR15" i="8"/>
  <c r="BQ15" i="8"/>
  <c r="BP15" i="8"/>
  <c r="BO15" i="8"/>
  <c r="BN15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BR12" i="8"/>
  <c r="BN12" i="8"/>
  <c r="BN23" i="8" s="1"/>
  <c r="BM12" i="8"/>
  <c r="BL12" i="8"/>
  <c r="BJ12" i="8"/>
  <c r="BJ23" i="8" s="1"/>
  <c r="BF12" i="8"/>
  <c r="BF23" i="8" s="1"/>
  <c r="BE12" i="8"/>
  <c r="BD12" i="8"/>
  <c r="BD23" i="8" s="1"/>
  <c r="BB12" i="8"/>
  <c r="AX12" i="8"/>
  <c r="AX23" i="8" s="1"/>
  <c r="AW12" i="8"/>
  <c r="AV12" i="8"/>
  <c r="AT12" i="8"/>
  <c r="AP12" i="8"/>
  <c r="AP23" i="8" s="1"/>
  <c r="AO12" i="8"/>
  <c r="AN12" i="8"/>
  <c r="AN23" i="8" s="1"/>
  <c r="AL12" i="8"/>
  <c r="AH12" i="8"/>
  <c r="AH23" i="8" s="1"/>
  <c r="AG12" i="8"/>
  <c r="AF12" i="8"/>
  <c r="AF23" i="8" s="1"/>
  <c r="AF46" i="8" s="1"/>
  <c r="AD12" i="8"/>
  <c r="Z12" i="8"/>
  <c r="Y12" i="8"/>
  <c r="X12" i="8"/>
  <c r="X23" i="8" s="1"/>
  <c r="V12" i="8"/>
  <c r="R12" i="8"/>
  <c r="R23" i="8" s="1"/>
  <c r="Q12" i="8"/>
  <c r="P12" i="8"/>
  <c r="N12" i="8"/>
  <c r="J12" i="8"/>
  <c r="J23" i="8" s="1"/>
  <c r="I12" i="8"/>
  <c r="H12" i="8"/>
  <c r="F12" i="8"/>
  <c r="E12" i="8"/>
  <c r="E23" i="8" s="1"/>
  <c r="B12" i="8"/>
  <c r="B23" i="8" s="1"/>
  <c r="BR8" i="8"/>
  <c r="BQ8" i="8"/>
  <c r="BQ12" i="8" s="1"/>
  <c r="BQ23" i="8" s="1"/>
  <c r="BP8" i="8"/>
  <c r="BP12" i="8" s="1"/>
  <c r="BO8" i="8"/>
  <c r="BO12" i="8" s="1"/>
  <c r="BN8" i="8"/>
  <c r="BM8" i="8"/>
  <c r="BL8" i="8"/>
  <c r="BK8" i="8"/>
  <c r="BK12" i="8" s="1"/>
  <c r="BK23" i="8" s="1"/>
  <c r="BJ8" i="8"/>
  <c r="BI8" i="8"/>
  <c r="BI12" i="8" s="1"/>
  <c r="BI23" i="8" s="1"/>
  <c r="BH8" i="8"/>
  <c r="BH12" i="8" s="1"/>
  <c r="BH23" i="8" s="1"/>
  <c r="BG8" i="8"/>
  <c r="BG12" i="8" s="1"/>
  <c r="BG23" i="8" s="1"/>
  <c r="BG46" i="8" s="1"/>
  <c r="BF8" i="8"/>
  <c r="BE8" i="8"/>
  <c r="BD8" i="8"/>
  <c r="BC8" i="8"/>
  <c r="BC12" i="8" s="1"/>
  <c r="BC23" i="8" s="1"/>
  <c r="BB8" i="8"/>
  <c r="BA8" i="8"/>
  <c r="BA12" i="8" s="1"/>
  <c r="BA23" i="8" s="1"/>
  <c r="AZ8" i="8"/>
  <c r="AZ12" i="8" s="1"/>
  <c r="AY8" i="8"/>
  <c r="AY12" i="8" s="1"/>
  <c r="AY23" i="8" s="1"/>
  <c r="AX8" i="8"/>
  <c r="AW8" i="8"/>
  <c r="AV8" i="8"/>
  <c r="AU8" i="8"/>
  <c r="AU12" i="8" s="1"/>
  <c r="AU23" i="8" s="1"/>
  <c r="AT8" i="8"/>
  <c r="AS8" i="8"/>
  <c r="AS12" i="8" s="1"/>
  <c r="AS23" i="8" s="1"/>
  <c r="AR8" i="8"/>
  <c r="AR12" i="8" s="1"/>
  <c r="AR23" i="8" s="1"/>
  <c r="AQ8" i="8"/>
  <c r="AQ12" i="8" s="1"/>
  <c r="AQ23" i="8" s="1"/>
  <c r="AQ46" i="8" s="1"/>
  <c r="AP8" i="8"/>
  <c r="AO8" i="8"/>
  <c r="AN8" i="8"/>
  <c r="AM8" i="8"/>
  <c r="AM12" i="8" s="1"/>
  <c r="AM23" i="8" s="1"/>
  <c r="AL8" i="8"/>
  <c r="AK8" i="8"/>
  <c r="AK12" i="8" s="1"/>
  <c r="AK23" i="8" s="1"/>
  <c r="AJ8" i="8"/>
  <c r="AJ12" i="8" s="1"/>
  <c r="AI8" i="8"/>
  <c r="AI12" i="8" s="1"/>
  <c r="AH8" i="8"/>
  <c r="AG8" i="8"/>
  <c r="AF8" i="8"/>
  <c r="AE8" i="8"/>
  <c r="AE12" i="8" s="1"/>
  <c r="AE23" i="8" s="1"/>
  <c r="AD8" i="8"/>
  <c r="AC8" i="8"/>
  <c r="AC12" i="8" s="1"/>
  <c r="AC23" i="8" s="1"/>
  <c r="AB8" i="8"/>
  <c r="AB12" i="8" s="1"/>
  <c r="AB23" i="8" s="1"/>
  <c r="AA8" i="8"/>
  <c r="AA12" i="8" s="1"/>
  <c r="Z8" i="8"/>
  <c r="Y8" i="8"/>
  <c r="X8" i="8"/>
  <c r="W8" i="8"/>
  <c r="W12" i="8" s="1"/>
  <c r="W23" i="8" s="1"/>
  <c r="V8" i="8"/>
  <c r="U8" i="8"/>
  <c r="U12" i="8" s="1"/>
  <c r="U23" i="8" s="1"/>
  <c r="T8" i="8"/>
  <c r="T12" i="8" s="1"/>
  <c r="S8" i="8"/>
  <c r="S12" i="8" s="1"/>
  <c r="R8" i="8"/>
  <c r="Q8" i="8"/>
  <c r="P8" i="8"/>
  <c r="O8" i="8"/>
  <c r="O12" i="8" s="1"/>
  <c r="O23" i="8" s="1"/>
  <c r="N8" i="8"/>
  <c r="M8" i="8"/>
  <c r="M12" i="8" s="1"/>
  <c r="M23" i="8" s="1"/>
  <c r="L8" i="8"/>
  <c r="L12" i="8" s="1"/>
  <c r="K8" i="8"/>
  <c r="K12" i="8" s="1"/>
  <c r="J8" i="8"/>
  <c r="I8" i="8"/>
  <c r="H8" i="8"/>
  <c r="G8" i="8"/>
  <c r="G12" i="8" s="1"/>
  <c r="G23" i="8" s="1"/>
  <c r="F8" i="8"/>
  <c r="E8" i="8"/>
  <c r="D8" i="8"/>
  <c r="D12" i="8" s="1"/>
  <c r="C8" i="8"/>
  <c r="C12" i="8" s="1"/>
  <c r="B8" i="8"/>
  <c r="BS71" i="7"/>
  <c r="BR71" i="7"/>
  <c r="BQ71" i="7"/>
  <c r="BP71" i="7"/>
  <c r="BO71" i="7"/>
  <c r="BN71" i="7"/>
  <c r="BM71" i="7"/>
  <c r="BL71" i="7"/>
  <c r="BK71" i="7"/>
  <c r="BJ71" i="7"/>
  <c r="BI71" i="7"/>
  <c r="BH71" i="7"/>
  <c r="BG71" i="7"/>
  <c r="BF71" i="7"/>
  <c r="BE71" i="7"/>
  <c r="BD71" i="7"/>
  <c r="BC71" i="7"/>
  <c r="BB71" i="7"/>
  <c r="BA71" i="7"/>
  <c r="AZ71" i="7"/>
  <c r="AY71" i="7"/>
  <c r="AX71" i="7"/>
  <c r="AW71" i="7"/>
  <c r="AV71" i="7"/>
  <c r="AU71" i="7"/>
  <c r="AT71" i="7"/>
  <c r="AS71" i="7"/>
  <c r="AR71" i="7"/>
  <c r="AQ71" i="7"/>
  <c r="AP71" i="7"/>
  <c r="AO71" i="7"/>
  <c r="AN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S50" i="7"/>
  <c r="BR50" i="7"/>
  <c r="BQ50" i="7"/>
  <c r="BP50" i="7"/>
  <c r="BO50" i="7"/>
  <c r="BN50" i="7"/>
  <c r="BM50" i="7"/>
  <c r="BL50" i="7"/>
  <c r="BK50" i="7"/>
  <c r="BJ50" i="7"/>
  <c r="BI50" i="7"/>
  <c r="BH50" i="7"/>
  <c r="BG50" i="7"/>
  <c r="BF50" i="7"/>
  <c r="BE50" i="7"/>
  <c r="BD50" i="7"/>
  <c r="BC50" i="7"/>
  <c r="BB50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S45" i="7"/>
  <c r="BR45" i="7"/>
  <c r="BQ45" i="7"/>
  <c r="BP45" i="7"/>
  <c r="BO45" i="7"/>
  <c r="BN45" i="7"/>
  <c r="BM45" i="7"/>
  <c r="BL45" i="7"/>
  <c r="BK45" i="7"/>
  <c r="BJ45" i="7"/>
  <c r="BI45" i="7"/>
  <c r="BH45" i="7"/>
  <c r="BG45" i="7"/>
  <c r="BF45" i="7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S42" i="7"/>
  <c r="BR42" i="7"/>
  <c r="BQ42" i="7"/>
  <c r="BP42" i="7"/>
  <c r="BO42" i="7"/>
  <c r="BN42" i="7"/>
  <c r="BM42" i="7"/>
  <c r="BL42" i="7"/>
  <c r="BK42" i="7"/>
  <c r="BJ42" i="7"/>
  <c r="BI42" i="7"/>
  <c r="BH42" i="7"/>
  <c r="BG42" i="7"/>
  <c r="BF42" i="7"/>
  <c r="BE42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AS39" i="7"/>
  <c r="AS47" i="7" s="1"/>
  <c r="AS51" i="7" s="1"/>
  <c r="AS53" i="7" s="1"/>
  <c r="AS72" i="7" s="1"/>
  <c r="U39" i="7"/>
  <c r="U47" i="7" s="1"/>
  <c r="U51" i="7" s="1"/>
  <c r="U53" i="7" s="1"/>
  <c r="U72" i="7" s="1"/>
  <c r="BS38" i="7"/>
  <c r="BR38" i="7"/>
  <c r="BQ38" i="7"/>
  <c r="BP38" i="7"/>
  <c r="BO38" i="7"/>
  <c r="BN38" i="7"/>
  <c r="BM38" i="7"/>
  <c r="BL38" i="7"/>
  <c r="BK38" i="7"/>
  <c r="BJ38" i="7"/>
  <c r="BI38" i="7"/>
  <c r="BH38" i="7"/>
  <c r="BG38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C39" i="7" s="1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S34" i="7"/>
  <c r="BS33" i="7" s="1"/>
  <c r="BC34" i="7"/>
  <c r="AU34" i="7"/>
  <c r="AH34" i="7"/>
  <c r="G34" i="7"/>
  <c r="BM33" i="7"/>
  <c r="BC33" i="7"/>
  <c r="AS33" i="7"/>
  <c r="AM33" i="7"/>
  <c r="AK33" i="7"/>
  <c r="AC33" i="7"/>
  <c r="Y33" i="7"/>
  <c r="BS31" i="7"/>
  <c r="BR31" i="7"/>
  <c r="BQ31" i="7"/>
  <c r="BP31" i="7"/>
  <c r="BO31" i="7"/>
  <c r="BN31" i="7"/>
  <c r="BM31" i="7"/>
  <c r="BL31" i="7"/>
  <c r="BK31" i="7"/>
  <c r="BJ31" i="7"/>
  <c r="BI31" i="7"/>
  <c r="BH31" i="7"/>
  <c r="BG31" i="7"/>
  <c r="BF31" i="7"/>
  <c r="BE31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S24" i="7"/>
  <c r="BR24" i="7"/>
  <c r="BQ24" i="7"/>
  <c r="BP24" i="7"/>
  <c r="BO24" i="7"/>
  <c r="BN24" i="7"/>
  <c r="BM24" i="7"/>
  <c r="BL24" i="7"/>
  <c r="BK24" i="7"/>
  <c r="BJ24" i="7"/>
  <c r="BI24" i="7"/>
  <c r="BH24" i="7"/>
  <c r="BG24" i="7"/>
  <c r="BF24" i="7"/>
  <c r="BE24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O18" i="7"/>
  <c r="BH18" i="7"/>
  <c r="BH34" i="7" s="1"/>
  <c r="BG18" i="7"/>
  <c r="AV18" i="7"/>
  <c r="AV34" i="7" s="1"/>
  <c r="AP18" i="7"/>
  <c r="AP34" i="7" s="1"/>
  <c r="AI18" i="7"/>
  <c r="AH18" i="7"/>
  <c r="AB18" i="7"/>
  <c r="AB34" i="7" s="1"/>
  <c r="Z18" i="7"/>
  <c r="Z34" i="7" s="1"/>
  <c r="T18" i="7"/>
  <c r="T34" i="7" s="1"/>
  <c r="R18" i="7"/>
  <c r="R34" i="7" s="1"/>
  <c r="L18" i="7"/>
  <c r="L34" i="7" s="1"/>
  <c r="L39" i="7" s="1"/>
  <c r="L47" i="7" s="1"/>
  <c r="K18" i="7"/>
  <c r="J18" i="7"/>
  <c r="J34" i="7" s="1"/>
  <c r="H18" i="7"/>
  <c r="H34" i="7" s="1"/>
  <c r="C18" i="7"/>
  <c r="BS16" i="7"/>
  <c r="BS18" i="7" s="1"/>
  <c r="BQ16" i="7"/>
  <c r="BQ18" i="7" s="1"/>
  <c r="BQ34" i="7" s="1"/>
  <c r="BQ33" i="7" s="1"/>
  <c r="BO16" i="7"/>
  <c r="BM16" i="7"/>
  <c r="BM18" i="7" s="1"/>
  <c r="BM34" i="7" s="1"/>
  <c r="BM39" i="7" s="1"/>
  <c r="BM47" i="7" s="1"/>
  <c r="BM51" i="7" s="1"/>
  <c r="BM53" i="7" s="1"/>
  <c r="BM72" i="7" s="1"/>
  <c r="BL16" i="7"/>
  <c r="BL18" i="7" s="1"/>
  <c r="BL34" i="7" s="1"/>
  <c r="BK16" i="7"/>
  <c r="BI16" i="7"/>
  <c r="BI18" i="7" s="1"/>
  <c r="BI34" i="7" s="1"/>
  <c r="BI39" i="7" s="1"/>
  <c r="BI47" i="7" s="1"/>
  <c r="BI51" i="7" s="1"/>
  <c r="BI53" i="7" s="1"/>
  <c r="BI72" i="7" s="1"/>
  <c r="BG16" i="7"/>
  <c r="BE16" i="7"/>
  <c r="BE18" i="7" s="1"/>
  <c r="BD16" i="7"/>
  <c r="BD18" i="7" s="1"/>
  <c r="BD34" i="7" s="1"/>
  <c r="BC16" i="7"/>
  <c r="BC18" i="7" s="1"/>
  <c r="BA16" i="7"/>
  <c r="BA18" i="7" s="1"/>
  <c r="BA34" i="7" s="1"/>
  <c r="AY16" i="7"/>
  <c r="AY18" i="7" s="1"/>
  <c r="AW16" i="7"/>
  <c r="AW18" i="7" s="1"/>
  <c r="AV16" i="7"/>
  <c r="AU16" i="7"/>
  <c r="AU18" i="7" s="1"/>
  <c r="AS16" i="7"/>
  <c r="AS18" i="7" s="1"/>
  <c r="AS34" i="7" s="1"/>
  <c r="AQ16" i="7"/>
  <c r="AQ18" i="7" s="1"/>
  <c r="AQ34" i="7" s="1"/>
  <c r="AO16" i="7"/>
  <c r="AO18" i="7" s="1"/>
  <c r="AN16" i="7"/>
  <c r="AN18" i="7" s="1"/>
  <c r="AN34" i="7" s="1"/>
  <c r="AM16" i="7"/>
  <c r="AM18" i="7" s="1"/>
  <c r="AM34" i="7" s="1"/>
  <c r="AM39" i="7" s="1"/>
  <c r="AM47" i="7" s="1"/>
  <c r="AM51" i="7" s="1"/>
  <c r="AM53" i="7" s="1"/>
  <c r="AM72" i="7" s="1"/>
  <c r="AI16" i="7"/>
  <c r="AG16" i="7"/>
  <c r="AG18" i="7" s="1"/>
  <c r="AG34" i="7" s="1"/>
  <c r="AG39" i="7" s="1"/>
  <c r="AG47" i="7" s="1"/>
  <c r="AG51" i="7" s="1"/>
  <c r="AG53" i="7" s="1"/>
  <c r="AG72" i="7" s="1"/>
  <c r="AF16" i="7"/>
  <c r="AF18" i="7" s="1"/>
  <c r="AF34" i="7" s="1"/>
  <c r="AE16" i="7"/>
  <c r="AE18" i="7" s="1"/>
  <c r="AE34" i="7" s="1"/>
  <c r="AC16" i="7"/>
  <c r="AC18" i="7" s="1"/>
  <c r="AC34" i="7" s="1"/>
  <c r="AA16" i="7"/>
  <c r="AA18" i="7" s="1"/>
  <c r="Y16" i="7"/>
  <c r="Y18" i="7" s="1"/>
  <c r="Y34" i="7" s="1"/>
  <c r="Y39" i="7" s="1"/>
  <c r="Y47" i="7" s="1"/>
  <c r="Y51" i="7" s="1"/>
  <c r="Y53" i="7" s="1"/>
  <c r="Y72" i="7" s="1"/>
  <c r="W16" i="7"/>
  <c r="W18" i="7" s="1"/>
  <c r="W34" i="7" s="1"/>
  <c r="U16" i="7"/>
  <c r="U18" i="7" s="1"/>
  <c r="U34" i="7" s="1"/>
  <c r="U33" i="7" s="1"/>
  <c r="S16" i="7"/>
  <c r="S18" i="7" s="1"/>
  <c r="S34" i="7" s="1"/>
  <c r="Q16" i="7"/>
  <c r="Q18" i="7" s="1"/>
  <c r="Q34" i="7" s="1"/>
  <c r="Q39" i="7" s="1"/>
  <c r="Q47" i="7" s="1"/>
  <c r="Q51" i="7" s="1"/>
  <c r="Q53" i="7" s="1"/>
  <c r="Q72" i="7" s="1"/>
  <c r="O16" i="7"/>
  <c r="O18" i="7" s="1"/>
  <c r="O34" i="7" s="1"/>
  <c r="M16" i="7"/>
  <c r="M18" i="7" s="1"/>
  <c r="M34" i="7" s="1"/>
  <c r="K16" i="7"/>
  <c r="I16" i="7"/>
  <c r="I18" i="7" s="1"/>
  <c r="H16" i="7"/>
  <c r="G16" i="7"/>
  <c r="G18" i="7" s="1"/>
  <c r="E16" i="7"/>
  <c r="E18" i="7" s="1"/>
  <c r="E34" i="7" s="1"/>
  <c r="E33" i="7" s="1"/>
  <c r="C16" i="7"/>
  <c r="BS14" i="7"/>
  <c r="BR14" i="7"/>
  <c r="BR16" i="7" s="1"/>
  <c r="BR18" i="7" s="1"/>
  <c r="BR34" i="7" s="1"/>
  <c r="BQ14" i="7"/>
  <c r="BP14" i="7"/>
  <c r="BP16" i="7" s="1"/>
  <c r="BP18" i="7" s="1"/>
  <c r="BP34" i="7" s="1"/>
  <c r="BO14" i="7"/>
  <c r="BN14" i="7"/>
  <c r="BN16" i="7" s="1"/>
  <c r="BN18" i="7" s="1"/>
  <c r="BN34" i="7" s="1"/>
  <c r="BM14" i="7"/>
  <c r="BL14" i="7"/>
  <c r="BK14" i="7"/>
  <c r="BJ14" i="7"/>
  <c r="BJ16" i="7" s="1"/>
  <c r="BJ18" i="7" s="1"/>
  <c r="BJ34" i="7" s="1"/>
  <c r="BI14" i="7"/>
  <c r="BH14" i="7"/>
  <c r="BH16" i="7" s="1"/>
  <c r="BG14" i="7"/>
  <c r="BF14" i="7"/>
  <c r="BF16" i="7" s="1"/>
  <c r="BF18" i="7" s="1"/>
  <c r="BF34" i="7" s="1"/>
  <c r="BE14" i="7"/>
  <c r="BD14" i="7"/>
  <c r="BC14" i="7"/>
  <c r="BB14" i="7"/>
  <c r="BB16" i="7" s="1"/>
  <c r="BB18" i="7" s="1"/>
  <c r="BB34" i="7" s="1"/>
  <c r="BA14" i="7"/>
  <c r="AZ14" i="7"/>
  <c r="AZ16" i="7" s="1"/>
  <c r="AZ18" i="7" s="1"/>
  <c r="AZ34" i="7" s="1"/>
  <c r="AZ39" i="7" s="1"/>
  <c r="AZ47" i="7" s="1"/>
  <c r="AY14" i="7"/>
  <c r="AX14" i="7"/>
  <c r="AX16" i="7" s="1"/>
  <c r="AX18" i="7" s="1"/>
  <c r="AX34" i="7" s="1"/>
  <c r="AW14" i="7"/>
  <c r="AV14" i="7"/>
  <c r="AU14" i="7"/>
  <c r="AT14" i="7"/>
  <c r="AT16" i="7" s="1"/>
  <c r="AT18" i="7" s="1"/>
  <c r="AT34" i="7" s="1"/>
  <c r="AT33" i="7" s="1"/>
  <c r="AS14" i="7"/>
  <c r="AR14" i="7"/>
  <c r="AR16" i="7" s="1"/>
  <c r="AR18" i="7" s="1"/>
  <c r="AR34" i="7" s="1"/>
  <c r="AQ14" i="7"/>
  <c r="AP14" i="7"/>
  <c r="AP16" i="7" s="1"/>
  <c r="AO14" i="7"/>
  <c r="AN14" i="7"/>
  <c r="AM14" i="7"/>
  <c r="AL14" i="7"/>
  <c r="AL16" i="7" s="1"/>
  <c r="AL18" i="7" s="1"/>
  <c r="AL34" i="7" s="1"/>
  <c r="AK14" i="7"/>
  <c r="AK16" i="7" s="1"/>
  <c r="AK18" i="7" s="1"/>
  <c r="AK34" i="7" s="1"/>
  <c r="AK39" i="7" s="1"/>
  <c r="AK47" i="7" s="1"/>
  <c r="AK51" i="7" s="1"/>
  <c r="AK53" i="7" s="1"/>
  <c r="AK72" i="7" s="1"/>
  <c r="AJ14" i="7"/>
  <c r="AJ16" i="7" s="1"/>
  <c r="AJ18" i="7" s="1"/>
  <c r="AJ34" i="7" s="1"/>
  <c r="AI14" i="7"/>
  <c r="AH14" i="7"/>
  <c r="AH16" i="7" s="1"/>
  <c r="AG14" i="7"/>
  <c r="AF14" i="7"/>
  <c r="AE14" i="7"/>
  <c r="AD14" i="7"/>
  <c r="AD16" i="7" s="1"/>
  <c r="AD18" i="7" s="1"/>
  <c r="AD34" i="7" s="1"/>
  <c r="AC14" i="7"/>
  <c r="AB14" i="7"/>
  <c r="AB16" i="7" s="1"/>
  <c r="AA14" i="7"/>
  <c r="Z14" i="7"/>
  <c r="Z16" i="7" s="1"/>
  <c r="Y14" i="7"/>
  <c r="X14" i="7"/>
  <c r="X16" i="7" s="1"/>
  <c r="X18" i="7" s="1"/>
  <c r="X34" i="7" s="1"/>
  <c r="W14" i="7"/>
  <c r="V14" i="7"/>
  <c r="V16" i="7" s="1"/>
  <c r="V18" i="7" s="1"/>
  <c r="V34" i="7" s="1"/>
  <c r="U14" i="7"/>
  <c r="T14" i="7"/>
  <c r="T16" i="7" s="1"/>
  <c r="S14" i="7"/>
  <c r="R14" i="7"/>
  <c r="R16" i="7" s="1"/>
  <c r="Q14" i="7"/>
  <c r="P14" i="7"/>
  <c r="P16" i="7" s="1"/>
  <c r="P18" i="7" s="1"/>
  <c r="P34" i="7" s="1"/>
  <c r="O14" i="7"/>
  <c r="N14" i="7"/>
  <c r="N16" i="7" s="1"/>
  <c r="N18" i="7" s="1"/>
  <c r="N34" i="7" s="1"/>
  <c r="M14" i="7"/>
  <c r="L14" i="7"/>
  <c r="L16" i="7" s="1"/>
  <c r="K14" i="7"/>
  <c r="J14" i="7"/>
  <c r="J16" i="7" s="1"/>
  <c r="I14" i="7"/>
  <c r="H14" i="7"/>
  <c r="G14" i="7"/>
  <c r="F14" i="7"/>
  <c r="F16" i="7" s="1"/>
  <c r="F18" i="7" s="1"/>
  <c r="F34" i="7" s="1"/>
  <c r="E14" i="7"/>
  <c r="D14" i="7"/>
  <c r="D16" i="7" s="1"/>
  <c r="D18" i="7" s="1"/>
  <c r="D34" i="7" s="1"/>
  <c r="C14" i="7"/>
  <c r="B13" i="7"/>
  <c r="B12" i="7"/>
  <c r="B11" i="7"/>
  <c r="B10" i="7"/>
  <c r="B9" i="7"/>
  <c r="B8" i="7"/>
  <c r="B7" i="7"/>
  <c r="B6" i="7"/>
  <c r="B5" i="7"/>
  <c r="B4" i="7"/>
  <c r="BR56" i="6"/>
  <c r="BQ56" i="6"/>
  <c r="BP56" i="6"/>
  <c r="BO56" i="6"/>
  <c r="BN56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BR34" i="6"/>
  <c r="BQ34" i="6"/>
  <c r="BP34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BR4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D77" i="5"/>
  <c r="B77" i="5"/>
  <c r="E76" i="5"/>
  <c r="E77" i="5" s="1"/>
  <c r="F76" i="5" s="1"/>
  <c r="F77" i="5" s="1"/>
  <c r="G76" i="5" s="1"/>
  <c r="G77" i="5" s="1"/>
  <c r="C76" i="5"/>
  <c r="C77" i="5" s="1"/>
  <c r="D76" i="5" s="1"/>
  <c r="B76" i="5"/>
  <c r="BR74" i="5"/>
  <c r="BQ74" i="5"/>
  <c r="BP74" i="5"/>
  <c r="BO74" i="5"/>
  <c r="BN74" i="5"/>
  <c r="BM74" i="5"/>
  <c r="BL74" i="5"/>
  <c r="BK74" i="5"/>
  <c r="BJ74" i="5"/>
  <c r="BI74" i="5"/>
  <c r="BH74" i="5"/>
  <c r="BG74" i="5"/>
  <c r="BF74" i="5"/>
  <c r="BE74" i="5"/>
  <c r="BD74" i="5"/>
  <c r="BC74" i="5"/>
  <c r="BB74" i="5"/>
  <c r="BA74" i="5"/>
  <c r="AZ74" i="5"/>
  <c r="AY74" i="5"/>
  <c r="AX74" i="5"/>
  <c r="AW74" i="5"/>
  <c r="AV74" i="5"/>
  <c r="AU74" i="5"/>
  <c r="AT74" i="5"/>
  <c r="AS74" i="5"/>
  <c r="AR74" i="5"/>
  <c r="AQ74" i="5"/>
  <c r="AP74" i="5"/>
  <c r="AO74" i="5"/>
  <c r="AN74" i="5"/>
  <c r="AM74" i="5"/>
  <c r="AL74" i="5"/>
  <c r="AK74" i="5"/>
  <c r="AJ74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BR65" i="5"/>
  <c r="BQ65" i="5"/>
  <c r="BP65" i="5"/>
  <c r="BO65" i="5"/>
  <c r="BN65" i="5"/>
  <c r="BM65" i="5"/>
  <c r="BL65" i="5"/>
  <c r="BK65" i="5"/>
  <c r="BJ65" i="5"/>
  <c r="BI65" i="5"/>
  <c r="BH65" i="5"/>
  <c r="BG65" i="5"/>
  <c r="BF65" i="5"/>
  <c r="BE65" i="5"/>
  <c r="BD65" i="5"/>
  <c r="BC65" i="5"/>
  <c r="BB65" i="5"/>
  <c r="BA65" i="5"/>
  <c r="AZ65" i="5"/>
  <c r="AY65" i="5"/>
  <c r="AX65" i="5"/>
  <c r="AW65" i="5"/>
  <c r="AV65" i="5"/>
  <c r="AU65" i="5"/>
  <c r="AT65" i="5"/>
  <c r="AS65" i="5"/>
  <c r="AR65" i="5"/>
  <c r="AQ65" i="5"/>
  <c r="AP65" i="5"/>
  <c r="AO65" i="5"/>
  <c r="AN65" i="5"/>
  <c r="AM65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D55" i="5"/>
  <c r="BC55" i="5"/>
  <c r="BB55" i="5"/>
  <c r="BA55" i="5"/>
  <c r="AZ55" i="5"/>
  <c r="AY55" i="5"/>
  <c r="AX55" i="5"/>
  <c r="AW55" i="5"/>
  <c r="AV55" i="5"/>
  <c r="AU55" i="5"/>
  <c r="AT55" i="5"/>
  <c r="AS55" i="5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BQ45" i="5"/>
  <c r="BN45" i="5"/>
  <c r="BI45" i="5"/>
  <c r="BC45" i="5"/>
  <c r="BB45" i="5"/>
  <c r="BB46" i="5" s="1"/>
  <c r="AS45" i="5"/>
  <c r="AK45" i="5"/>
  <c r="AJ45" i="5"/>
  <c r="AH45" i="5"/>
  <c r="AC45" i="5"/>
  <c r="W45" i="5"/>
  <c r="M45" i="5"/>
  <c r="F45" i="5"/>
  <c r="F46" i="5" s="1"/>
  <c r="BR44" i="5"/>
  <c r="BR45" i="5" s="1"/>
  <c r="BR46" i="5" s="1"/>
  <c r="BQ44" i="5"/>
  <c r="BP44" i="5"/>
  <c r="BO44" i="5"/>
  <c r="BN44" i="5"/>
  <c r="BM44" i="5"/>
  <c r="BL44" i="5"/>
  <c r="BK44" i="5"/>
  <c r="BJ44" i="5"/>
  <c r="BI44" i="5"/>
  <c r="BH44" i="5"/>
  <c r="BG44" i="5"/>
  <c r="BF44" i="5"/>
  <c r="BF45" i="5" s="1"/>
  <c r="BE44" i="5"/>
  <c r="BD44" i="5"/>
  <c r="BC44" i="5"/>
  <c r="BB44" i="5"/>
  <c r="BA44" i="5"/>
  <c r="AZ44" i="5"/>
  <c r="AY44" i="5"/>
  <c r="AX44" i="5"/>
  <c r="AX45" i="5" s="1"/>
  <c r="AW44" i="5"/>
  <c r="AV44" i="5"/>
  <c r="AU44" i="5"/>
  <c r="AT44" i="5"/>
  <c r="AT45" i="5" s="1"/>
  <c r="AS44" i="5"/>
  <c r="AR44" i="5"/>
  <c r="AQ44" i="5"/>
  <c r="AP44" i="5"/>
  <c r="AP45" i="5" s="1"/>
  <c r="AO44" i="5"/>
  <c r="AN44" i="5"/>
  <c r="AM44" i="5"/>
  <c r="AL44" i="5"/>
  <c r="AL45" i="5" s="1"/>
  <c r="AL46" i="5" s="1"/>
  <c r="AK44" i="5"/>
  <c r="AJ44" i="5"/>
  <c r="AI44" i="5"/>
  <c r="AH44" i="5"/>
  <c r="AG44" i="5"/>
  <c r="AF44" i="5"/>
  <c r="AE44" i="5"/>
  <c r="AD44" i="5"/>
  <c r="AC44" i="5"/>
  <c r="AB44" i="5"/>
  <c r="AA44" i="5"/>
  <c r="Z44" i="5"/>
  <c r="Z45" i="5" s="1"/>
  <c r="Y44" i="5"/>
  <c r="X44" i="5"/>
  <c r="W44" i="5"/>
  <c r="V44" i="5"/>
  <c r="V45" i="5" s="1"/>
  <c r="V46" i="5" s="1"/>
  <c r="U44" i="5"/>
  <c r="T44" i="5"/>
  <c r="S44" i="5"/>
  <c r="R44" i="5"/>
  <c r="R45" i="5" s="1"/>
  <c r="Q44" i="5"/>
  <c r="P44" i="5"/>
  <c r="O44" i="5"/>
  <c r="N44" i="5"/>
  <c r="N45" i="5" s="1"/>
  <c r="M44" i="5"/>
  <c r="L44" i="5"/>
  <c r="K44" i="5"/>
  <c r="J44" i="5"/>
  <c r="I44" i="5"/>
  <c r="H44" i="5"/>
  <c r="G44" i="5"/>
  <c r="F44" i="5"/>
  <c r="E44" i="5"/>
  <c r="D44" i="5"/>
  <c r="C44" i="5"/>
  <c r="B44" i="5"/>
  <c r="BR39" i="5"/>
  <c r="BP39" i="5"/>
  <c r="BP45" i="5" s="1"/>
  <c r="BN39" i="5"/>
  <c r="BJ39" i="5"/>
  <c r="BF39" i="5"/>
  <c r="BB39" i="5"/>
  <c r="AZ39" i="5"/>
  <c r="AZ45" i="5" s="1"/>
  <c r="AX39" i="5"/>
  <c r="AV39" i="5"/>
  <c r="AV45" i="5" s="1"/>
  <c r="AT39" i="5"/>
  <c r="AR39" i="5"/>
  <c r="AR45" i="5" s="1"/>
  <c r="AQ39" i="5"/>
  <c r="AQ45" i="5" s="1"/>
  <c r="AQ46" i="5" s="1"/>
  <c r="AP39" i="5"/>
  <c r="AN39" i="5"/>
  <c r="AN45" i="5" s="1"/>
  <c r="AN46" i="5" s="1"/>
  <c r="AH39" i="5"/>
  <c r="AF39" i="5"/>
  <c r="AF45" i="5" s="1"/>
  <c r="AD39" i="5"/>
  <c r="Z39" i="5"/>
  <c r="V39" i="5"/>
  <c r="R39" i="5"/>
  <c r="P39" i="5"/>
  <c r="P45" i="5" s="1"/>
  <c r="N39" i="5"/>
  <c r="L39" i="5"/>
  <c r="L45" i="5" s="1"/>
  <c r="K39" i="5"/>
  <c r="K45" i="5" s="1"/>
  <c r="J39" i="5"/>
  <c r="F39" i="5"/>
  <c r="D39" i="5"/>
  <c r="D45" i="5" s="1"/>
  <c r="B39" i="5"/>
  <c r="B45" i="5" s="1"/>
  <c r="BR33" i="5"/>
  <c r="BQ33" i="5"/>
  <c r="BQ39" i="5" s="1"/>
  <c r="BP33" i="5"/>
  <c r="BO33" i="5"/>
  <c r="BO39" i="5" s="1"/>
  <c r="BO45" i="5" s="1"/>
  <c r="BN33" i="5"/>
  <c r="BM33" i="5"/>
  <c r="BM39" i="5" s="1"/>
  <c r="BM45" i="5" s="1"/>
  <c r="BM46" i="5" s="1"/>
  <c r="BL33" i="5"/>
  <c r="BL39" i="5" s="1"/>
  <c r="BL45" i="5" s="1"/>
  <c r="BK33" i="5"/>
  <c r="BK39" i="5" s="1"/>
  <c r="BK45" i="5" s="1"/>
  <c r="BJ33" i="5"/>
  <c r="BI33" i="5"/>
  <c r="BI39" i="5" s="1"/>
  <c r="BH33" i="5"/>
  <c r="BH39" i="5" s="1"/>
  <c r="BH45" i="5" s="1"/>
  <c r="BG33" i="5"/>
  <c r="BG39" i="5" s="1"/>
  <c r="BG45" i="5" s="1"/>
  <c r="BF33" i="5"/>
  <c r="BE33" i="5"/>
  <c r="BE39" i="5" s="1"/>
  <c r="BE45" i="5" s="1"/>
  <c r="BE46" i="5" s="1"/>
  <c r="BD33" i="5"/>
  <c r="BD39" i="5" s="1"/>
  <c r="BD45" i="5" s="1"/>
  <c r="BC33" i="5"/>
  <c r="BC39" i="5" s="1"/>
  <c r="BB33" i="5"/>
  <c r="BA33" i="5"/>
  <c r="BA39" i="5" s="1"/>
  <c r="BA45" i="5" s="1"/>
  <c r="AZ33" i="5"/>
  <c r="AY33" i="5"/>
  <c r="AY39" i="5" s="1"/>
  <c r="AY45" i="5" s="1"/>
  <c r="AX33" i="5"/>
  <c r="AW33" i="5"/>
  <c r="AW39" i="5" s="1"/>
  <c r="AW45" i="5" s="1"/>
  <c r="AW46" i="5" s="1"/>
  <c r="AV33" i="5"/>
  <c r="AU33" i="5"/>
  <c r="AU39" i="5" s="1"/>
  <c r="AU45" i="5" s="1"/>
  <c r="AT33" i="5"/>
  <c r="AS33" i="5"/>
  <c r="AS39" i="5" s="1"/>
  <c r="AR33" i="5"/>
  <c r="AQ33" i="5"/>
  <c r="AP33" i="5"/>
  <c r="AO33" i="5"/>
  <c r="AO39" i="5" s="1"/>
  <c r="AO45" i="5" s="1"/>
  <c r="AO46" i="5" s="1"/>
  <c r="AN33" i="5"/>
  <c r="AM33" i="5"/>
  <c r="AM39" i="5" s="1"/>
  <c r="AM45" i="5" s="1"/>
  <c r="AL33" i="5"/>
  <c r="AL39" i="5" s="1"/>
  <c r="AK33" i="5"/>
  <c r="AK39" i="5" s="1"/>
  <c r="AJ33" i="5"/>
  <c r="AJ39" i="5" s="1"/>
  <c r="AI33" i="5"/>
  <c r="AI39" i="5" s="1"/>
  <c r="AI45" i="5" s="1"/>
  <c r="AI46" i="5" s="1"/>
  <c r="AH33" i="5"/>
  <c r="AG33" i="5"/>
  <c r="AG39" i="5" s="1"/>
  <c r="AG45" i="5" s="1"/>
  <c r="AG46" i="5" s="1"/>
  <c r="AF33" i="5"/>
  <c r="AE33" i="5"/>
  <c r="AE39" i="5" s="1"/>
  <c r="AE45" i="5" s="1"/>
  <c r="AD33" i="5"/>
  <c r="AC33" i="5"/>
  <c r="AC39" i="5" s="1"/>
  <c r="AB33" i="5"/>
  <c r="AB39" i="5" s="1"/>
  <c r="AB45" i="5" s="1"/>
  <c r="AA33" i="5"/>
  <c r="AA39" i="5" s="1"/>
  <c r="AA45" i="5" s="1"/>
  <c r="Z33" i="5"/>
  <c r="Y33" i="5"/>
  <c r="Y39" i="5" s="1"/>
  <c r="Y45" i="5" s="1"/>
  <c r="Y46" i="5" s="1"/>
  <c r="X33" i="5"/>
  <c r="X39" i="5" s="1"/>
  <c r="X45" i="5" s="1"/>
  <c r="W33" i="5"/>
  <c r="W39" i="5" s="1"/>
  <c r="V33" i="5"/>
  <c r="U33" i="5"/>
  <c r="U39" i="5" s="1"/>
  <c r="U45" i="5" s="1"/>
  <c r="T33" i="5"/>
  <c r="T39" i="5" s="1"/>
  <c r="T45" i="5" s="1"/>
  <c r="S33" i="5"/>
  <c r="S39" i="5" s="1"/>
  <c r="S45" i="5" s="1"/>
  <c r="R33" i="5"/>
  <c r="Q33" i="5"/>
  <c r="Q39" i="5" s="1"/>
  <c r="Q45" i="5" s="1"/>
  <c r="Q46" i="5" s="1"/>
  <c r="P33" i="5"/>
  <c r="O33" i="5"/>
  <c r="O39" i="5" s="1"/>
  <c r="O45" i="5" s="1"/>
  <c r="N33" i="5"/>
  <c r="M33" i="5"/>
  <c r="M39" i="5" s="1"/>
  <c r="L33" i="5"/>
  <c r="K33" i="5"/>
  <c r="J33" i="5"/>
  <c r="I33" i="5"/>
  <c r="I39" i="5" s="1"/>
  <c r="I45" i="5" s="1"/>
  <c r="I46" i="5" s="1"/>
  <c r="H33" i="5"/>
  <c r="H39" i="5" s="1"/>
  <c r="H45" i="5" s="1"/>
  <c r="H46" i="5" s="1"/>
  <c r="G33" i="5"/>
  <c r="G39" i="5" s="1"/>
  <c r="G45" i="5" s="1"/>
  <c r="F33" i="5"/>
  <c r="E33" i="5"/>
  <c r="E39" i="5" s="1"/>
  <c r="E45" i="5" s="1"/>
  <c r="D33" i="5"/>
  <c r="C33" i="5"/>
  <c r="C39" i="5" s="1"/>
  <c r="C45" i="5" s="1"/>
  <c r="B33" i="5"/>
  <c r="BR23" i="5"/>
  <c r="BG23" i="5"/>
  <c r="BD23" i="5"/>
  <c r="AQ23" i="5"/>
  <c r="AB23" i="5"/>
  <c r="AA23" i="5"/>
  <c r="X23" i="5"/>
  <c r="X46" i="5" s="1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M23" i="5" s="1"/>
  <c r="L22" i="5"/>
  <c r="K22" i="5"/>
  <c r="J22" i="5"/>
  <c r="I22" i="5"/>
  <c r="H22" i="5"/>
  <c r="G22" i="5"/>
  <c r="F22" i="5"/>
  <c r="E22" i="5"/>
  <c r="D22" i="5"/>
  <c r="C22" i="5"/>
  <c r="B22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F23" i="5" s="1"/>
  <c r="E18" i="5"/>
  <c r="D18" i="5"/>
  <c r="C18" i="5"/>
  <c r="B18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Y23" i="5" s="1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I23" i="5" s="1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S23" i="5" s="1"/>
  <c r="R15" i="5"/>
  <c r="Q15" i="5"/>
  <c r="P15" i="5"/>
  <c r="P23" i="5" s="1"/>
  <c r="O15" i="5"/>
  <c r="N15" i="5"/>
  <c r="M15" i="5"/>
  <c r="L15" i="5"/>
  <c r="K15" i="5"/>
  <c r="K23" i="5" s="1"/>
  <c r="J15" i="5"/>
  <c r="I15" i="5"/>
  <c r="H15" i="5"/>
  <c r="G15" i="5"/>
  <c r="F15" i="5"/>
  <c r="E15" i="5"/>
  <c r="D15" i="5"/>
  <c r="C15" i="5"/>
  <c r="B15" i="5"/>
  <c r="BM12" i="5"/>
  <c r="BM23" i="5" s="1"/>
  <c r="BL12" i="5"/>
  <c r="BL23" i="5" s="1"/>
  <c r="BK12" i="5"/>
  <c r="BH12" i="5"/>
  <c r="BH23" i="5" s="1"/>
  <c r="BF12" i="5"/>
  <c r="BD12" i="5"/>
  <c r="BC12" i="5"/>
  <c r="AX12" i="5"/>
  <c r="AW12" i="5"/>
  <c r="AW23" i="5" s="1"/>
  <c r="AV12" i="5"/>
  <c r="AU12" i="5"/>
  <c r="AU23" i="5" s="1"/>
  <c r="AT12" i="5"/>
  <c r="AT23" i="5" s="1"/>
  <c r="AN12" i="5"/>
  <c r="AN23" i="5" s="1"/>
  <c r="AL12" i="5"/>
  <c r="AL23" i="5" s="1"/>
  <c r="AF12" i="5"/>
  <c r="AF23" i="5" s="1"/>
  <c r="AE12" i="5"/>
  <c r="Z12" i="5"/>
  <c r="X12" i="5"/>
  <c r="W12" i="5"/>
  <c r="W23" i="5" s="1"/>
  <c r="R12" i="5"/>
  <c r="P12" i="5"/>
  <c r="O12" i="5"/>
  <c r="N12" i="5"/>
  <c r="N23" i="5" s="1"/>
  <c r="M12" i="5"/>
  <c r="J12" i="5"/>
  <c r="J23" i="5" s="1"/>
  <c r="I12" i="5"/>
  <c r="I23" i="5" s="1"/>
  <c r="H12" i="5"/>
  <c r="H23" i="5" s="1"/>
  <c r="BR8" i="5"/>
  <c r="BR12" i="5" s="1"/>
  <c r="BQ8" i="5"/>
  <c r="BQ12" i="5" s="1"/>
  <c r="BP8" i="5"/>
  <c r="BP12" i="5" s="1"/>
  <c r="BP23" i="5" s="1"/>
  <c r="BO8" i="5"/>
  <c r="BO12" i="5" s="1"/>
  <c r="BN8" i="5"/>
  <c r="BN12" i="5" s="1"/>
  <c r="BM8" i="5"/>
  <c r="BL8" i="5"/>
  <c r="BK8" i="5"/>
  <c r="BJ8" i="5"/>
  <c r="BJ12" i="5" s="1"/>
  <c r="BI8" i="5"/>
  <c r="BI12" i="5" s="1"/>
  <c r="BH8" i="5"/>
  <c r="BG8" i="5"/>
  <c r="BG12" i="5" s="1"/>
  <c r="BF8" i="5"/>
  <c r="BE8" i="5"/>
  <c r="BE12" i="5" s="1"/>
  <c r="BE23" i="5" s="1"/>
  <c r="BD8" i="5"/>
  <c r="BC8" i="5"/>
  <c r="BB8" i="5"/>
  <c r="BB12" i="5" s="1"/>
  <c r="BB23" i="5" s="1"/>
  <c r="BA8" i="5"/>
  <c r="BA12" i="5" s="1"/>
  <c r="AZ8" i="5"/>
  <c r="AZ12" i="5" s="1"/>
  <c r="AZ23" i="5" s="1"/>
  <c r="AY8" i="5"/>
  <c r="AY12" i="5" s="1"/>
  <c r="AX8" i="5"/>
  <c r="AW8" i="5"/>
  <c r="AV8" i="5"/>
  <c r="AU8" i="5"/>
  <c r="AT8" i="5"/>
  <c r="AS8" i="5"/>
  <c r="AS12" i="5" s="1"/>
  <c r="AR8" i="5"/>
  <c r="AR12" i="5" s="1"/>
  <c r="AQ8" i="5"/>
  <c r="AQ12" i="5" s="1"/>
  <c r="AP8" i="5"/>
  <c r="AP12" i="5" s="1"/>
  <c r="AP23" i="5" s="1"/>
  <c r="AO8" i="5"/>
  <c r="AO12" i="5" s="1"/>
  <c r="AO23" i="5" s="1"/>
  <c r="AN8" i="5"/>
  <c r="AM8" i="5"/>
  <c r="AM12" i="5" s="1"/>
  <c r="AL8" i="5"/>
  <c r="AK8" i="5"/>
  <c r="AK12" i="5" s="1"/>
  <c r="AK23" i="5" s="1"/>
  <c r="AJ8" i="5"/>
  <c r="AJ12" i="5" s="1"/>
  <c r="AI8" i="5"/>
  <c r="AI12" i="5" s="1"/>
  <c r="AH8" i="5"/>
  <c r="AH12" i="5" s="1"/>
  <c r="AG8" i="5"/>
  <c r="AG12" i="5" s="1"/>
  <c r="AG23" i="5" s="1"/>
  <c r="AF8" i="5"/>
  <c r="AE8" i="5"/>
  <c r="AD8" i="5"/>
  <c r="AD12" i="5" s="1"/>
  <c r="AC8" i="5"/>
  <c r="AC12" i="5" s="1"/>
  <c r="AB8" i="5"/>
  <c r="AB12" i="5" s="1"/>
  <c r="AA8" i="5"/>
  <c r="AA12" i="5" s="1"/>
  <c r="Z8" i="5"/>
  <c r="Y8" i="5"/>
  <c r="Y12" i="5" s="1"/>
  <c r="Y23" i="5" s="1"/>
  <c r="X8" i="5"/>
  <c r="W8" i="5"/>
  <c r="V8" i="5"/>
  <c r="V12" i="5" s="1"/>
  <c r="V23" i="5" s="1"/>
  <c r="U8" i="5"/>
  <c r="U12" i="5" s="1"/>
  <c r="T8" i="5"/>
  <c r="T12" i="5" s="1"/>
  <c r="T23" i="5" s="1"/>
  <c r="S8" i="5"/>
  <c r="S12" i="5" s="1"/>
  <c r="R8" i="5"/>
  <c r="Q8" i="5"/>
  <c r="Q12" i="5" s="1"/>
  <c r="Q23" i="5" s="1"/>
  <c r="P8" i="5"/>
  <c r="O8" i="5"/>
  <c r="N8" i="5"/>
  <c r="M8" i="5"/>
  <c r="L8" i="5"/>
  <c r="L12" i="5" s="1"/>
  <c r="K8" i="5"/>
  <c r="K12" i="5" s="1"/>
  <c r="J8" i="5"/>
  <c r="I8" i="5"/>
  <c r="H8" i="5"/>
  <c r="G8" i="5"/>
  <c r="G12" i="5" s="1"/>
  <c r="F8" i="5"/>
  <c r="F12" i="5" s="1"/>
  <c r="E8" i="5"/>
  <c r="E12" i="5" s="1"/>
  <c r="D8" i="5"/>
  <c r="D12" i="5" s="1"/>
  <c r="C8" i="5"/>
  <c r="C12" i="5" s="1"/>
  <c r="B8" i="5"/>
  <c r="B12" i="5" s="1"/>
  <c r="BS71" i="4"/>
  <c r="BR71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BE71" i="4"/>
  <c r="BD71" i="4"/>
  <c r="BC71" i="4"/>
  <c r="BB71" i="4"/>
  <c r="BA71" i="4"/>
  <c r="AZ71" i="4"/>
  <c r="AY71" i="4"/>
  <c r="AX71" i="4"/>
  <c r="AW71" i="4"/>
  <c r="AV71" i="4"/>
  <c r="AU71" i="4"/>
  <c r="AT71" i="4"/>
  <c r="AS71" i="4"/>
  <c r="AR71" i="4"/>
  <c r="AQ71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AC53" i="4"/>
  <c r="AC72" i="4" s="1"/>
  <c r="H53" i="4"/>
  <c r="H72" i="4" s="1"/>
  <c r="BS50" i="4"/>
  <c r="BR50" i="4"/>
  <c r="BQ50" i="4"/>
  <c r="BP50" i="4"/>
  <c r="BO50" i="4"/>
  <c r="BN50" i="4"/>
  <c r="BM50" i="4"/>
  <c r="BL50" i="4"/>
  <c r="BK50" i="4"/>
  <c r="BJ50" i="4"/>
  <c r="BI50" i="4"/>
  <c r="BH50" i="4"/>
  <c r="BG50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S45" i="4"/>
  <c r="BR45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S42" i="4"/>
  <c r="BR42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BE42" i="4"/>
  <c r="BD42" i="4"/>
  <c r="BC42" i="4"/>
  <c r="BB42" i="4"/>
  <c r="BA42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AX39" i="4"/>
  <c r="AX47" i="4" s="1"/>
  <c r="AX51" i="4" s="1"/>
  <c r="AX53" i="4" s="1"/>
  <c r="AX72" i="4" s="1"/>
  <c r="AV39" i="4"/>
  <c r="AV47" i="4" s="1"/>
  <c r="AP39" i="4"/>
  <c r="AP47" i="4" s="1"/>
  <c r="AP51" i="4" s="1"/>
  <c r="AP53" i="4" s="1"/>
  <c r="AP72" i="4" s="1"/>
  <c r="AM39" i="4"/>
  <c r="AM47" i="4" s="1"/>
  <c r="AM51" i="4" s="1"/>
  <c r="AM53" i="4" s="1"/>
  <c r="AM72" i="4" s="1"/>
  <c r="W39" i="4"/>
  <c r="W47" i="4" s="1"/>
  <c r="W51" i="4" s="1"/>
  <c r="W53" i="4" s="1"/>
  <c r="W72" i="4" s="1"/>
  <c r="BS38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F34" i="4"/>
  <c r="AW34" i="4"/>
  <c r="AH34" i="4"/>
  <c r="AC34" i="4"/>
  <c r="AC39" i="4" s="1"/>
  <c r="AC47" i="4" s="1"/>
  <c r="AC51" i="4" s="1"/>
  <c r="N34" i="4"/>
  <c r="N33" i="4" s="1"/>
  <c r="L34" i="4"/>
  <c r="E34" i="4"/>
  <c r="BN33" i="4"/>
  <c r="BE33" i="4"/>
  <c r="BD33" i="4"/>
  <c r="AV33" i="4"/>
  <c r="AC33" i="4"/>
  <c r="Z33" i="4"/>
  <c r="J33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Y34" i="4" s="1"/>
  <c r="AX24" i="4"/>
  <c r="AW24" i="4"/>
  <c r="AV24" i="4"/>
  <c r="AU24" i="4"/>
  <c r="AT24" i="4"/>
  <c r="AS24" i="4"/>
  <c r="AR24" i="4"/>
  <c r="AQ24" i="4"/>
  <c r="AQ34" i="4" s="1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C34" i="4" s="1"/>
  <c r="BR18" i="4"/>
  <c r="BR34" i="4" s="1"/>
  <c r="BL18" i="4"/>
  <c r="BL34" i="4" s="1"/>
  <c r="BI18" i="4"/>
  <c r="BI34" i="4" s="1"/>
  <c r="BC18" i="4"/>
  <c r="BC34" i="4" s="1"/>
  <c r="BB18" i="4"/>
  <c r="BB34" i="4" s="1"/>
  <c r="AW18" i="4"/>
  <c r="AT18" i="4"/>
  <c r="AS18" i="4"/>
  <c r="AS34" i="4" s="1"/>
  <c r="AS39" i="4" s="1"/>
  <c r="AS47" i="4" s="1"/>
  <c r="AS51" i="4" s="1"/>
  <c r="AS53" i="4" s="1"/>
  <c r="AS72" i="4" s="1"/>
  <c r="AP18" i="4"/>
  <c r="AP34" i="4" s="1"/>
  <c r="AP33" i="4" s="1"/>
  <c r="AK18" i="4"/>
  <c r="AK34" i="4" s="1"/>
  <c r="AG18" i="4"/>
  <c r="AG34" i="4" s="1"/>
  <c r="AC18" i="4"/>
  <c r="Z18" i="4"/>
  <c r="Z34" i="4" s="1"/>
  <c r="Z39" i="4" s="1"/>
  <c r="Z47" i="4" s="1"/>
  <c r="Z51" i="4" s="1"/>
  <c r="Z53" i="4" s="1"/>
  <c r="Z72" i="4" s="1"/>
  <c r="I18" i="4"/>
  <c r="I34" i="4" s="1"/>
  <c r="F18" i="4"/>
  <c r="F34" i="4" s="1"/>
  <c r="E18" i="4"/>
  <c r="BQ16" i="4"/>
  <c r="BQ18" i="4" s="1"/>
  <c r="BQ34" i="4" s="1"/>
  <c r="BN16" i="4"/>
  <c r="BN18" i="4" s="1"/>
  <c r="BN34" i="4" s="1"/>
  <c r="BN39" i="4" s="1"/>
  <c r="BN47" i="4" s="1"/>
  <c r="BN51" i="4" s="1"/>
  <c r="BN53" i="4" s="1"/>
  <c r="BN72" i="4" s="1"/>
  <c r="BM16" i="4"/>
  <c r="BM18" i="4" s="1"/>
  <c r="BM34" i="4" s="1"/>
  <c r="BM39" i="4" s="1"/>
  <c r="BI16" i="4"/>
  <c r="BG16" i="4"/>
  <c r="BG18" i="4" s="1"/>
  <c r="BG34" i="4" s="1"/>
  <c r="BG33" i="4" s="1"/>
  <c r="BE16" i="4"/>
  <c r="BE18" i="4" s="1"/>
  <c r="BE34" i="4" s="1"/>
  <c r="BE39" i="4" s="1"/>
  <c r="AY16" i="4"/>
  <c r="AY18" i="4" s="1"/>
  <c r="AX16" i="4"/>
  <c r="AX18" i="4" s="1"/>
  <c r="AX34" i="4" s="1"/>
  <c r="AX33" i="4" s="1"/>
  <c r="AW16" i="4"/>
  <c r="AU16" i="4"/>
  <c r="AU18" i="4" s="1"/>
  <c r="AU34" i="4" s="1"/>
  <c r="AU39" i="4" s="1"/>
  <c r="AU47" i="4" s="1"/>
  <c r="AU51" i="4" s="1"/>
  <c r="AU53" i="4" s="1"/>
  <c r="AU72" i="4" s="1"/>
  <c r="AS16" i="4"/>
  <c r="AP16" i="4"/>
  <c r="AO16" i="4"/>
  <c r="AO18" i="4" s="1"/>
  <c r="AO34" i="4" s="1"/>
  <c r="AO33" i="4" s="1"/>
  <c r="AM16" i="4"/>
  <c r="AM18" i="4" s="1"/>
  <c r="AM34" i="4" s="1"/>
  <c r="AM33" i="4" s="1"/>
  <c r="AK16" i="4"/>
  <c r="AH16" i="4"/>
  <c r="AH18" i="4" s="1"/>
  <c r="AG16" i="4"/>
  <c r="AE16" i="4"/>
  <c r="AE18" i="4" s="1"/>
  <c r="AE34" i="4" s="1"/>
  <c r="AC16" i="4"/>
  <c r="Z16" i="4"/>
  <c r="Y16" i="4"/>
  <c r="Y18" i="4" s="1"/>
  <c r="Y34" i="4" s="1"/>
  <c r="W16" i="4"/>
  <c r="W18" i="4" s="1"/>
  <c r="W34" i="4" s="1"/>
  <c r="W33" i="4" s="1"/>
  <c r="U16" i="4"/>
  <c r="U18" i="4" s="1"/>
  <c r="U34" i="4" s="1"/>
  <c r="R16" i="4"/>
  <c r="R18" i="4" s="1"/>
  <c r="R34" i="4" s="1"/>
  <c r="Q16" i="4"/>
  <c r="Q18" i="4" s="1"/>
  <c r="Q34" i="4" s="1"/>
  <c r="O16" i="4"/>
  <c r="O18" i="4" s="1"/>
  <c r="O34" i="4" s="1"/>
  <c r="M16" i="4"/>
  <c r="M18" i="4" s="1"/>
  <c r="M34" i="4" s="1"/>
  <c r="J16" i="4"/>
  <c r="J18" i="4" s="1"/>
  <c r="J34" i="4" s="1"/>
  <c r="J39" i="4" s="1"/>
  <c r="J47" i="4" s="1"/>
  <c r="I16" i="4"/>
  <c r="G16" i="4"/>
  <c r="G18" i="4" s="1"/>
  <c r="G34" i="4" s="1"/>
  <c r="E16" i="4"/>
  <c r="BS14" i="4"/>
  <c r="BS16" i="4" s="1"/>
  <c r="BS18" i="4" s="1"/>
  <c r="BS34" i="4" s="1"/>
  <c r="BR14" i="4"/>
  <c r="BR16" i="4" s="1"/>
  <c r="BQ14" i="4"/>
  <c r="BP14" i="4"/>
  <c r="BP16" i="4" s="1"/>
  <c r="BP18" i="4" s="1"/>
  <c r="BP34" i="4" s="1"/>
  <c r="BP33" i="4" s="1"/>
  <c r="BO14" i="4"/>
  <c r="BO16" i="4" s="1"/>
  <c r="BO18" i="4" s="1"/>
  <c r="BO34" i="4" s="1"/>
  <c r="BN14" i="4"/>
  <c r="BM14" i="4"/>
  <c r="BL14" i="4"/>
  <c r="BL16" i="4" s="1"/>
  <c r="BK14" i="4"/>
  <c r="BK16" i="4" s="1"/>
  <c r="BJ14" i="4"/>
  <c r="BJ16" i="4" s="1"/>
  <c r="BJ18" i="4" s="1"/>
  <c r="BI14" i="4"/>
  <c r="BH14" i="4"/>
  <c r="BH16" i="4" s="1"/>
  <c r="BH18" i="4" s="1"/>
  <c r="BH34" i="4" s="1"/>
  <c r="BG14" i="4"/>
  <c r="BF14" i="4"/>
  <c r="BF16" i="4" s="1"/>
  <c r="BF18" i="4" s="1"/>
  <c r="BE14" i="4"/>
  <c r="BD14" i="4"/>
  <c r="BD16" i="4" s="1"/>
  <c r="BD18" i="4" s="1"/>
  <c r="BD34" i="4" s="1"/>
  <c r="BD39" i="4" s="1"/>
  <c r="BD47" i="4" s="1"/>
  <c r="BC14" i="4"/>
  <c r="BC16" i="4" s="1"/>
  <c r="BB14" i="4"/>
  <c r="BB16" i="4" s="1"/>
  <c r="BA14" i="4"/>
  <c r="BA16" i="4" s="1"/>
  <c r="BA18" i="4" s="1"/>
  <c r="BA34" i="4" s="1"/>
  <c r="AZ14" i="4"/>
  <c r="AZ16" i="4" s="1"/>
  <c r="AZ18" i="4" s="1"/>
  <c r="AZ34" i="4" s="1"/>
  <c r="AY14" i="4"/>
  <c r="AX14" i="4"/>
  <c r="AW14" i="4"/>
  <c r="AV14" i="4"/>
  <c r="AV16" i="4" s="1"/>
  <c r="AV18" i="4" s="1"/>
  <c r="AV34" i="4" s="1"/>
  <c r="AU14" i="4"/>
  <c r="AT14" i="4"/>
  <c r="AT16" i="4" s="1"/>
  <c r="AS14" i="4"/>
  <c r="AR14" i="4"/>
  <c r="AR16" i="4" s="1"/>
  <c r="AR18" i="4" s="1"/>
  <c r="AR34" i="4" s="1"/>
  <c r="AQ14" i="4"/>
  <c r="AQ16" i="4" s="1"/>
  <c r="AQ18" i="4" s="1"/>
  <c r="AP14" i="4"/>
  <c r="AO14" i="4"/>
  <c r="AN14" i="4"/>
  <c r="AN16" i="4" s="1"/>
  <c r="AN18" i="4" s="1"/>
  <c r="AN34" i="4" s="1"/>
  <c r="AM14" i="4"/>
  <c r="AL14" i="4"/>
  <c r="AL16" i="4" s="1"/>
  <c r="AL18" i="4" s="1"/>
  <c r="AK14" i="4"/>
  <c r="AJ14" i="4"/>
  <c r="AJ16" i="4" s="1"/>
  <c r="AJ18" i="4" s="1"/>
  <c r="AJ34" i="4" s="1"/>
  <c r="AI14" i="4"/>
  <c r="AI16" i="4" s="1"/>
  <c r="AI18" i="4" s="1"/>
  <c r="AH14" i="4"/>
  <c r="AG14" i="4"/>
  <c r="AF14" i="4"/>
  <c r="AF16" i="4" s="1"/>
  <c r="AF18" i="4" s="1"/>
  <c r="AF34" i="4" s="1"/>
  <c r="AF33" i="4" s="1"/>
  <c r="AE14" i="4"/>
  <c r="AD14" i="4"/>
  <c r="AD16" i="4" s="1"/>
  <c r="AD18" i="4" s="1"/>
  <c r="AD34" i="4" s="1"/>
  <c r="AD39" i="4" s="1"/>
  <c r="AD47" i="4" s="1"/>
  <c r="AD51" i="4" s="1"/>
  <c r="AD53" i="4" s="1"/>
  <c r="AD72" i="4" s="1"/>
  <c r="AC14" i="4"/>
  <c r="AB14" i="4"/>
  <c r="AB16" i="4" s="1"/>
  <c r="AB18" i="4" s="1"/>
  <c r="AB34" i="4" s="1"/>
  <c r="AA14" i="4"/>
  <c r="AA16" i="4" s="1"/>
  <c r="AA18" i="4" s="1"/>
  <c r="Z14" i="4"/>
  <c r="Y14" i="4"/>
  <c r="X14" i="4"/>
  <c r="X16" i="4" s="1"/>
  <c r="X18" i="4" s="1"/>
  <c r="X34" i="4" s="1"/>
  <c r="W14" i="4"/>
  <c r="V14" i="4"/>
  <c r="V16" i="4" s="1"/>
  <c r="V18" i="4" s="1"/>
  <c r="U14" i="4"/>
  <c r="T14" i="4"/>
  <c r="T16" i="4" s="1"/>
  <c r="T18" i="4" s="1"/>
  <c r="T34" i="4" s="1"/>
  <c r="T33" i="4" s="1"/>
  <c r="S14" i="4"/>
  <c r="S16" i="4" s="1"/>
  <c r="S18" i="4" s="1"/>
  <c r="R14" i="4"/>
  <c r="Q14" i="4"/>
  <c r="P14" i="4"/>
  <c r="P16" i="4" s="1"/>
  <c r="P18" i="4" s="1"/>
  <c r="P34" i="4" s="1"/>
  <c r="O14" i="4"/>
  <c r="N14" i="4"/>
  <c r="N16" i="4" s="1"/>
  <c r="N18" i="4" s="1"/>
  <c r="M14" i="4"/>
  <c r="L14" i="4"/>
  <c r="L16" i="4" s="1"/>
  <c r="L18" i="4" s="1"/>
  <c r="K14" i="4"/>
  <c r="K16" i="4" s="1"/>
  <c r="K18" i="4" s="1"/>
  <c r="J14" i="4"/>
  <c r="I14" i="4"/>
  <c r="H14" i="4"/>
  <c r="H16" i="4" s="1"/>
  <c r="H18" i="4" s="1"/>
  <c r="H34" i="4" s="1"/>
  <c r="H39" i="4" s="1"/>
  <c r="H47" i="4" s="1"/>
  <c r="H51" i="4" s="1"/>
  <c r="G14" i="4"/>
  <c r="F14" i="4"/>
  <c r="F16" i="4" s="1"/>
  <c r="E14" i="4"/>
  <c r="D14" i="4"/>
  <c r="D16" i="4" s="1"/>
  <c r="D18" i="4" s="1"/>
  <c r="D34" i="4" s="1"/>
  <c r="C14" i="4"/>
  <c r="C16" i="4" s="1"/>
  <c r="C18" i="4" s="1"/>
  <c r="B13" i="4"/>
  <c r="B12" i="4"/>
  <c r="B11" i="4"/>
  <c r="B10" i="4"/>
  <c r="B9" i="4"/>
  <c r="B8" i="4"/>
  <c r="B7" i="4"/>
  <c r="B6" i="4"/>
  <c r="B5" i="4"/>
  <c r="B4" i="4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77" i="2"/>
  <c r="C76" i="2" s="1"/>
  <c r="C77" i="2" s="1"/>
  <c r="D76" i="2" s="1"/>
  <c r="D77" i="2" s="1"/>
  <c r="E76" i="2" s="1"/>
  <c r="E77" i="2" s="1"/>
  <c r="B76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BQ45" i="2"/>
  <c r="BM45" i="2"/>
  <c r="BJ45" i="2"/>
  <c r="BI45" i="2"/>
  <c r="BE45" i="2"/>
  <c r="BA45" i="2"/>
  <c r="AW45" i="2"/>
  <c r="AW46" i="2" s="1"/>
  <c r="AT45" i="2"/>
  <c r="AS45" i="2"/>
  <c r="AO45" i="2"/>
  <c r="AK45" i="2"/>
  <c r="AG45" i="2"/>
  <c r="AD45" i="2"/>
  <c r="AC45" i="2"/>
  <c r="Y45" i="2"/>
  <c r="Q45" i="2"/>
  <c r="N45" i="2"/>
  <c r="M45" i="2"/>
  <c r="I45" i="2"/>
  <c r="H45" i="2"/>
  <c r="H46" i="2" s="1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BO39" i="2"/>
  <c r="BO45" i="2" s="1"/>
  <c r="BN39" i="2"/>
  <c r="BM39" i="2"/>
  <c r="BK39" i="2"/>
  <c r="BK45" i="2" s="1"/>
  <c r="BG39" i="2"/>
  <c r="BF39" i="2"/>
  <c r="BE39" i="2"/>
  <c r="AY39" i="2"/>
  <c r="AX39" i="2"/>
  <c r="AW39" i="2"/>
  <c r="AU39" i="2"/>
  <c r="AU45" i="2" s="1"/>
  <c r="AQ39" i="2"/>
  <c r="AQ45" i="2" s="1"/>
  <c r="AP39" i="2"/>
  <c r="AP45" i="2" s="1"/>
  <c r="AO39" i="2"/>
  <c r="AM39" i="2"/>
  <c r="AM45" i="2" s="1"/>
  <c r="AI39" i="2"/>
  <c r="AH39" i="2"/>
  <c r="AG39" i="2"/>
  <c r="AE39" i="2"/>
  <c r="AE45" i="2" s="1"/>
  <c r="AA39" i="2"/>
  <c r="Z39" i="2"/>
  <c r="Y39" i="2"/>
  <c r="W39" i="2"/>
  <c r="W45" i="2" s="1"/>
  <c r="S39" i="2"/>
  <c r="S45" i="2" s="1"/>
  <c r="R39" i="2"/>
  <c r="R45" i="2" s="1"/>
  <c r="Q39" i="2"/>
  <c r="O39" i="2"/>
  <c r="O45" i="2" s="1"/>
  <c r="K39" i="2"/>
  <c r="J39" i="2"/>
  <c r="I39" i="2"/>
  <c r="G39" i="2"/>
  <c r="G45" i="2" s="1"/>
  <c r="C39" i="2"/>
  <c r="C45" i="2" s="1"/>
  <c r="B39" i="2"/>
  <c r="BR33" i="2"/>
  <c r="BR39" i="2" s="1"/>
  <c r="BR45" i="2" s="1"/>
  <c r="BQ33" i="2"/>
  <c r="BQ39" i="2" s="1"/>
  <c r="BP33" i="2"/>
  <c r="BP39" i="2" s="1"/>
  <c r="BP45" i="2" s="1"/>
  <c r="BO33" i="2"/>
  <c r="BN33" i="2"/>
  <c r="BM33" i="2"/>
  <c r="BL33" i="2"/>
  <c r="BL39" i="2" s="1"/>
  <c r="BL45" i="2" s="1"/>
  <c r="BK33" i="2"/>
  <c r="BJ33" i="2"/>
  <c r="BJ39" i="2" s="1"/>
  <c r="BI33" i="2"/>
  <c r="BI39" i="2" s="1"/>
  <c r="BH33" i="2"/>
  <c r="BH39" i="2" s="1"/>
  <c r="BH45" i="2" s="1"/>
  <c r="BG33" i="2"/>
  <c r="BF33" i="2"/>
  <c r="BE33" i="2"/>
  <c r="BD33" i="2"/>
  <c r="BD39" i="2" s="1"/>
  <c r="BD45" i="2" s="1"/>
  <c r="BC33" i="2"/>
  <c r="BC39" i="2" s="1"/>
  <c r="BC45" i="2" s="1"/>
  <c r="BB33" i="2"/>
  <c r="BB39" i="2" s="1"/>
  <c r="BB45" i="2" s="1"/>
  <c r="BA33" i="2"/>
  <c r="BA39" i="2" s="1"/>
  <c r="AZ33" i="2"/>
  <c r="AZ39" i="2" s="1"/>
  <c r="AZ45" i="2" s="1"/>
  <c r="AY33" i="2"/>
  <c r="AX33" i="2"/>
  <c r="AW33" i="2"/>
  <c r="AV33" i="2"/>
  <c r="AV39" i="2" s="1"/>
  <c r="AV45" i="2" s="1"/>
  <c r="AV46" i="2" s="1"/>
  <c r="AU33" i="2"/>
  <c r="AT33" i="2"/>
  <c r="AT39" i="2" s="1"/>
  <c r="AS33" i="2"/>
  <c r="AS39" i="2" s="1"/>
  <c r="AR33" i="2"/>
  <c r="AR39" i="2" s="1"/>
  <c r="AR45" i="2" s="1"/>
  <c r="AQ33" i="2"/>
  <c r="AP33" i="2"/>
  <c r="AO33" i="2"/>
  <c r="AN33" i="2"/>
  <c r="AN39" i="2" s="1"/>
  <c r="AN45" i="2" s="1"/>
  <c r="AM33" i="2"/>
  <c r="AL33" i="2"/>
  <c r="AL39" i="2" s="1"/>
  <c r="AL45" i="2" s="1"/>
  <c r="AK33" i="2"/>
  <c r="AK39" i="2" s="1"/>
  <c r="AJ33" i="2"/>
  <c r="AJ39" i="2" s="1"/>
  <c r="AJ45" i="2" s="1"/>
  <c r="AI33" i="2"/>
  <c r="AH33" i="2"/>
  <c r="AG33" i="2"/>
  <c r="AF33" i="2"/>
  <c r="AF39" i="2" s="1"/>
  <c r="AF45" i="2" s="1"/>
  <c r="AF46" i="2" s="1"/>
  <c r="AE33" i="2"/>
  <c r="AD33" i="2"/>
  <c r="AD39" i="2" s="1"/>
  <c r="AC33" i="2"/>
  <c r="AC39" i="2" s="1"/>
  <c r="AB33" i="2"/>
  <c r="AB39" i="2" s="1"/>
  <c r="AB45" i="2" s="1"/>
  <c r="AA33" i="2"/>
  <c r="Z33" i="2"/>
  <c r="Y33" i="2"/>
  <c r="X33" i="2"/>
  <c r="X39" i="2" s="1"/>
  <c r="X45" i="2" s="1"/>
  <c r="X46" i="2" s="1"/>
  <c r="W33" i="2"/>
  <c r="V33" i="2"/>
  <c r="V39" i="2" s="1"/>
  <c r="V45" i="2" s="1"/>
  <c r="V46" i="2" s="1"/>
  <c r="U33" i="2"/>
  <c r="U39" i="2" s="1"/>
  <c r="U45" i="2" s="1"/>
  <c r="U46" i="2" s="1"/>
  <c r="T33" i="2"/>
  <c r="T39" i="2" s="1"/>
  <c r="T45" i="2" s="1"/>
  <c r="S33" i="2"/>
  <c r="R33" i="2"/>
  <c r="Q33" i="2"/>
  <c r="P33" i="2"/>
  <c r="P39" i="2" s="1"/>
  <c r="P45" i="2" s="1"/>
  <c r="P46" i="2" s="1"/>
  <c r="O33" i="2"/>
  <c r="N33" i="2"/>
  <c r="N39" i="2" s="1"/>
  <c r="M33" i="2"/>
  <c r="M39" i="2" s="1"/>
  <c r="L33" i="2"/>
  <c r="L39" i="2" s="1"/>
  <c r="L45" i="2" s="1"/>
  <c r="K33" i="2"/>
  <c r="J33" i="2"/>
  <c r="I33" i="2"/>
  <c r="H33" i="2"/>
  <c r="H39" i="2" s="1"/>
  <c r="G33" i="2"/>
  <c r="F33" i="2"/>
  <c r="F39" i="2" s="1"/>
  <c r="F45" i="2" s="1"/>
  <c r="E33" i="2"/>
  <c r="E39" i="2" s="1"/>
  <c r="E45" i="2" s="1"/>
  <c r="E46" i="2" s="1"/>
  <c r="D33" i="2"/>
  <c r="D39" i="2" s="1"/>
  <c r="D45" i="2" s="1"/>
  <c r="C33" i="2"/>
  <c r="B33" i="2"/>
  <c r="BQ23" i="2"/>
  <c r="BP23" i="2"/>
  <c r="BP46" i="2" s="1"/>
  <c r="AZ23" i="2"/>
  <c r="AZ46" i="2" s="1"/>
  <c r="AK23" i="2"/>
  <c r="AJ23" i="2"/>
  <c r="AJ46" i="2" s="1"/>
  <c r="T23" i="2"/>
  <c r="T46" i="2" s="1"/>
  <c r="E23" i="2"/>
  <c r="D23" i="2"/>
  <c r="D46" i="2" s="1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O23" i="2" s="1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Y23" i="2" s="1"/>
  <c r="X22" i="2"/>
  <c r="W22" i="2"/>
  <c r="V22" i="2"/>
  <c r="U22" i="2"/>
  <c r="T22" i="2"/>
  <c r="S22" i="2"/>
  <c r="R22" i="2"/>
  <c r="Q22" i="2"/>
  <c r="Q23" i="2" s="1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BQ12" i="2"/>
  <c r="BM12" i="2"/>
  <c r="BM23" i="2" s="1"/>
  <c r="BL12" i="2"/>
  <c r="BK12" i="2"/>
  <c r="BJ12" i="2"/>
  <c r="BI12" i="2"/>
  <c r="BI23" i="2" s="1"/>
  <c r="BE12" i="2"/>
  <c r="BE23" i="2" s="1"/>
  <c r="BD12" i="2"/>
  <c r="BC12" i="2"/>
  <c r="AW12" i="2"/>
  <c r="AW23" i="2" s="1"/>
  <c r="AV12" i="2"/>
  <c r="AV23" i="2" s="1"/>
  <c r="AU12" i="2"/>
  <c r="AU23" i="2" s="1"/>
  <c r="AT12" i="2"/>
  <c r="AT23" i="2" s="1"/>
  <c r="AO12" i="2"/>
  <c r="AN12" i="2"/>
  <c r="AM12" i="2"/>
  <c r="AL12" i="2"/>
  <c r="AK12" i="2"/>
  <c r="AG12" i="2"/>
  <c r="AG23" i="2" s="1"/>
  <c r="AF12" i="2"/>
  <c r="AF23" i="2" s="1"/>
  <c r="AE12" i="2"/>
  <c r="AD12" i="2"/>
  <c r="AC12" i="2"/>
  <c r="AC23" i="2" s="1"/>
  <c r="Y12" i="2"/>
  <c r="X12" i="2"/>
  <c r="X23" i="2" s="1"/>
  <c r="W12" i="2"/>
  <c r="W23" i="2" s="1"/>
  <c r="V12" i="2"/>
  <c r="V23" i="2" s="1"/>
  <c r="U12" i="2"/>
  <c r="U23" i="2" s="1"/>
  <c r="Q12" i="2"/>
  <c r="P12" i="2"/>
  <c r="P23" i="2" s="1"/>
  <c r="O12" i="2"/>
  <c r="M12" i="2"/>
  <c r="M23" i="2" s="1"/>
  <c r="I12" i="2"/>
  <c r="I23" i="2" s="1"/>
  <c r="H12" i="2"/>
  <c r="H23" i="2" s="1"/>
  <c r="G12" i="2"/>
  <c r="G23" i="2" s="1"/>
  <c r="E12" i="2"/>
  <c r="BR8" i="2"/>
  <c r="BR12" i="2" s="1"/>
  <c r="BR23" i="2" s="1"/>
  <c r="BQ8" i="2"/>
  <c r="BP8" i="2"/>
  <c r="BP12" i="2" s="1"/>
  <c r="BO8" i="2"/>
  <c r="BO12" i="2" s="1"/>
  <c r="BN8" i="2"/>
  <c r="BN12" i="2" s="1"/>
  <c r="BN23" i="2" s="1"/>
  <c r="BM8" i="2"/>
  <c r="BL8" i="2"/>
  <c r="BK8" i="2"/>
  <c r="BJ8" i="2"/>
  <c r="BI8" i="2"/>
  <c r="BH8" i="2"/>
  <c r="BH12" i="2" s="1"/>
  <c r="BH23" i="2" s="1"/>
  <c r="BH46" i="2" s="1"/>
  <c r="BG8" i="2"/>
  <c r="BG12" i="2" s="1"/>
  <c r="BF8" i="2"/>
  <c r="BF12" i="2" s="1"/>
  <c r="BF23" i="2" s="1"/>
  <c r="BE8" i="2"/>
  <c r="BD8" i="2"/>
  <c r="BC8" i="2"/>
  <c r="BB8" i="2"/>
  <c r="BB12" i="2" s="1"/>
  <c r="BB23" i="2" s="1"/>
  <c r="BA8" i="2"/>
  <c r="BA12" i="2" s="1"/>
  <c r="BA23" i="2" s="1"/>
  <c r="AZ8" i="2"/>
  <c r="AZ12" i="2" s="1"/>
  <c r="AY8" i="2"/>
  <c r="AY12" i="2" s="1"/>
  <c r="AX8" i="2"/>
  <c r="AX12" i="2" s="1"/>
  <c r="AX23" i="2" s="1"/>
  <c r="AW8" i="2"/>
  <c r="AV8" i="2"/>
  <c r="AU8" i="2"/>
  <c r="AT8" i="2"/>
  <c r="AS8" i="2"/>
  <c r="AS12" i="2" s="1"/>
  <c r="AS23" i="2" s="1"/>
  <c r="AR8" i="2"/>
  <c r="AR12" i="2" s="1"/>
  <c r="AR23" i="2" s="1"/>
  <c r="AR46" i="2" s="1"/>
  <c r="AQ8" i="2"/>
  <c r="AQ12" i="2" s="1"/>
  <c r="AP8" i="2"/>
  <c r="AP12" i="2" s="1"/>
  <c r="AP23" i="2" s="1"/>
  <c r="AO8" i="2"/>
  <c r="AN8" i="2"/>
  <c r="AM8" i="2"/>
  <c r="AL8" i="2"/>
  <c r="AK8" i="2"/>
  <c r="AJ8" i="2"/>
  <c r="AJ12" i="2" s="1"/>
  <c r="AI8" i="2"/>
  <c r="AI12" i="2" s="1"/>
  <c r="AH8" i="2"/>
  <c r="AH12" i="2" s="1"/>
  <c r="AH23" i="2" s="1"/>
  <c r="AG8" i="2"/>
  <c r="AF8" i="2"/>
  <c r="AE8" i="2"/>
  <c r="AD8" i="2"/>
  <c r="AC8" i="2"/>
  <c r="AB8" i="2"/>
  <c r="AB12" i="2" s="1"/>
  <c r="AB23" i="2" s="1"/>
  <c r="AB46" i="2" s="1"/>
  <c r="AA8" i="2"/>
  <c r="AA12" i="2" s="1"/>
  <c r="Z8" i="2"/>
  <c r="Z12" i="2" s="1"/>
  <c r="Z23" i="2" s="1"/>
  <c r="Y8" i="2"/>
  <c r="X8" i="2"/>
  <c r="W8" i="2"/>
  <c r="V8" i="2"/>
  <c r="U8" i="2"/>
  <c r="T8" i="2"/>
  <c r="T12" i="2" s="1"/>
  <c r="S8" i="2"/>
  <c r="S12" i="2" s="1"/>
  <c r="R8" i="2"/>
  <c r="R12" i="2" s="1"/>
  <c r="R23" i="2" s="1"/>
  <c r="Q8" i="2"/>
  <c r="P8" i="2"/>
  <c r="O8" i="2"/>
  <c r="N8" i="2"/>
  <c r="N12" i="2" s="1"/>
  <c r="N23" i="2" s="1"/>
  <c r="M8" i="2"/>
  <c r="L8" i="2"/>
  <c r="L12" i="2" s="1"/>
  <c r="L23" i="2" s="1"/>
  <c r="L46" i="2" s="1"/>
  <c r="K8" i="2"/>
  <c r="K12" i="2" s="1"/>
  <c r="J8" i="2"/>
  <c r="J12" i="2" s="1"/>
  <c r="J23" i="2" s="1"/>
  <c r="I8" i="2"/>
  <c r="H8" i="2"/>
  <c r="G8" i="2"/>
  <c r="F8" i="2"/>
  <c r="F12" i="2" s="1"/>
  <c r="F23" i="2" s="1"/>
  <c r="E8" i="2"/>
  <c r="D8" i="2"/>
  <c r="D12" i="2" s="1"/>
  <c r="C8" i="2"/>
  <c r="C12" i="2" s="1"/>
  <c r="B8" i="2"/>
  <c r="B12" i="2" s="1"/>
  <c r="B23" i="2" s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AA51" i="1"/>
  <c r="AA53" i="1" s="1"/>
  <c r="AA72" i="1" s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J39" i="1"/>
  <c r="AJ47" i="1" s="1"/>
  <c r="AJ51" i="1" s="1"/>
  <c r="AJ53" i="1" s="1"/>
  <c r="AJ72" i="1" s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O34" i="1"/>
  <c r="AI34" i="1"/>
  <c r="AI39" i="1" s="1"/>
  <c r="AI47" i="1" s="1"/>
  <c r="AI51" i="1" s="1"/>
  <c r="AI53" i="1" s="1"/>
  <c r="AI72" i="1" s="1"/>
  <c r="BJ33" i="1"/>
  <c r="AA33" i="1"/>
  <c r="D33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O18" i="1"/>
  <c r="BN18" i="1"/>
  <c r="BN34" i="1" s="1"/>
  <c r="BG18" i="1"/>
  <c r="BG34" i="1" s="1"/>
  <c r="BF18" i="1"/>
  <c r="BF34" i="1" s="1"/>
  <c r="AY18" i="1"/>
  <c r="AY34" i="1" s="1"/>
  <c r="AX18" i="1"/>
  <c r="AX34" i="1" s="1"/>
  <c r="AQ18" i="1"/>
  <c r="AQ34" i="1" s="1"/>
  <c r="AP18" i="1"/>
  <c r="AP34" i="1" s="1"/>
  <c r="AI18" i="1"/>
  <c r="AH18" i="1"/>
  <c r="AH34" i="1" s="1"/>
  <c r="AA18" i="1"/>
  <c r="AA34" i="1" s="1"/>
  <c r="AA39" i="1" s="1"/>
  <c r="AA47" i="1" s="1"/>
  <c r="Z18" i="1"/>
  <c r="Z34" i="1" s="1"/>
  <c r="S18" i="1"/>
  <c r="S34" i="1" s="1"/>
  <c r="S39" i="1" s="1"/>
  <c r="S47" i="1" s="1"/>
  <c r="S51" i="1" s="1"/>
  <c r="S53" i="1" s="1"/>
  <c r="S72" i="1" s="1"/>
  <c r="R18" i="1"/>
  <c r="R34" i="1" s="1"/>
  <c r="K18" i="1"/>
  <c r="K34" i="1" s="1"/>
  <c r="K39" i="1" s="1"/>
  <c r="K47" i="1" s="1"/>
  <c r="K51" i="1" s="1"/>
  <c r="K53" i="1" s="1"/>
  <c r="K72" i="1" s="1"/>
  <c r="J18" i="1"/>
  <c r="J34" i="1" s="1"/>
  <c r="BS16" i="1"/>
  <c r="BS18" i="1" s="1"/>
  <c r="BS34" i="1" s="1"/>
  <c r="BO16" i="1"/>
  <c r="BN16" i="1"/>
  <c r="BM16" i="1"/>
  <c r="BM18" i="1" s="1"/>
  <c r="BM34" i="1" s="1"/>
  <c r="BL16" i="1"/>
  <c r="BL18" i="1" s="1"/>
  <c r="BL34" i="1" s="1"/>
  <c r="BK16" i="1"/>
  <c r="BK18" i="1" s="1"/>
  <c r="BK34" i="1" s="1"/>
  <c r="BG16" i="1"/>
  <c r="BF16" i="1"/>
  <c r="BE16" i="1"/>
  <c r="BE18" i="1" s="1"/>
  <c r="BE34" i="1" s="1"/>
  <c r="BD16" i="1"/>
  <c r="BD18" i="1" s="1"/>
  <c r="BC16" i="1"/>
  <c r="BC18" i="1" s="1"/>
  <c r="BC34" i="1" s="1"/>
  <c r="AY16" i="1"/>
  <c r="AX16" i="1"/>
  <c r="AW16" i="1"/>
  <c r="AW18" i="1" s="1"/>
  <c r="AV16" i="1"/>
  <c r="AV18" i="1" s="1"/>
  <c r="AU16" i="1"/>
  <c r="AU18" i="1" s="1"/>
  <c r="AU34" i="1" s="1"/>
  <c r="AQ16" i="1"/>
  <c r="AP16" i="1"/>
  <c r="AO16" i="1"/>
  <c r="AO18" i="1" s="1"/>
  <c r="AN16" i="1"/>
  <c r="AN18" i="1" s="1"/>
  <c r="AM16" i="1"/>
  <c r="AM18" i="1" s="1"/>
  <c r="AM34" i="1" s="1"/>
  <c r="AI16" i="1"/>
  <c r="AH16" i="1"/>
  <c r="AG16" i="1"/>
  <c r="AG18" i="1" s="1"/>
  <c r="AF16" i="1"/>
  <c r="AF18" i="1" s="1"/>
  <c r="AE16" i="1"/>
  <c r="AE18" i="1" s="1"/>
  <c r="AE34" i="1" s="1"/>
  <c r="AA16" i="1"/>
  <c r="Z16" i="1"/>
  <c r="Y16" i="1"/>
  <c r="Y18" i="1" s="1"/>
  <c r="Y34" i="1" s="1"/>
  <c r="X16" i="1"/>
  <c r="X18" i="1" s="1"/>
  <c r="W16" i="1"/>
  <c r="W18" i="1" s="1"/>
  <c r="W34" i="1" s="1"/>
  <c r="S16" i="1"/>
  <c r="R16" i="1"/>
  <c r="Q16" i="1"/>
  <c r="Q18" i="1" s="1"/>
  <c r="P16" i="1"/>
  <c r="P18" i="1" s="1"/>
  <c r="O16" i="1"/>
  <c r="O18" i="1" s="1"/>
  <c r="O34" i="1" s="1"/>
  <c r="K16" i="1"/>
  <c r="J16" i="1"/>
  <c r="I16" i="1"/>
  <c r="I18" i="1" s="1"/>
  <c r="H16" i="1"/>
  <c r="H18" i="1" s="1"/>
  <c r="G16" i="1"/>
  <c r="G18" i="1" s="1"/>
  <c r="G34" i="1" s="1"/>
  <c r="BS14" i="1"/>
  <c r="BR14" i="1"/>
  <c r="BR16" i="1" s="1"/>
  <c r="BR18" i="1" s="1"/>
  <c r="BR34" i="1" s="1"/>
  <c r="BQ14" i="1"/>
  <c r="BQ16" i="1" s="1"/>
  <c r="BQ18" i="1" s="1"/>
  <c r="BQ34" i="1" s="1"/>
  <c r="BP14" i="1"/>
  <c r="BP16" i="1" s="1"/>
  <c r="BP18" i="1" s="1"/>
  <c r="BP34" i="1" s="1"/>
  <c r="BP33" i="1" s="1"/>
  <c r="BO14" i="1"/>
  <c r="BN14" i="1"/>
  <c r="BM14" i="1"/>
  <c r="BL14" i="1"/>
  <c r="BK14" i="1"/>
  <c r="BJ14" i="1"/>
  <c r="BJ16" i="1" s="1"/>
  <c r="BJ18" i="1" s="1"/>
  <c r="BJ34" i="1" s="1"/>
  <c r="BJ39" i="1" s="1"/>
  <c r="BJ47" i="1" s="1"/>
  <c r="BJ51" i="1" s="1"/>
  <c r="BJ53" i="1" s="1"/>
  <c r="BJ72" i="1" s="1"/>
  <c r="BI14" i="1"/>
  <c r="BI16" i="1" s="1"/>
  <c r="BI18" i="1" s="1"/>
  <c r="BI34" i="1" s="1"/>
  <c r="BH14" i="1"/>
  <c r="BH16" i="1" s="1"/>
  <c r="BH18" i="1" s="1"/>
  <c r="BH34" i="1" s="1"/>
  <c r="BG14" i="1"/>
  <c r="BF14" i="1"/>
  <c r="BE14" i="1"/>
  <c r="BD14" i="1"/>
  <c r="BC14" i="1"/>
  <c r="BB14" i="1"/>
  <c r="BB16" i="1" s="1"/>
  <c r="BB18" i="1" s="1"/>
  <c r="BB34" i="1" s="1"/>
  <c r="BA14" i="1"/>
  <c r="BA16" i="1" s="1"/>
  <c r="BA18" i="1" s="1"/>
  <c r="BA34" i="1" s="1"/>
  <c r="BA39" i="1" s="1"/>
  <c r="BA47" i="1" s="1"/>
  <c r="BA51" i="1" s="1"/>
  <c r="BA53" i="1" s="1"/>
  <c r="BA72" i="1" s="1"/>
  <c r="AZ14" i="1"/>
  <c r="AZ16" i="1" s="1"/>
  <c r="AZ18" i="1" s="1"/>
  <c r="AZ34" i="1" s="1"/>
  <c r="AY14" i="1"/>
  <c r="AX14" i="1"/>
  <c r="AW14" i="1"/>
  <c r="AV14" i="1"/>
  <c r="AU14" i="1"/>
  <c r="AT14" i="1"/>
  <c r="AT16" i="1" s="1"/>
  <c r="AT18" i="1" s="1"/>
  <c r="AT34" i="1" s="1"/>
  <c r="AT33" i="1" s="1"/>
  <c r="AS14" i="1"/>
  <c r="AS16" i="1" s="1"/>
  <c r="AS18" i="1" s="1"/>
  <c r="AS34" i="1" s="1"/>
  <c r="AR14" i="1"/>
  <c r="AR16" i="1" s="1"/>
  <c r="AR18" i="1" s="1"/>
  <c r="AR34" i="1" s="1"/>
  <c r="AR39" i="1" s="1"/>
  <c r="AR47" i="1" s="1"/>
  <c r="AR51" i="1" s="1"/>
  <c r="AR53" i="1" s="1"/>
  <c r="AR72" i="1" s="1"/>
  <c r="AQ14" i="1"/>
  <c r="AP14" i="1"/>
  <c r="AO14" i="1"/>
  <c r="AN14" i="1"/>
  <c r="AM14" i="1"/>
  <c r="AL14" i="1"/>
  <c r="AL16" i="1" s="1"/>
  <c r="AL18" i="1" s="1"/>
  <c r="AL34" i="1" s="1"/>
  <c r="AK14" i="1"/>
  <c r="AK16" i="1" s="1"/>
  <c r="AK18" i="1" s="1"/>
  <c r="AK34" i="1" s="1"/>
  <c r="AJ14" i="1"/>
  <c r="AJ16" i="1" s="1"/>
  <c r="AJ18" i="1" s="1"/>
  <c r="AJ34" i="1" s="1"/>
  <c r="AJ33" i="1" s="1"/>
  <c r="AI14" i="1"/>
  <c r="AH14" i="1"/>
  <c r="AG14" i="1"/>
  <c r="AF14" i="1"/>
  <c r="AE14" i="1"/>
  <c r="AD14" i="1"/>
  <c r="AD16" i="1" s="1"/>
  <c r="AD18" i="1" s="1"/>
  <c r="AD34" i="1" s="1"/>
  <c r="AC14" i="1"/>
  <c r="AC16" i="1" s="1"/>
  <c r="AC18" i="1" s="1"/>
  <c r="AC34" i="1" s="1"/>
  <c r="AB14" i="1"/>
  <c r="AB16" i="1" s="1"/>
  <c r="AB18" i="1" s="1"/>
  <c r="AB34" i="1" s="1"/>
  <c r="AA14" i="1"/>
  <c r="Z14" i="1"/>
  <c r="Y14" i="1"/>
  <c r="X14" i="1"/>
  <c r="W14" i="1"/>
  <c r="V14" i="1"/>
  <c r="V16" i="1" s="1"/>
  <c r="V18" i="1" s="1"/>
  <c r="V34" i="1" s="1"/>
  <c r="U14" i="1"/>
  <c r="U16" i="1" s="1"/>
  <c r="U18" i="1" s="1"/>
  <c r="U34" i="1" s="1"/>
  <c r="T14" i="1"/>
  <c r="T16" i="1" s="1"/>
  <c r="T18" i="1" s="1"/>
  <c r="T34" i="1" s="1"/>
  <c r="S14" i="1"/>
  <c r="R14" i="1"/>
  <c r="Q14" i="1"/>
  <c r="P14" i="1"/>
  <c r="O14" i="1"/>
  <c r="N14" i="1"/>
  <c r="N16" i="1" s="1"/>
  <c r="N18" i="1" s="1"/>
  <c r="N34" i="1" s="1"/>
  <c r="N33" i="1" s="1"/>
  <c r="M14" i="1"/>
  <c r="M16" i="1" s="1"/>
  <c r="M18" i="1" s="1"/>
  <c r="M34" i="1" s="1"/>
  <c r="L14" i="1"/>
  <c r="L16" i="1" s="1"/>
  <c r="L18" i="1" s="1"/>
  <c r="L34" i="1" s="1"/>
  <c r="K14" i="1"/>
  <c r="J14" i="1"/>
  <c r="I14" i="1"/>
  <c r="H14" i="1"/>
  <c r="G14" i="1"/>
  <c r="F14" i="1"/>
  <c r="F16" i="1" s="1"/>
  <c r="F18" i="1" s="1"/>
  <c r="F34" i="1" s="1"/>
  <c r="E14" i="1"/>
  <c r="E16" i="1" s="1"/>
  <c r="E18" i="1" s="1"/>
  <c r="E34" i="1" s="1"/>
  <c r="D14" i="1"/>
  <c r="D16" i="1" s="1"/>
  <c r="D18" i="1" s="1"/>
  <c r="D34" i="1" s="1"/>
  <c r="D39" i="1" s="1"/>
  <c r="D47" i="1" s="1"/>
  <c r="D51" i="1" s="1"/>
  <c r="D53" i="1" s="1"/>
  <c r="D72" i="1" s="1"/>
  <c r="C14" i="1"/>
  <c r="C16" i="1" s="1"/>
  <c r="C18" i="1" s="1"/>
  <c r="C34" i="1" l="1"/>
  <c r="C39" i="1" s="1"/>
  <c r="C47" i="1" s="1"/>
  <c r="C51" i="1" s="1"/>
  <c r="C53" i="1" s="1"/>
  <c r="C72" i="1" s="1"/>
  <c r="D78" i="2"/>
  <c r="E64" i="1" s="1"/>
  <c r="E78" i="2"/>
  <c r="F64" i="1" s="1"/>
  <c r="AG33" i="4"/>
  <c r="AG39" i="4"/>
  <c r="AG47" i="4" s="1"/>
  <c r="AG51" i="4" s="1"/>
  <c r="AG53" i="4" s="1"/>
  <c r="AG72" i="4" s="1"/>
  <c r="Y39" i="1"/>
  <c r="Y47" i="1" s="1"/>
  <c r="Y51" i="1" s="1"/>
  <c r="Y53" i="1" s="1"/>
  <c r="Y72" i="1" s="1"/>
  <c r="Y33" i="1"/>
  <c r="BE33" i="1"/>
  <c r="BE39" i="1"/>
  <c r="BE47" i="1" s="1"/>
  <c r="BE51" i="1" s="1"/>
  <c r="BE53" i="1" s="1"/>
  <c r="BE72" i="1" s="1"/>
  <c r="AU33" i="1"/>
  <c r="AU39" i="1"/>
  <c r="AU47" i="1" s="1"/>
  <c r="AU51" i="1" s="1"/>
  <c r="AU53" i="1" s="1"/>
  <c r="AU72" i="1" s="1"/>
  <c r="O33" i="1"/>
  <c r="O39" i="1"/>
  <c r="O47" i="1" s="1"/>
  <c r="O51" i="1" s="1"/>
  <c r="O53" i="1" s="1"/>
  <c r="O72" i="1" s="1"/>
  <c r="AD39" i="1"/>
  <c r="AD47" i="1" s="1"/>
  <c r="AD51" i="1" s="1"/>
  <c r="AD53" i="1" s="1"/>
  <c r="AD72" i="1" s="1"/>
  <c r="AD33" i="1"/>
  <c r="H76" i="5"/>
  <c r="H77" i="5" s="1"/>
  <c r="I76" i="5" s="1"/>
  <c r="I77" i="5" s="1"/>
  <c r="G80" i="5"/>
  <c r="G81" i="5" s="1"/>
  <c r="L33" i="1"/>
  <c r="L39" i="1"/>
  <c r="L47" i="1" s="1"/>
  <c r="L51" i="1" s="1"/>
  <c r="L53" i="1" s="1"/>
  <c r="L72" i="1" s="1"/>
  <c r="T39" i="1"/>
  <c r="T47" i="1" s="1"/>
  <c r="T51" i="1" s="1"/>
  <c r="T53" i="1" s="1"/>
  <c r="T72" i="1" s="1"/>
  <c r="T33" i="1"/>
  <c r="AB39" i="1"/>
  <c r="AB47" i="1" s="1"/>
  <c r="AB51" i="1" s="1"/>
  <c r="AB53" i="1" s="1"/>
  <c r="AB72" i="1" s="1"/>
  <c r="AB33" i="1"/>
  <c r="AZ39" i="1"/>
  <c r="AZ47" i="1" s="1"/>
  <c r="AZ51" i="1" s="1"/>
  <c r="AZ53" i="1" s="1"/>
  <c r="AZ72" i="1" s="1"/>
  <c r="AZ33" i="1"/>
  <c r="BH39" i="1"/>
  <c r="BH47" i="1" s="1"/>
  <c r="BH51" i="1" s="1"/>
  <c r="BH53" i="1" s="1"/>
  <c r="BH72" i="1" s="1"/>
  <c r="BH33" i="1"/>
  <c r="X34" i="1"/>
  <c r="AW34" i="1"/>
  <c r="BK39" i="1"/>
  <c r="BK47" i="1" s="1"/>
  <c r="BK51" i="1" s="1"/>
  <c r="BK53" i="1" s="1"/>
  <c r="BK72" i="1" s="1"/>
  <c r="BK33" i="1"/>
  <c r="AQ39" i="1"/>
  <c r="AQ47" i="1" s="1"/>
  <c r="AQ51" i="1" s="1"/>
  <c r="AQ53" i="1" s="1"/>
  <c r="AQ72" i="1" s="1"/>
  <c r="AQ33" i="1"/>
  <c r="BA33" i="1"/>
  <c r="BO39" i="1"/>
  <c r="BO47" i="1" s="1"/>
  <c r="BO51" i="1" s="1"/>
  <c r="BO53" i="1" s="1"/>
  <c r="BO72" i="1" s="1"/>
  <c r="BO33" i="1"/>
  <c r="AP46" i="2"/>
  <c r="BM46" i="2"/>
  <c r="BE47" i="4"/>
  <c r="BE51" i="4" s="1"/>
  <c r="BE53" i="4" s="1"/>
  <c r="BE72" i="4" s="1"/>
  <c r="I39" i="4"/>
  <c r="I47" i="4" s="1"/>
  <c r="I51" i="4" s="1"/>
  <c r="I53" i="4" s="1"/>
  <c r="I72" i="4" s="1"/>
  <c r="I33" i="4"/>
  <c r="H33" i="4"/>
  <c r="BF33" i="4"/>
  <c r="BF39" i="4"/>
  <c r="BF47" i="4" s="1"/>
  <c r="BF51" i="4" s="1"/>
  <c r="BF53" i="4" s="1"/>
  <c r="BF72" i="4" s="1"/>
  <c r="U33" i="1"/>
  <c r="U39" i="1"/>
  <c r="U47" i="1" s="1"/>
  <c r="U51" i="1" s="1"/>
  <c r="U53" i="1" s="1"/>
  <c r="U72" i="1" s="1"/>
  <c r="AS39" i="1"/>
  <c r="AS47" i="1" s="1"/>
  <c r="AS51" i="1" s="1"/>
  <c r="AS53" i="1" s="1"/>
  <c r="AS72" i="1" s="1"/>
  <c r="AS33" i="1"/>
  <c r="AM33" i="1"/>
  <c r="AM39" i="1"/>
  <c r="AM47" i="1" s="1"/>
  <c r="AM51" i="1" s="1"/>
  <c r="AM53" i="1" s="1"/>
  <c r="AM72" i="1" s="1"/>
  <c r="Y33" i="4"/>
  <c r="Y39" i="4"/>
  <c r="Y47" i="4" s="1"/>
  <c r="Y51" i="4" s="1"/>
  <c r="Y53" i="4" s="1"/>
  <c r="Y72" i="4" s="1"/>
  <c r="BB39" i="4"/>
  <c r="BB47" i="4" s="1"/>
  <c r="BB51" i="4" s="1"/>
  <c r="BB53" i="4" s="1"/>
  <c r="BB72" i="4" s="1"/>
  <c r="BB33" i="4"/>
  <c r="BR33" i="1"/>
  <c r="BR39" i="1"/>
  <c r="BR47" i="1" s="1"/>
  <c r="BR51" i="1" s="1"/>
  <c r="BR53" i="1" s="1"/>
  <c r="BR72" i="1" s="1"/>
  <c r="BM33" i="1"/>
  <c r="BM39" i="1"/>
  <c r="BM47" i="1" s="1"/>
  <c r="BM51" i="1" s="1"/>
  <c r="BM53" i="1" s="1"/>
  <c r="BM72" i="1" s="1"/>
  <c r="AO34" i="1"/>
  <c r="AB33" i="4"/>
  <c r="AB39" i="4"/>
  <c r="AB47" i="4" s="1"/>
  <c r="AB51" i="4" s="1"/>
  <c r="AB53" i="4" s="1"/>
  <c r="AB72" i="4" s="1"/>
  <c r="AR33" i="4"/>
  <c r="AR39" i="4"/>
  <c r="AR47" i="4" s="1"/>
  <c r="AR51" i="4" s="1"/>
  <c r="AR53" i="4" s="1"/>
  <c r="AR72" i="4" s="1"/>
  <c r="M39" i="4"/>
  <c r="M47" i="4" s="1"/>
  <c r="M51" i="4" s="1"/>
  <c r="M53" i="4" s="1"/>
  <c r="M72" i="4" s="1"/>
  <c r="M33" i="4"/>
  <c r="BI39" i="4"/>
  <c r="BI47" i="4" s="1"/>
  <c r="BI51" i="4" s="1"/>
  <c r="BI53" i="4" s="1"/>
  <c r="BI72" i="4" s="1"/>
  <c r="BI33" i="4"/>
  <c r="I78" i="5"/>
  <c r="J64" i="4" s="1"/>
  <c r="Q34" i="1"/>
  <c r="AE39" i="1"/>
  <c r="AE47" i="1" s="1"/>
  <c r="AE51" i="1" s="1"/>
  <c r="AE53" i="1" s="1"/>
  <c r="AE72" i="1" s="1"/>
  <c r="AE33" i="1"/>
  <c r="BD34" i="1"/>
  <c r="BG39" i="1"/>
  <c r="BG47" i="1" s="1"/>
  <c r="BG51" i="1" s="1"/>
  <c r="BG53" i="1" s="1"/>
  <c r="BG72" i="1" s="1"/>
  <c r="BG33" i="1"/>
  <c r="S33" i="1"/>
  <c r="BP39" i="1"/>
  <c r="BP47" i="1" s="1"/>
  <c r="BP51" i="1" s="1"/>
  <c r="BP53" i="1" s="1"/>
  <c r="BP72" i="1" s="1"/>
  <c r="I46" i="2"/>
  <c r="AG46" i="2"/>
  <c r="O33" i="4"/>
  <c r="O39" i="4"/>
  <c r="O47" i="4" s="1"/>
  <c r="O51" i="4" s="1"/>
  <c r="O53" i="4" s="1"/>
  <c r="O72" i="4" s="1"/>
  <c r="AD33" i="4"/>
  <c r="BP39" i="4"/>
  <c r="BP47" i="4" s="1"/>
  <c r="BP51" i="4" s="1"/>
  <c r="BP53" i="4" s="1"/>
  <c r="BP72" i="4" s="1"/>
  <c r="M39" i="1"/>
  <c r="M47" i="1" s="1"/>
  <c r="M51" i="1" s="1"/>
  <c r="M53" i="1" s="1"/>
  <c r="M72" i="1" s="1"/>
  <c r="M33" i="1"/>
  <c r="AC33" i="1"/>
  <c r="AC39" i="1"/>
  <c r="AC47" i="1" s="1"/>
  <c r="AC51" i="1" s="1"/>
  <c r="AC53" i="1" s="1"/>
  <c r="AC72" i="1" s="1"/>
  <c r="BQ39" i="1"/>
  <c r="BQ47" i="1" s="1"/>
  <c r="BQ51" i="1" s="1"/>
  <c r="BQ53" i="1" s="1"/>
  <c r="BQ72" i="1" s="1"/>
  <c r="BQ33" i="1"/>
  <c r="R39" i="1"/>
  <c r="R47" i="1" s="1"/>
  <c r="R51" i="1" s="1"/>
  <c r="R53" i="1" s="1"/>
  <c r="R72" i="1" s="1"/>
  <c r="R33" i="1"/>
  <c r="AY39" i="1"/>
  <c r="AY47" i="1" s="1"/>
  <c r="AY51" i="1" s="1"/>
  <c r="AY53" i="1" s="1"/>
  <c r="AY72" i="1" s="1"/>
  <c r="AY33" i="1"/>
  <c r="AT39" i="1"/>
  <c r="AT47" i="1" s="1"/>
  <c r="AT51" i="1" s="1"/>
  <c r="AT53" i="1" s="1"/>
  <c r="AT72" i="1" s="1"/>
  <c r="P34" i="1"/>
  <c r="BC33" i="1"/>
  <c r="BC39" i="1"/>
  <c r="BC47" i="1" s="1"/>
  <c r="BC51" i="1" s="1"/>
  <c r="BC53" i="1" s="1"/>
  <c r="BC72" i="1" s="1"/>
  <c r="Z39" i="1"/>
  <c r="Z47" i="1" s="1"/>
  <c r="Z51" i="1" s="1"/>
  <c r="Z53" i="1" s="1"/>
  <c r="Z72" i="1" s="1"/>
  <c r="Z33" i="1"/>
  <c r="BF33" i="1"/>
  <c r="BF39" i="1"/>
  <c r="BF47" i="1" s="1"/>
  <c r="BF51" i="1" s="1"/>
  <c r="BF53" i="1" s="1"/>
  <c r="BF72" i="1" s="1"/>
  <c r="K33" i="1"/>
  <c r="F46" i="2"/>
  <c r="BB46" i="2"/>
  <c r="BR46" i="2"/>
  <c r="AJ33" i="4"/>
  <c r="AJ39" i="4"/>
  <c r="AJ47" i="4" s="1"/>
  <c r="AJ51" i="4" s="1"/>
  <c r="AJ53" i="4" s="1"/>
  <c r="AJ72" i="4" s="1"/>
  <c r="AZ33" i="4"/>
  <c r="AZ39" i="4"/>
  <c r="AZ47" i="4" s="1"/>
  <c r="AZ51" i="4" s="1"/>
  <c r="AZ53" i="4" s="1"/>
  <c r="AZ72" i="4" s="1"/>
  <c r="BH33" i="4"/>
  <c r="BH39" i="4"/>
  <c r="BH47" i="4" s="1"/>
  <c r="BH51" i="4" s="1"/>
  <c r="BH53" i="4" s="1"/>
  <c r="BH72" i="4" s="1"/>
  <c r="G33" i="1"/>
  <c r="G39" i="1"/>
  <c r="G47" i="1" s="1"/>
  <c r="G51" i="1" s="1"/>
  <c r="G53" i="1" s="1"/>
  <c r="G72" i="1" s="1"/>
  <c r="AF34" i="1"/>
  <c r="BS33" i="1"/>
  <c r="BS39" i="1"/>
  <c r="BS47" i="1" s="1"/>
  <c r="BS51" i="1" s="1"/>
  <c r="BS53" i="1" s="1"/>
  <c r="BS72" i="1" s="1"/>
  <c r="BE46" i="2"/>
  <c r="Q39" i="4"/>
  <c r="Q47" i="4" s="1"/>
  <c r="Q51" i="4" s="1"/>
  <c r="Q53" i="4" s="1"/>
  <c r="Q72" i="4" s="1"/>
  <c r="Q33" i="4"/>
  <c r="BQ39" i="4"/>
  <c r="BQ47" i="4" s="1"/>
  <c r="BQ51" i="4" s="1"/>
  <c r="BQ53" i="4" s="1"/>
  <c r="BQ72" i="4" s="1"/>
  <c r="BQ33" i="4"/>
  <c r="BR33" i="4"/>
  <c r="BR39" i="4"/>
  <c r="BR47" i="4" s="1"/>
  <c r="BR51" i="4" s="1"/>
  <c r="BR53" i="4" s="1"/>
  <c r="BR72" i="4" s="1"/>
  <c r="W46" i="5"/>
  <c r="E33" i="1"/>
  <c r="E39" i="1"/>
  <c r="E47" i="1" s="1"/>
  <c r="E51" i="1" s="1"/>
  <c r="E53" i="1" s="1"/>
  <c r="E72" i="1" s="1"/>
  <c r="AK39" i="1"/>
  <c r="AK47" i="1" s="1"/>
  <c r="AK51" i="1" s="1"/>
  <c r="AK53" i="1" s="1"/>
  <c r="AK72" i="1" s="1"/>
  <c r="AK33" i="1"/>
  <c r="BI33" i="1"/>
  <c r="BI39" i="1"/>
  <c r="BI47" i="1" s="1"/>
  <c r="BI51" i="1" s="1"/>
  <c r="BI53" i="1" s="1"/>
  <c r="BI72" i="1" s="1"/>
  <c r="AX33" i="1"/>
  <c r="AX39" i="1"/>
  <c r="AX47" i="1" s="1"/>
  <c r="AX51" i="1" s="1"/>
  <c r="AX53" i="1" s="1"/>
  <c r="AX72" i="1" s="1"/>
  <c r="F33" i="1"/>
  <c r="F39" i="1"/>
  <c r="F47" i="1" s="1"/>
  <c r="F51" i="1" s="1"/>
  <c r="F53" i="1" s="1"/>
  <c r="F72" i="1" s="1"/>
  <c r="L33" i="4"/>
  <c r="L39" i="4"/>
  <c r="L47" i="4" s="1"/>
  <c r="L51" i="4" s="1"/>
  <c r="L53" i="4" s="1"/>
  <c r="L72" i="4" s="1"/>
  <c r="D33" i="4"/>
  <c r="D39" i="4"/>
  <c r="D47" i="4" s="1"/>
  <c r="D51" i="4" s="1"/>
  <c r="D53" i="4" s="1"/>
  <c r="D72" i="4" s="1"/>
  <c r="BL39" i="1"/>
  <c r="BL47" i="1" s="1"/>
  <c r="BL51" i="1" s="1"/>
  <c r="BL53" i="1" s="1"/>
  <c r="BL72" i="1" s="1"/>
  <c r="BL33" i="1"/>
  <c r="Y46" i="2"/>
  <c r="V33" i="1"/>
  <c r="V39" i="1"/>
  <c r="V47" i="1" s="1"/>
  <c r="V51" i="1" s="1"/>
  <c r="V53" i="1" s="1"/>
  <c r="V72" i="1" s="1"/>
  <c r="AL33" i="1"/>
  <c r="AL39" i="1"/>
  <c r="AL47" i="1" s="1"/>
  <c r="AL51" i="1" s="1"/>
  <c r="AL53" i="1" s="1"/>
  <c r="AL72" i="1" s="1"/>
  <c r="BB33" i="1"/>
  <c r="BB39" i="1"/>
  <c r="BB47" i="1" s="1"/>
  <c r="BB51" i="1" s="1"/>
  <c r="BB53" i="1" s="1"/>
  <c r="BB72" i="1" s="1"/>
  <c r="AN34" i="1"/>
  <c r="BO33" i="4"/>
  <c r="BO39" i="4"/>
  <c r="BO47" i="4" s="1"/>
  <c r="BO51" i="4" s="1"/>
  <c r="BO53" i="4" s="1"/>
  <c r="BO72" i="4" s="1"/>
  <c r="AH39" i="1"/>
  <c r="AH47" i="1" s="1"/>
  <c r="AH51" i="1" s="1"/>
  <c r="AH53" i="1" s="1"/>
  <c r="AH72" i="1" s="1"/>
  <c r="AH33" i="1"/>
  <c r="BN33" i="1"/>
  <c r="BN39" i="1"/>
  <c r="BN47" i="1" s="1"/>
  <c r="BN51" i="1" s="1"/>
  <c r="BN53" i="1" s="1"/>
  <c r="BN72" i="1" s="1"/>
  <c r="H34" i="1"/>
  <c r="AG34" i="1"/>
  <c r="AI33" i="1"/>
  <c r="R39" i="4"/>
  <c r="R47" i="4" s="1"/>
  <c r="R51" i="4" s="1"/>
  <c r="R53" i="4" s="1"/>
  <c r="R72" i="4" s="1"/>
  <c r="R33" i="4"/>
  <c r="C33" i="4"/>
  <c r="C39" i="4"/>
  <c r="C47" i="4" s="1"/>
  <c r="C51" i="4" s="1"/>
  <c r="C53" i="4" s="1"/>
  <c r="AQ33" i="4"/>
  <c r="AQ39" i="4"/>
  <c r="AQ47" i="4" s="1"/>
  <c r="AQ51" i="4" s="1"/>
  <c r="AQ53" i="4" s="1"/>
  <c r="AQ72" i="4" s="1"/>
  <c r="AY33" i="4"/>
  <c r="AY39" i="4"/>
  <c r="AY47" i="4" s="1"/>
  <c r="AY51" i="4" s="1"/>
  <c r="AY53" i="4" s="1"/>
  <c r="AY72" i="4" s="1"/>
  <c r="T39" i="4"/>
  <c r="T47" i="4" s="1"/>
  <c r="T51" i="4" s="1"/>
  <c r="T53" i="4" s="1"/>
  <c r="T72" i="4" s="1"/>
  <c r="I34" i="1"/>
  <c r="W33" i="1"/>
  <c r="W39" i="1"/>
  <c r="W47" i="1" s="1"/>
  <c r="W51" i="1" s="1"/>
  <c r="W53" i="1" s="1"/>
  <c r="W72" i="1" s="1"/>
  <c r="AV34" i="1"/>
  <c r="J39" i="1"/>
  <c r="J47" i="1" s="1"/>
  <c r="J51" i="1" s="1"/>
  <c r="J53" i="1" s="1"/>
  <c r="J72" i="1" s="1"/>
  <c r="J33" i="1"/>
  <c r="AP33" i="1"/>
  <c r="AP39" i="1"/>
  <c r="AP47" i="1" s="1"/>
  <c r="AP51" i="1" s="1"/>
  <c r="AP53" i="1" s="1"/>
  <c r="AP72" i="1" s="1"/>
  <c r="AR33" i="1"/>
  <c r="N39" i="1"/>
  <c r="N47" i="1" s="1"/>
  <c r="N51" i="1" s="1"/>
  <c r="N53" i="1" s="1"/>
  <c r="N72" i="1" s="1"/>
  <c r="Q46" i="2"/>
  <c r="AO46" i="2"/>
  <c r="F76" i="2"/>
  <c r="F77" i="2" s="1"/>
  <c r="P33" i="4"/>
  <c r="P39" i="4"/>
  <c r="P47" i="4" s="1"/>
  <c r="P51" i="4" s="1"/>
  <c r="P53" i="4" s="1"/>
  <c r="P72" i="4" s="1"/>
  <c r="X33" i="4"/>
  <c r="X39" i="4"/>
  <c r="X47" i="4" s="1"/>
  <c r="X51" i="4" s="1"/>
  <c r="X53" i="4" s="1"/>
  <c r="X72" i="4" s="1"/>
  <c r="AN33" i="4"/>
  <c r="AN39" i="4"/>
  <c r="AN47" i="4" s="1"/>
  <c r="AN51" i="4" s="1"/>
  <c r="AN53" i="4" s="1"/>
  <c r="AN72" i="4" s="1"/>
  <c r="U39" i="4"/>
  <c r="U47" i="4" s="1"/>
  <c r="U51" i="4" s="1"/>
  <c r="U53" i="4" s="1"/>
  <c r="U72" i="4" s="1"/>
  <c r="U33" i="4"/>
  <c r="F33" i="4"/>
  <c r="F39" i="4"/>
  <c r="F47" i="4" s="1"/>
  <c r="F51" i="4" s="1"/>
  <c r="F53" i="4" s="1"/>
  <c r="F72" i="4" s="1"/>
  <c r="F78" i="5"/>
  <c r="G64" i="4" s="1"/>
  <c r="BA39" i="4"/>
  <c r="BA47" i="4" s="1"/>
  <c r="BA51" i="4" s="1"/>
  <c r="BA53" i="4" s="1"/>
  <c r="BA72" i="4" s="1"/>
  <c r="BA33" i="4"/>
  <c r="BC39" i="4"/>
  <c r="BC47" i="4" s="1"/>
  <c r="BC51" i="4" s="1"/>
  <c r="BC53" i="4" s="1"/>
  <c r="BC72" i="4" s="1"/>
  <c r="BC33" i="4"/>
  <c r="C23" i="2"/>
  <c r="C46" i="2" s="1"/>
  <c r="C78" i="2" s="1"/>
  <c r="D64" i="1" s="1"/>
  <c r="AA23" i="2"/>
  <c r="AQ23" i="2"/>
  <c r="AQ46" i="2" s="1"/>
  <c r="BG23" i="2"/>
  <c r="BF45" i="2"/>
  <c r="BF46" i="2" s="1"/>
  <c r="W46" i="2"/>
  <c r="BG45" i="2"/>
  <c r="N46" i="2"/>
  <c r="AT46" i="2"/>
  <c r="AD23" i="2"/>
  <c r="BC23" i="2"/>
  <c r="BC46" i="2" s="1"/>
  <c r="AY45" i="2"/>
  <c r="AY46" i="2" s="1"/>
  <c r="BA46" i="2"/>
  <c r="E39" i="4"/>
  <c r="E47" i="4" s="1"/>
  <c r="E51" i="4" s="1"/>
  <c r="E53" i="4" s="1"/>
  <c r="E72" i="4" s="1"/>
  <c r="E33" i="4"/>
  <c r="N39" i="4"/>
  <c r="N47" i="4" s="1"/>
  <c r="N51" i="4" s="1"/>
  <c r="N53" i="4" s="1"/>
  <c r="N72" i="4" s="1"/>
  <c r="R23" i="5"/>
  <c r="R46" i="5" s="1"/>
  <c r="G46" i="5"/>
  <c r="G78" i="5" s="1"/>
  <c r="H64" i="4" s="1"/>
  <c r="AU46" i="5"/>
  <c r="AX46" i="5"/>
  <c r="G46" i="2"/>
  <c r="P33" i="10"/>
  <c r="P39" i="10"/>
  <c r="P47" i="10" s="1"/>
  <c r="P51" i="10" s="1"/>
  <c r="P53" i="10" s="1"/>
  <c r="P72" i="10" s="1"/>
  <c r="AL23" i="2"/>
  <c r="AL46" i="2" s="1"/>
  <c r="BK23" i="2"/>
  <c r="AH45" i="2"/>
  <c r="AH46" i="2" s="1"/>
  <c r="AD46" i="2"/>
  <c r="Z45" i="2"/>
  <c r="Z46" i="2" s="1"/>
  <c r="AK46" i="2"/>
  <c r="BQ46" i="2"/>
  <c r="B46" i="5"/>
  <c r="B78" i="5" s="1"/>
  <c r="C64" i="4" s="1"/>
  <c r="AP46" i="5"/>
  <c r="AE23" i="2"/>
  <c r="AE46" i="2" s="1"/>
  <c r="BD23" i="2"/>
  <c r="BD46" i="2" s="1"/>
  <c r="B45" i="2"/>
  <c r="B46" i="2" s="1"/>
  <c r="B78" i="2" s="1"/>
  <c r="C64" i="1" s="1"/>
  <c r="AA45" i="2"/>
  <c r="BN45" i="2"/>
  <c r="BN46" i="2" s="1"/>
  <c r="K34" i="4"/>
  <c r="S34" i="4"/>
  <c r="AA34" i="4"/>
  <c r="AI34" i="4"/>
  <c r="J51" i="4"/>
  <c r="J53" i="4" s="1"/>
  <c r="J72" i="4" s="1"/>
  <c r="C11" i="16"/>
  <c r="AO39" i="4"/>
  <c r="AO47" i="4" s="1"/>
  <c r="AO51" i="4" s="1"/>
  <c r="AO53" i="4" s="1"/>
  <c r="AO72" i="4" s="1"/>
  <c r="H78" i="5"/>
  <c r="S23" i="2"/>
  <c r="S46" i="2" s="1"/>
  <c r="V34" i="4"/>
  <c r="AL34" i="4"/>
  <c r="BJ34" i="4"/>
  <c r="AK39" i="4"/>
  <c r="AK47" i="4" s="1"/>
  <c r="AK51" i="4" s="1"/>
  <c r="AK53" i="4" s="1"/>
  <c r="AK72" i="4" s="1"/>
  <c r="AK33" i="4"/>
  <c r="B23" i="5"/>
  <c r="AH23" i="5"/>
  <c r="AH46" i="5" s="1"/>
  <c r="BN23" i="5"/>
  <c r="BG46" i="5"/>
  <c r="BO46" i="5"/>
  <c r="N46" i="5"/>
  <c r="AT46" i="5"/>
  <c r="BI46" i="5"/>
  <c r="B80" i="5"/>
  <c r="B81" i="5" s="1"/>
  <c r="P33" i="7"/>
  <c r="P39" i="7"/>
  <c r="P47" i="7" s="1"/>
  <c r="P51" i="7" s="1"/>
  <c r="P53" i="7" s="1"/>
  <c r="P72" i="7" s="1"/>
  <c r="X33" i="7"/>
  <c r="X39" i="7"/>
  <c r="X47" i="7" s="1"/>
  <c r="X51" i="7" s="1"/>
  <c r="X53" i="7" s="1"/>
  <c r="X72" i="7" s="1"/>
  <c r="AF33" i="7"/>
  <c r="AF39" i="7"/>
  <c r="AF47" i="7" s="1"/>
  <c r="AF51" i="7" s="1"/>
  <c r="AF53" i="7" s="1"/>
  <c r="AF72" i="7" s="1"/>
  <c r="AB39" i="7"/>
  <c r="AB47" i="7" s="1"/>
  <c r="AB51" i="7" s="1"/>
  <c r="AB53" i="7" s="1"/>
  <c r="AB72" i="7" s="1"/>
  <c r="AB33" i="7"/>
  <c r="AE33" i="4"/>
  <c r="AE39" i="4"/>
  <c r="AE47" i="4" s="1"/>
  <c r="AE51" i="4" s="1"/>
  <c r="AE53" i="4" s="1"/>
  <c r="AE72" i="4" s="1"/>
  <c r="AV51" i="4"/>
  <c r="AV53" i="4" s="1"/>
  <c r="AV72" i="4" s="1"/>
  <c r="C2" i="16"/>
  <c r="BS33" i="4"/>
  <c r="BS39" i="4"/>
  <c r="BS47" i="4" s="1"/>
  <c r="BS51" i="4" s="1"/>
  <c r="BS53" i="4" s="1"/>
  <c r="BS72" i="4" s="1"/>
  <c r="BK18" i="4"/>
  <c r="BM33" i="4"/>
  <c r="T46" i="5"/>
  <c r="AB46" i="5"/>
  <c r="BH46" i="5"/>
  <c r="AD45" i="5"/>
  <c r="BN46" i="5"/>
  <c r="BM47" i="4"/>
  <c r="BM51" i="4" s="1"/>
  <c r="BM53" i="4" s="1"/>
  <c r="BM72" i="4" s="1"/>
  <c r="AM23" i="2"/>
  <c r="AM46" i="2" s="1"/>
  <c r="BL23" i="2"/>
  <c r="BL46" i="2" s="1"/>
  <c r="J45" i="2"/>
  <c r="J46" i="2" s="1"/>
  <c r="AI45" i="2"/>
  <c r="BK46" i="2"/>
  <c r="BD51" i="4"/>
  <c r="BD53" i="4" s="1"/>
  <c r="BD72" i="4" s="1"/>
  <c r="BL39" i="4"/>
  <c r="BL47" i="4" s="1"/>
  <c r="BL51" i="4" s="1"/>
  <c r="BL53" i="4" s="1"/>
  <c r="BL72" i="4" s="1"/>
  <c r="BL33" i="4"/>
  <c r="AS33" i="4"/>
  <c r="AF39" i="4"/>
  <c r="AF47" i="4" s="1"/>
  <c r="AF51" i="4" s="1"/>
  <c r="AF53" i="4" s="1"/>
  <c r="AF72" i="4" s="1"/>
  <c r="D23" i="5"/>
  <c r="D46" i="5" s="1"/>
  <c r="D78" i="5" s="1"/>
  <c r="E64" i="4" s="1"/>
  <c r="L23" i="5"/>
  <c r="L46" i="5" s="1"/>
  <c r="AJ23" i="5"/>
  <c r="AJ46" i="5" s="1"/>
  <c r="AR23" i="5"/>
  <c r="AR46" i="5" s="1"/>
  <c r="AX23" i="5"/>
  <c r="BP46" i="5"/>
  <c r="AK46" i="5"/>
  <c r="BF33" i="7"/>
  <c r="BF39" i="7"/>
  <c r="BF47" i="7" s="1"/>
  <c r="BF51" i="7" s="1"/>
  <c r="BF53" i="7" s="1"/>
  <c r="BF72" i="7" s="1"/>
  <c r="AH33" i="7"/>
  <c r="AH39" i="7"/>
  <c r="AH47" i="7" s="1"/>
  <c r="AH51" i="7" s="1"/>
  <c r="AH53" i="7" s="1"/>
  <c r="AH72" i="7" s="1"/>
  <c r="R46" i="2"/>
  <c r="AH33" i="4"/>
  <c r="AH39" i="4"/>
  <c r="AH47" i="4" s="1"/>
  <c r="AH51" i="4" s="1"/>
  <c r="AH53" i="4" s="1"/>
  <c r="AH72" i="4" s="1"/>
  <c r="K23" i="2"/>
  <c r="AI23" i="2"/>
  <c r="AY23" i="2"/>
  <c r="BO23" i="2"/>
  <c r="BO46" i="2" s="1"/>
  <c r="BJ23" i="2"/>
  <c r="BJ46" i="2" s="1"/>
  <c r="AU46" i="2"/>
  <c r="M46" i="2"/>
  <c r="AC46" i="2"/>
  <c r="AS46" i="2"/>
  <c r="BI46" i="2"/>
  <c r="O23" i="2"/>
  <c r="O46" i="2" s="1"/>
  <c r="AN23" i="2"/>
  <c r="AN46" i="2" s="1"/>
  <c r="K45" i="2"/>
  <c r="K46" i="2" s="1"/>
  <c r="AX45" i="2"/>
  <c r="AX46" i="2" s="1"/>
  <c r="G33" i="4"/>
  <c r="G39" i="4"/>
  <c r="G47" i="4" s="1"/>
  <c r="G51" i="4" s="1"/>
  <c r="G53" i="4" s="1"/>
  <c r="G72" i="4" s="1"/>
  <c r="AT34" i="4"/>
  <c r="AU33" i="4"/>
  <c r="AW33" i="4"/>
  <c r="AW39" i="4"/>
  <c r="AW47" i="4" s="1"/>
  <c r="AW51" i="4" s="1"/>
  <c r="AW53" i="4" s="1"/>
  <c r="AW72" i="4" s="1"/>
  <c r="BG39" i="4"/>
  <c r="BG47" i="4" s="1"/>
  <c r="BG51" i="4" s="1"/>
  <c r="BG53" i="4" s="1"/>
  <c r="BG72" i="4" s="1"/>
  <c r="E23" i="5"/>
  <c r="E46" i="5" s="1"/>
  <c r="E78" i="5" s="1"/>
  <c r="U23" i="5"/>
  <c r="U46" i="5" s="1"/>
  <c r="AC23" i="5"/>
  <c r="AC46" i="5" s="1"/>
  <c r="AS23" i="5"/>
  <c r="AS46" i="5" s="1"/>
  <c r="BA23" i="5"/>
  <c r="BA46" i="5" s="1"/>
  <c r="BI23" i="5"/>
  <c r="BQ23" i="5"/>
  <c r="BQ46" i="5" s="1"/>
  <c r="P46" i="5"/>
  <c r="M46" i="5"/>
  <c r="AU39" i="7"/>
  <c r="AU47" i="7" s="1"/>
  <c r="AU51" i="7" s="1"/>
  <c r="AU53" i="7" s="1"/>
  <c r="AU72" i="7" s="1"/>
  <c r="AU33" i="7"/>
  <c r="C23" i="5"/>
  <c r="C46" i="5" s="1"/>
  <c r="C78" i="5" s="1"/>
  <c r="D64" i="4" s="1"/>
  <c r="BO23" i="5"/>
  <c r="AV23" i="5"/>
  <c r="BK23" i="5"/>
  <c r="BK46" i="5" s="1"/>
  <c r="BD46" i="5"/>
  <c r="BL46" i="5"/>
  <c r="AZ46" i="5"/>
  <c r="S39" i="7"/>
  <c r="S47" i="7" s="1"/>
  <c r="S51" i="7" s="1"/>
  <c r="S53" i="7" s="1"/>
  <c r="S72" i="7" s="1"/>
  <c r="S33" i="7"/>
  <c r="H33" i="7"/>
  <c r="H39" i="7"/>
  <c r="H47" i="7" s="1"/>
  <c r="H51" i="7" s="1"/>
  <c r="H53" i="7" s="1"/>
  <c r="H72" i="7" s="1"/>
  <c r="G39" i="7"/>
  <c r="G47" i="7" s="1"/>
  <c r="G51" i="7" s="1"/>
  <c r="G53" i="7" s="1"/>
  <c r="G72" i="7" s="1"/>
  <c r="G33" i="7"/>
  <c r="AD23" i="5"/>
  <c r="BJ23" i="5"/>
  <c r="Z23" i="5"/>
  <c r="S46" i="5"/>
  <c r="AA46" i="5"/>
  <c r="AY46" i="5"/>
  <c r="AF46" i="5"/>
  <c r="Z46" i="5"/>
  <c r="AV33" i="7"/>
  <c r="AV39" i="7"/>
  <c r="AV47" i="7" s="1"/>
  <c r="AV51" i="7" s="1"/>
  <c r="AV53" i="7" s="1"/>
  <c r="AV72" i="7" s="1"/>
  <c r="G23" i="5"/>
  <c r="AM23" i="5"/>
  <c r="AM46" i="5" s="1"/>
  <c r="BC23" i="5"/>
  <c r="BC46" i="5" s="1"/>
  <c r="C10" i="16"/>
  <c r="J45" i="5"/>
  <c r="J46" i="5" s="1"/>
  <c r="AV46" i="5"/>
  <c r="BJ45" i="5"/>
  <c r="D80" i="5"/>
  <c r="D81" i="5" s="1"/>
  <c r="F33" i="7"/>
  <c r="F39" i="7"/>
  <c r="F47" i="7" s="1"/>
  <c r="F51" i="7" s="1"/>
  <c r="F53" i="7" s="1"/>
  <c r="F72" i="7" s="1"/>
  <c r="N33" i="7"/>
  <c r="N39" i="7"/>
  <c r="N47" i="7" s="1"/>
  <c r="N51" i="7" s="1"/>
  <c r="N53" i="7" s="1"/>
  <c r="N72" i="7" s="1"/>
  <c r="V33" i="7"/>
  <c r="V39" i="7"/>
  <c r="V47" i="7" s="1"/>
  <c r="V51" i="7" s="1"/>
  <c r="V53" i="7" s="1"/>
  <c r="V72" i="7" s="1"/>
  <c r="AD33" i="7"/>
  <c r="AD39" i="7"/>
  <c r="AD47" i="7" s="1"/>
  <c r="AD51" i="7" s="1"/>
  <c r="AD53" i="7" s="1"/>
  <c r="AD72" i="7" s="1"/>
  <c r="AL33" i="7"/>
  <c r="AL39" i="7"/>
  <c r="AL47" i="7" s="1"/>
  <c r="AL51" i="7" s="1"/>
  <c r="AL53" i="7" s="1"/>
  <c r="AL72" i="7" s="1"/>
  <c r="BB33" i="7"/>
  <c r="BB39" i="7"/>
  <c r="BB47" i="7" s="1"/>
  <c r="BB51" i="7" s="1"/>
  <c r="BB53" i="7" s="1"/>
  <c r="BB72" i="7" s="1"/>
  <c r="BJ33" i="7"/>
  <c r="BJ39" i="7"/>
  <c r="BJ47" i="7" s="1"/>
  <c r="BJ51" i="7" s="1"/>
  <c r="BJ53" i="7" s="1"/>
  <c r="BJ72" i="7" s="1"/>
  <c r="BR33" i="7"/>
  <c r="BR39" i="7"/>
  <c r="BR47" i="7" s="1"/>
  <c r="BR51" i="7" s="1"/>
  <c r="BR53" i="7" s="1"/>
  <c r="BR72" i="7" s="1"/>
  <c r="M39" i="7"/>
  <c r="M47" i="7" s="1"/>
  <c r="M51" i="7" s="1"/>
  <c r="M53" i="7" s="1"/>
  <c r="M72" i="7" s="1"/>
  <c r="M33" i="7"/>
  <c r="AQ39" i="7"/>
  <c r="AQ47" i="7" s="1"/>
  <c r="AQ51" i="7" s="1"/>
  <c r="AQ53" i="7" s="1"/>
  <c r="AQ72" i="7" s="1"/>
  <c r="AQ33" i="7"/>
  <c r="BD33" i="7"/>
  <c r="BD39" i="7"/>
  <c r="BD47" i="7" s="1"/>
  <c r="BD51" i="7" s="1"/>
  <c r="BD53" i="7" s="1"/>
  <c r="BD72" i="7" s="1"/>
  <c r="T33" i="7"/>
  <c r="T39" i="7"/>
  <c r="T47" i="7" s="1"/>
  <c r="T51" i="7" s="1"/>
  <c r="T53" i="7" s="1"/>
  <c r="T72" i="7" s="1"/>
  <c r="BH33" i="7"/>
  <c r="BH39" i="7"/>
  <c r="BH47" i="7" s="1"/>
  <c r="BH51" i="7" s="1"/>
  <c r="BH53" i="7" s="1"/>
  <c r="BH72" i="7" s="1"/>
  <c r="AT39" i="7"/>
  <c r="AT47" i="7" s="1"/>
  <c r="AT51" i="7" s="1"/>
  <c r="AT53" i="7" s="1"/>
  <c r="AT72" i="7" s="1"/>
  <c r="AO46" i="8"/>
  <c r="BM46" i="8"/>
  <c r="E46" i="8"/>
  <c r="E78" i="8" s="1"/>
  <c r="F64" i="7" s="1"/>
  <c r="AE23" i="5"/>
  <c r="AE46" i="5" s="1"/>
  <c r="BF23" i="5"/>
  <c r="BF46" i="5" s="1"/>
  <c r="K46" i="5"/>
  <c r="Z33" i="7"/>
  <c r="Z39" i="7"/>
  <c r="Z47" i="7" s="1"/>
  <c r="Z51" i="7" s="1"/>
  <c r="Z53" i="7" s="1"/>
  <c r="Z72" i="7" s="1"/>
  <c r="O39" i="7"/>
  <c r="O47" i="7" s="1"/>
  <c r="O51" i="7" s="1"/>
  <c r="O53" i="7" s="1"/>
  <c r="O72" i="7" s="1"/>
  <c r="O33" i="7"/>
  <c r="AE39" i="7"/>
  <c r="AE47" i="7" s="1"/>
  <c r="AE51" i="7" s="1"/>
  <c r="AE53" i="7" s="1"/>
  <c r="AE72" i="7" s="1"/>
  <c r="AE33" i="7"/>
  <c r="BG34" i="7"/>
  <c r="AC47" i="7"/>
  <c r="AC51" i="7" s="1"/>
  <c r="AC53" i="7" s="1"/>
  <c r="AC72" i="7" s="1"/>
  <c r="B46" i="8"/>
  <c r="B78" i="8" s="1"/>
  <c r="C64" i="7" s="1"/>
  <c r="O23" i="5"/>
  <c r="O46" i="5" s="1"/>
  <c r="C80" i="5"/>
  <c r="C81" i="5" s="1"/>
  <c r="AX33" i="7"/>
  <c r="AX39" i="7"/>
  <c r="AX47" i="7" s="1"/>
  <c r="AX51" i="7" s="1"/>
  <c r="AX53" i="7" s="1"/>
  <c r="AX72" i="7" s="1"/>
  <c r="BN33" i="7"/>
  <c r="BN39" i="7"/>
  <c r="BN47" i="7" s="1"/>
  <c r="BN51" i="7" s="1"/>
  <c r="BN53" i="7" s="1"/>
  <c r="BN72" i="7" s="1"/>
  <c r="J33" i="7"/>
  <c r="J39" i="7"/>
  <c r="J47" i="7" s="1"/>
  <c r="J51" i="7" s="1"/>
  <c r="J53" i="7" s="1"/>
  <c r="J72" i="7" s="1"/>
  <c r="H46" i="8"/>
  <c r="W39" i="7"/>
  <c r="W47" i="7" s="1"/>
  <c r="W51" i="7" s="1"/>
  <c r="W53" i="7" s="1"/>
  <c r="W72" i="7" s="1"/>
  <c r="W33" i="7"/>
  <c r="AY34" i="7"/>
  <c r="BL33" i="7"/>
  <c r="BL39" i="7"/>
  <c r="BL47" i="7" s="1"/>
  <c r="BL51" i="7" s="1"/>
  <c r="BL53" i="7" s="1"/>
  <c r="BL72" i="7" s="1"/>
  <c r="AI34" i="7"/>
  <c r="AT23" i="8"/>
  <c r="AX46" i="8"/>
  <c r="BF46" i="8"/>
  <c r="BK46" i="8"/>
  <c r="D33" i="7"/>
  <c r="D39" i="7"/>
  <c r="D47" i="7" s="1"/>
  <c r="D51" i="7" s="1"/>
  <c r="D53" i="7" s="1"/>
  <c r="D72" i="7" s="1"/>
  <c r="AJ39" i="7"/>
  <c r="AJ47" i="7" s="1"/>
  <c r="AJ51" i="7" s="1"/>
  <c r="AJ53" i="7" s="1"/>
  <c r="AJ72" i="7" s="1"/>
  <c r="AJ33" i="7"/>
  <c r="AR33" i="7"/>
  <c r="AR39" i="7"/>
  <c r="AR47" i="7" s="1"/>
  <c r="AR51" i="7" s="1"/>
  <c r="AR53" i="7" s="1"/>
  <c r="AR72" i="7" s="1"/>
  <c r="AZ51" i="7"/>
  <c r="AZ53" i="7" s="1"/>
  <c r="AZ72" i="7" s="1"/>
  <c r="BP39" i="7"/>
  <c r="BP47" i="7" s="1"/>
  <c r="BP51" i="7" s="1"/>
  <c r="BP53" i="7" s="1"/>
  <c r="BP72" i="7" s="1"/>
  <c r="BP33" i="7"/>
  <c r="AN33" i="7"/>
  <c r="AN39" i="7"/>
  <c r="AN47" i="7" s="1"/>
  <c r="AN51" i="7" s="1"/>
  <c r="AN53" i="7" s="1"/>
  <c r="AN72" i="7" s="1"/>
  <c r="BA39" i="7"/>
  <c r="BA47" i="7" s="1"/>
  <c r="BA51" i="7" s="1"/>
  <c r="BA53" i="7" s="1"/>
  <c r="BA72" i="7" s="1"/>
  <c r="BA33" i="7"/>
  <c r="L51" i="7"/>
  <c r="L53" i="7" s="1"/>
  <c r="L72" i="7" s="1"/>
  <c r="AP33" i="7"/>
  <c r="AP39" i="7"/>
  <c r="AP47" i="7" s="1"/>
  <c r="AP51" i="7" s="1"/>
  <c r="AP53" i="7" s="1"/>
  <c r="AP72" i="7" s="1"/>
  <c r="L33" i="7"/>
  <c r="BS39" i="7"/>
  <c r="BS47" i="7" s="1"/>
  <c r="BS51" i="7" s="1"/>
  <c r="BS53" i="7" s="1"/>
  <c r="BS72" i="7" s="1"/>
  <c r="AA34" i="7"/>
  <c r="R33" i="7"/>
  <c r="R39" i="7"/>
  <c r="R47" i="7" s="1"/>
  <c r="R51" i="7" s="1"/>
  <c r="R53" i="7" s="1"/>
  <c r="R72" i="7" s="1"/>
  <c r="AZ33" i="7"/>
  <c r="AK46" i="8"/>
  <c r="I34" i="7"/>
  <c r="BC39" i="7"/>
  <c r="BC47" i="7" s="1"/>
  <c r="BC51" i="7" s="1"/>
  <c r="BC53" i="7" s="1"/>
  <c r="BC72" i="7" s="1"/>
  <c r="BQ39" i="7"/>
  <c r="BQ47" i="7" s="1"/>
  <c r="BQ51" i="7" s="1"/>
  <c r="BQ53" i="7" s="1"/>
  <c r="BQ72" i="7" s="1"/>
  <c r="N23" i="8"/>
  <c r="BR23" i="8"/>
  <c r="Q23" i="8"/>
  <c r="Q46" i="8" s="1"/>
  <c r="AG23" i="8"/>
  <c r="AG46" i="8" s="1"/>
  <c r="AO23" i="8"/>
  <c r="AW23" i="8"/>
  <c r="U46" i="8"/>
  <c r="AC46" i="8"/>
  <c r="BA46" i="8"/>
  <c r="BI46" i="8"/>
  <c r="AW46" i="8"/>
  <c r="BC46" i="8"/>
  <c r="AW34" i="7"/>
  <c r="B2" i="16"/>
  <c r="BK18" i="7"/>
  <c r="BI33" i="7"/>
  <c r="E39" i="7"/>
  <c r="E47" i="7" s="1"/>
  <c r="E51" i="7" s="1"/>
  <c r="E53" i="7" s="1"/>
  <c r="E72" i="7" s="1"/>
  <c r="F46" i="8"/>
  <c r="F78" i="8" s="1"/>
  <c r="G64" i="7" s="1"/>
  <c r="N46" i="8"/>
  <c r="BR46" i="8"/>
  <c r="O46" i="8"/>
  <c r="AM46" i="8"/>
  <c r="AD46" i="8"/>
  <c r="BJ46" i="8"/>
  <c r="AO34" i="7"/>
  <c r="K34" i="7"/>
  <c r="F23" i="8"/>
  <c r="BL23" i="8"/>
  <c r="BL46" i="8" s="1"/>
  <c r="G46" i="8"/>
  <c r="R45" i="8"/>
  <c r="R46" i="8" s="1"/>
  <c r="AE46" i="8"/>
  <c r="BN45" i="8"/>
  <c r="BN46" i="8" s="1"/>
  <c r="E80" i="8"/>
  <c r="E81" i="8" s="1"/>
  <c r="F76" i="8"/>
  <c r="F77" i="8" s="1"/>
  <c r="Q33" i="7"/>
  <c r="H23" i="8"/>
  <c r="V23" i="8"/>
  <c r="V46" i="8" s="1"/>
  <c r="BD46" i="8"/>
  <c r="BE34" i="7"/>
  <c r="B10" i="16"/>
  <c r="C23" i="8"/>
  <c r="C46" i="8" s="1"/>
  <c r="C78" i="8" s="1"/>
  <c r="S23" i="8"/>
  <c r="S46" i="8" s="1"/>
  <c r="AA23" i="8"/>
  <c r="AA46" i="8" s="1"/>
  <c r="AI23" i="8"/>
  <c r="BO23" i="8"/>
  <c r="BO46" i="8" s="1"/>
  <c r="I46" i="8"/>
  <c r="T45" i="8"/>
  <c r="T46" i="8" s="1"/>
  <c r="AU46" i="8"/>
  <c r="P46" i="8"/>
  <c r="C34" i="7"/>
  <c r="BO34" i="7"/>
  <c r="AG33" i="7"/>
  <c r="BB23" i="8"/>
  <c r="BB46" i="8" s="1"/>
  <c r="D45" i="8"/>
  <c r="D46" i="8" s="1"/>
  <c r="D78" i="8" s="1"/>
  <c r="E64" i="7" s="1"/>
  <c r="L45" i="8"/>
  <c r="L46" i="8" s="1"/>
  <c r="AB45" i="8"/>
  <c r="AB46" i="8" s="1"/>
  <c r="AJ45" i="8"/>
  <c r="AJ46" i="8" s="1"/>
  <c r="AR45" i="8"/>
  <c r="AR46" i="8" s="1"/>
  <c r="BH45" i="8"/>
  <c r="BH46" i="8" s="1"/>
  <c r="BP45" i="8"/>
  <c r="BP46" i="8" s="1"/>
  <c r="AH45" i="8"/>
  <c r="AH46" i="8" s="1"/>
  <c r="AI46" i="8"/>
  <c r="AY46" i="8"/>
  <c r="W46" i="8"/>
  <c r="AT46" i="8"/>
  <c r="B11" i="16"/>
  <c r="N33" i="10"/>
  <c r="N39" i="10"/>
  <c r="N47" i="10" s="1"/>
  <c r="N51" i="10" s="1"/>
  <c r="N53" i="10" s="1"/>
  <c r="N72" i="10" s="1"/>
  <c r="BB33" i="10"/>
  <c r="BB39" i="10"/>
  <c r="BB47" i="10" s="1"/>
  <c r="BB51" i="10" s="1"/>
  <c r="BB53" i="10" s="1"/>
  <c r="BB72" i="10" s="1"/>
  <c r="P23" i="8"/>
  <c r="AV23" i="8"/>
  <c r="AV46" i="8" s="1"/>
  <c r="B80" i="8"/>
  <c r="B81" i="8" s="1"/>
  <c r="E39" i="10"/>
  <c r="E47" i="10" s="1"/>
  <c r="E51" i="10" s="1"/>
  <c r="E53" i="10" s="1"/>
  <c r="E72" i="10" s="1"/>
  <c r="E33" i="10"/>
  <c r="BA39" i="10"/>
  <c r="BA47" i="10" s="1"/>
  <c r="BA51" i="10" s="1"/>
  <c r="BA53" i="10" s="1"/>
  <c r="BA72" i="10" s="1"/>
  <c r="BA33" i="10"/>
  <c r="BQ39" i="10"/>
  <c r="BQ47" i="10" s="1"/>
  <c r="BQ51" i="10" s="1"/>
  <c r="BQ53" i="10" s="1"/>
  <c r="BQ72" i="10" s="1"/>
  <c r="BQ33" i="10"/>
  <c r="X33" i="10"/>
  <c r="X39" i="10"/>
  <c r="X47" i="10" s="1"/>
  <c r="X51" i="10" s="1"/>
  <c r="X53" i="10" s="1"/>
  <c r="X72" i="10" s="1"/>
  <c r="AT33" i="10"/>
  <c r="J39" i="10"/>
  <c r="J47" i="10" s="1"/>
  <c r="J51" i="10" s="1"/>
  <c r="J53" i="10" s="1"/>
  <c r="J72" i="10" s="1"/>
  <c r="J33" i="10"/>
  <c r="R39" i="10"/>
  <c r="R47" i="10" s="1"/>
  <c r="R51" i="10" s="1"/>
  <c r="R53" i="10" s="1"/>
  <c r="R72" i="10" s="1"/>
  <c r="R33" i="10"/>
  <c r="Z33" i="10"/>
  <c r="Z39" i="10"/>
  <c r="Z47" i="10" s="1"/>
  <c r="Z51" i="10" s="1"/>
  <c r="Z53" i="10" s="1"/>
  <c r="Z72" i="10" s="1"/>
  <c r="AH39" i="10"/>
  <c r="AH47" i="10" s="1"/>
  <c r="AH51" i="10" s="1"/>
  <c r="AH53" i="10" s="1"/>
  <c r="AH72" i="10" s="1"/>
  <c r="AH33" i="10"/>
  <c r="AP33" i="10"/>
  <c r="AP39" i="10"/>
  <c r="AP47" i="10" s="1"/>
  <c r="AP51" i="10" s="1"/>
  <c r="AP53" i="10" s="1"/>
  <c r="AP72" i="10" s="1"/>
  <c r="AX39" i="10"/>
  <c r="AX47" i="10" s="1"/>
  <c r="AX51" i="10" s="1"/>
  <c r="AX53" i="10" s="1"/>
  <c r="AX72" i="10" s="1"/>
  <c r="AX33" i="10"/>
  <c r="BF33" i="10"/>
  <c r="BF39" i="10"/>
  <c r="BF47" i="10" s="1"/>
  <c r="BF51" i="10" s="1"/>
  <c r="BF53" i="10" s="1"/>
  <c r="BF72" i="10" s="1"/>
  <c r="BN33" i="10"/>
  <c r="BN39" i="10"/>
  <c r="BN47" i="10" s="1"/>
  <c r="BN51" i="10" s="1"/>
  <c r="BN53" i="10" s="1"/>
  <c r="BN72" i="10" s="1"/>
  <c r="F39" i="10"/>
  <c r="F47" i="10" s="1"/>
  <c r="F51" i="10" s="1"/>
  <c r="F53" i="10" s="1"/>
  <c r="F72" i="10" s="1"/>
  <c r="F33" i="10"/>
  <c r="AL39" i="10"/>
  <c r="AL47" i="10" s="1"/>
  <c r="AL51" i="10" s="1"/>
  <c r="AL53" i="10" s="1"/>
  <c r="AL72" i="10" s="1"/>
  <c r="AL33" i="10"/>
  <c r="BR39" i="10"/>
  <c r="BR47" i="10" s="1"/>
  <c r="BR51" i="10" s="1"/>
  <c r="BR53" i="10" s="1"/>
  <c r="BR72" i="10" s="1"/>
  <c r="BR33" i="10"/>
  <c r="AF33" i="10"/>
  <c r="AF39" i="10"/>
  <c r="AF47" i="10" s="1"/>
  <c r="AF51" i="10" s="1"/>
  <c r="AF53" i="10" s="1"/>
  <c r="AF72" i="10" s="1"/>
  <c r="AB33" i="10"/>
  <c r="AB39" i="10"/>
  <c r="AB47" i="10" s="1"/>
  <c r="AB51" i="10" s="1"/>
  <c r="AB53" i="10" s="1"/>
  <c r="AB72" i="10" s="1"/>
  <c r="BL46" i="11"/>
  <c r="D80" i="8"/>
  <c r="D81" i="8" s="1"/>
  <c r="AO39" i="10"/>
  <c r="AO47" i="10" s="1"/>
  <c r="AO51" i="10" s="1"/>
  <c r="AO53" i="10" s="1"/>
  <c r="AO72" i="10" s="1"/>
  <c r="AO33" i="10"/>
  <c r="BE39" i="10"/>
  <c r="BE47" i="10" s="1"/>
  <c r="BE51" i="10" s="1"/>
  <c r="BE53" i="10" s="1"/>
  <c r="BE72" i="10" s="1"/>
  <c r="BE33" i="10"/>
  <c r="AR33" i="10"/>
  <c r="AR39" i="10"/>
  <c r="AR47" i="10" s="1"/>
  <c r="AR51" i="10" s="1"/>
  <c r="AR53" i="10" s="1"/>
  <c r="AR72" i="10" s="1"/>
  <c r="H33" i="10"/>
  <c r="H39" i="10"/>
  <c r="H47" i="10" s="1"/>
  <c r="H51" i="10" s="1"/>
  <c r="H53" i="10" s="1"/>
  <c r="H72" i="10" s="1"/>
  <c r="AN33" i="10"/>
  <c r="AN39" i="10"/>
  <c r="AN47" i="10" s="1"/>
  <c r="AN51" i="10" s="1"/>
  <c r="AN53" i="10" s="1"/>
  <c r="AN72" i="10" s="1"/>
  <c r="AV33" i="10"/>
  <c r="AV39" i="10"/>
  <c r="AV47" i="10" s="1"/>
  <c r="AV51" i="10" s="1"/>
  <c r="AV53" i="10" s="1"/>
  <c r="AV72" i="10" s="1"/>
  <c r="BL33" i="10"/>
  <c r="BL39" i="10"/>
  <c r="BL47" i="10" s="1"/>
  <c r="BL51" i="10" s="1"/>
  <c r="BL53" i="10" s="1"/>
  <c r="BL72" i="10" s="1"/>
  <c r="T33" i="10"/>
  <c r="T39" i="10"/>
  <c r="T47" i="10" s="1"/>
  <c r="T51" i="10" s="1"/>
  <c r="T53" i="10" s="1"/>
  <c r="T72" i="10" s="1"/>
  <c r="AZ33" i="10"/>
  <c r="AZ39" i="10"/>
  <c r="AZ47" i="10" s="1"/>
  <c r="AZ51" i="10" s="1"/>
  <c r="AZ53" i="10" s="1"/>
  <c r="AZ72" i="10" s="1"/>
  <c r="V39" i="10"/>
  <c r="V47" i="10" s="1"/>
  <c r="V51" i="10" s="1"/>
  <c r="V53" i="10" s="1"/>
  <c r="V72" i="10" s="1"/>
  <c r="V33" i="10"/>
  <c r="AS39" i="10"/>
  <c r="AS47" i="10" s="1"/>
  <c r="AS51" i="10" s="1"/>
  <c r="AS53" i="10" s="1"/>
  <c r="AS72" i="10" s="1"/>
  <c r="AS33" i="10"/>
  <c r="BP33" i="10"/>
  <c r="BP39" i="10"/>
  <c r="BP47" i="10" s="1"/>
  <c r="BP51" i="10" s="1"/>
  <c r="BP53" i="10" s="1"/>
  <c r="BP72" i="10" s="1"/>
  <c r="U47" i="10"/>
  <c r="U51" i="10" s="1"/>
  <c r="U53" i="10" s="1"/>
  <c r="U72" i="10" s="1"/>
  <c r="AK47" i="10"/>
  <c r="AK51" i="10" s="1"/>
  <c r="AK53" i="10" s="1"/>
  <c r="AK72" i="10" s="1"/>
  <c r="AK33" i="10"/>
  <c r="BO39" i="10"/>
  <c r="BO47" i="10" s="1"/>
  <c r="BO51" i="10" s="1"/>
  <c r="BO53" i="10" s="1"/>
  <c r="BO72" i="10" s="1"/>
  <c r="K33" i="10"/>
  <c r="K39" i="10"/>
  <c r="K47" i="10" s="1"/>
  <c r="K51" i="10" s="1"/>
  <c r="K53" i="10" s="1"/>
  <c r="K72" i="10" s="1"/>
  <c r="AI33" i="10"/>
  <c r="AI39" i="10"/>
  <c r="AI47" i="10" s="1"/>
  <c r="AI51" i="10" s="1"/>
  <c r="AI53" i="10" s="1"/>
  <c r="AI72" i="10" s="1"/>
  <c r="AQ33" i="10"/>
  <c r="AQ39" i="10"/>
  <c r="AQ47" i="10" s="1"/>
  <c r="AQ51" i="10" s="1"/>
  <c r="AQ53" i="10" s="1"/>
  <c r="AQ72" i="10" s="1"/>
  <c r="I34" i="10"/>
  <c r="AA33" i="10"/>
  <c r="AA39" i="10"/>
  <c r="AA47" i="10" s="1"/>
  <c r="AA51" i="10" s="1"/>
  <c r="AA53" i="10" s="1"/>
  <c r="AA72" i="10" s="1"/>
  <c r="BG33" i="10"/>
  <c r="BG39" i="10"/>
  <c r="BG47" i="10" s="1"/>
  <c r="BG51" i="10" s="1"/>
  <c r="BG53" i="10" s="1"/>
  <c r="BG72" i="10" s="1"/>
  <c r="D34" i="10"/>
  <c r="Y34" i="10"/>
  <c r="AD39" i="10"/>
  <c r="AD47" i="10" s="1"/>
  <c r="AD51" i="10" s="1"/>
  <c r="AD53" i="10" s="1"/>
  <c r="AD72" i="10" s="1"/>
  <c r="BH34" i="10"/>
  <c r="L34" i="10"/>
  <c r="I23" i="11"/>
  <c r="I46" i="11" s="1"/>
  <c r="C80" i="11"/>
  <c r="C81" i="11" s="1"/>
  <c r="D64" i="10"/>
  <c r="BP46" i="11"/>
  <c r="AC39" i="10"/>
  <c r="AC47" i="10" s="1"/>
  <c r="AC51" i="10" s="1"/>
  <c r="AC53" i="10" s="1"/>
  <c r="AC72" i="10" s="1"/>
  <c r="AC33" i="10"/>
  <c r="BI39" i="10"/>
  <c r="BI47" i="10" s="1"/>
  <c r="BI51" i="10" s="1"/>
  <c r="BI53" i="10" s="1"/>
  <c r="BI72" i="10" s="1"/>
  <c r="BI33" i="10"/>
  <c r="M39" i="10"/>
  <c r="M47" i="10" s="1"/>
  <c r="M51" i="10" s="1"/>
  <c r="M53" i="10" s="1"/>
  <c r="M72" i="10" s="1"/>
  <c r="M33" i="10"/>
  <c r="AG34" i="10"/>
  <c r="BD33" i="10"/>
  <c r="BD39" i="10"/>
  <c r="BD47" i="10" s="1"/>
  <c r="BD51" i="10" s="1"/>
  <c r="BD53" i="10" s="1"/>
  <c r="BD72" i="10" s="1"/>
  <c r="AJ46" i="11"/>
  <c r="H76" i="11"/>
  <c r="H77" i="11" s="1"/>
  <c r="Q34" i="10"/>
  <c r="AW34" i="10"/>
  <c r="AJ34" i="10"/>
  <c r="U33" i="10"/>
  <c r="D23" i="11"/>
  <c r="L23" i="11"/>
  <c r="L46" i="11" s="1"/>
  <c r="T23" i="11"/>
  <c r="T46" i="11" s="1"/>
  <c r="AB23" i="11"/>
  <c r="AB46" i="11" s="1"/>
  <c r="AJ23" i="11"/>
  <c r="AZ23" i="11"/>
  <c r="AZ46" i="11" s="1"/>
  <c r="BH23" i="11"/>
  <c r="BH46" i="11" s="1"/>
  <c r="BP23" i="11"/>
  <c r="H78" i="11"/>
  <c r="I64" i="10" s="1"/>
  <c r="AN46" i="11"/>
  <c r="AE39" i="10"/>
  <c r="AE47" i="10" s="1"/>
  <c r="AE51" i="10" s="1"/>
  <c r="AE53" i="10" s="1"/>
  <c r="AE72" i="10" s="1"/>
  <c r="AE33" i="10"/>
  <c r="AM33" i="10"/>
  <c r="AM39" i="10"/>
  <c r="AM47" i="10" s="1"/>
  <c r="AM51" i="10" s="1"/>
  <c r="AM53" i="10" s="1"/>
  <c r="AM72" i="10" s="1"/>
  <c r="AY33" i="10"/>
  <c r="AY39" i="10"/>
  <c r="AY47" i="10" s="1"/>
  <c r="AY51" i="10" s="1"/>
  <c r="AY53" i="10" s="1"/>
  <c r="AY72" i="10" s="1"/>
  <c r="BM34" i="10"/>
  <c r="C39" i="10"/>
  <c r="C47" i="10" s="1"/>
  <c r="C51" i="10" s="1"/>
  <c r="C53" i="10" s="1"/>
  <c r="AP46" i="11"/>
  <c r="Q23" i="11"/>
  <c r="Q46" i="11" s="1"/>
  <c r="AG23" i="11"/>
  <c r="AG46" i="11" s="1"/>
  <c r="AW23" i="11"/>
  <c r="AW46" i="11" s="1"/>
  <c r="BM23" i="11"/>
  <c r="BM46" i="11" s="1"/>
  <c r="X46" i="11"/>
  <c r="AV46" i="11"/>
  <c r="S46" i="11"/>
  <c r="AY46" i="11"/>
  <c r="G46" i="11"/>
  <c r="G78" i="11" s="1"/>
  <c r="D46" i="11"/>
  <c r="D78" i="11" s="1"/>
  <c r="E64" i="10" s="1"/>
  <c r="W34" i="10"/>
  <c r="BC34" i="10"/>
  <c r="AR23" i="11"/>
  <c r="AR46" i="11" s="1"/>
  <c r="Y23" i="11"/>
  <c r="Y46" i="11" s="1"/>
  <c r="AO23" i="11"/>
  <c r="AO46" i="11" s="1"/>
  <c r="O46" i="11"/>
  <c r="O23" i="11"/>
  <c r="BE23" i="11"/>
  <c r="BE46" i="11" s="1"/>
  <c r="K46" i="11"/>
  <c r="R46" i="11"/>
  <c r="AT46" i="11"/>
  <c r="O34" i="10"/>
  <c r="AU34" i="10"/>
  <c r="AE23" i="11"/>
  <c r="AE46" i="11" s="1"/>
  <c r="AU23" i="11"/>
  <c r="AU46" i="11" s="1"/>
  <c r="E45" i="11"/>
  <c r="E46" i="11" s="1"/>
  <c r="E78" i="11" s="1"/>
  <c r="F64" i="10" s="1"/>
  <c r="M45" i="11"/>
  <c r="M46" i="11" s="1"/>
  <c r="U45" i="11"/>
  <c r="U46" i="11" s="1"/>
  <c r="AC45" i="11"/>
  <c r="AC46" i="11" s="1"/>
  <c r="AK45" i="11"/>
  <c r="AK46" i="11" s="1"/>
  <c r="AS45" i="11"/>
  <c r="AS46" i="11" s="1"/>
  <c r="BA45" i="11"/>
  <c r="BA46" i="11" s="1"/>
  <c r="BI45" i="11"/>
  <c r="BI46" i="11" s="1"/>
  <c r="BQ45" i="11"/>
  <c r="BQ46" i="11" s="1"/>
  <c r="AQ46" i="11"/>
  <c r="G23" i="11"/>
  <c r="AM23" i="11"/>
  <c r="AM46" i="11" s="1"/>
  <c r="BK23" i="11"/>
  <c r="BK46" i="11" s="1"/>
  <c r="F46" i="11"/>
  <c r="F78" i="11" s="1"/>
  <c r="AL46" i="11"/>
  <c r="BR46" i="11"/>
  <c r="P46" i="11"/>
  <c r="AX46" i="11"/>
  <c r="D80" i="11"/>
  <c r="D81" i="11" s="1"/>
  <c r="BK34" i="10"/>
  <c r="BS34" i="10"/>
  <c r="BL23" i="11"/>
  <c r="W46" i="11"/>
  <c r="K39" i="13"/>
  <c r="K47" i="13" s="1"/>
  <c r="K51" i="13" s="1"/>
  <c r="K53" i="13" s="1"/>
  <c r="K72" i="13" s="1"/>
  <c r="K33" i="13"/>
  <c r="O39" i="13"/>
  <c r="O47" i="13" s="1"/>
  <c r="O51" i="13" s="1"/>
  <c r="O53" i="13" s="1"/>
  <c r="O72" i="13" s="1"/>
  <c r="O33" i="13"/>
  <c r="W39" i="13"/>
  <c r="W47" i="13" s="1"/>
  <c r="W51" i="13" s="1"/>
  <c r="W53" i="13" s="1"/>
  <c r="W72" i="13" s="1"/>
  <c r="W33" i="13"/>
  <c r="AM39" i="13"/>
  <c r="AM47" i="13" s="1"/>
  <c r="AM51" i="13" s="1"/>
  <c r="AM53" i="13" s="1"/>
  <c r="AM72" i="13" s="1"/>
  <c r="AM33" i="13"/>
  <c r="BK39" i="13"/>
  <c r="BK47" i="13" s="1"/>
  <c r="BK51" i="13" s="1"/>
  <c r="BK53" i="13" s="1"/>
  <c r="BK72" i="13" s="1"/>
  <c r="BK33" i="13"/>
  <c r="P39" i="13"/>
  <c r="P47" i="13" s="1"/>
  <c r="P51" i="13" s="1"/>
  <c r="P53" i="13" s="1"/>
  <c r="P72" i="13" s="1"/>
  <c r="P33" i="13"/>
  <c r="AB39" i="13"/>
  <c r="AB47" i="13" s="1"/>
  <c r="AB51" i="13" s="1"/>
  <c r="AB53" i="13" s="1"/>
  <c r="AB72" i="13" s="1"/>
  <c r="AB33" i="13"/>
  <c r="V33" i="13"/>
  <c r="V39" i="13"/>
  <c r="V47" i="13" s="1"/>
  <c r="V51" i="13" s="1"/>
  <c r="V53" i="13" s="1"/>
  <c r="V72" i="13" s="1"/>
  <c r="BB33" i="13"/>
  <c r="BB39" i="13"/>
  <c r="BB47" i="13" s="1"/>
  <c r="BB51" i="13" s="1"/>
  <c r="BB53" i="13" s="1"/>
  <c r="BB72" i="13" s="1"/>
  <c r="AN23" i="11"/>
  <c r="AI45" i="11"/>
  <c r="AI46" i="11" s="1"/>
  <c r="BD33" i="13"/>
  <c r="BD39" i="13"/>
  <c r="BD47" i="13" s="1"/>
  <c r="BD51" i="13" s="1"/>
  <c r="BD53" i="13" s="1"/>
  <c r="BD72" i="13" s="1"/>
  <c r="W23" i="11"/>
  <c r="BC23" i="11"/>
  <c r="BC46" i="11" s="1"/>
  <c r="B80" i="11"/>
  <c r="B81" i="11" s="1"/>
  <c r="D39" i="13"/>
  <c r="D47" i="13" s="1"/>
  <c r="D51" i="13" s="1"/>
  <c r="D53" i="13" s="1"/>
  <c r="D72" i="13" s="1"/>
  <c r="D33" i="13"/>
  <c r="AL33" i="13"/>
  <c r="AL39" i="13"/>
  <c r="AL47" i="13" s="1"/>
  <c r="AL51" i="13" s="1"/>
  <c r="AL53" i="13" s="1"/>
  <c r="AL72" i="13" s="1"/>
  <c r="BD23" i="11"/>
  <c r="BD46" i="11" s="1"/>
  <c r="BH33" i="13"/>
  <c r="BH39" i="13"/>
  <c r="BH47" i="13" s="1"/>
  <c r="BH51" i="13" s="1"/>
  <c r="BH53" i="13" s="1"/>
  <c r="BH72" i="13" s="1"/>
  <c r="J33" i="13"/>
  <c r="J39" i="13"/>
  <c r="J47" i="13" s="1"/>
  <c r="J51" i="13" s="1"/>
  <c r="J53" i="13" s="1"/>
  <c r="J72" i="13" s="1"/>
  <c r="BF33" i="13"/>
  <c r="BF39" i="13"/>
  <c r="BF47" i="13" s="1"/>
  <c r="BF51" i="13" s="1"/>
  <c r="BF53" i="13" s="1"/>
  <c r="BF72" i="13" s="1"/>
  <c r="E80" i="11"/>
  <c r="E81" i="11" s="1"/>
  <c r="AF33" i="13"/>
  <c r="AF39" i="13"/>
  <c r="AF47" i="13" s="1"/>
  <c r="AF51" i="13" s="1"/>
  <c r="AF53" i="13" s="1"/>
  <c r="AF72" i="13" s="1"/>
  <c r="G39" i="13"/>
  <c r="G47" i="13" s="1"/>
  <c r="G51" i="13" s="1"/>
  <c r="G53" i="13" s="1"/>
  <c r="G72" i="13" s="1"/>
  <c r="G33" i="13"/>
  <c r="AZ33" i="13"/>
  <c r="AZ39" i="13"/>
  <c r="AZ47" i="13" s="1"/>
  <c r="AZ51" i="13" s="1"/>
  <c r="AZ53" i="13" s="1"/>
  <c r="AZ72" i="13" s="1"/>
  <c r="BS39" i="13"/>
  <c r="BS47" i="13" s="1"/>
  <c r="BS51" i="13" s="1"/>
  <c r="BS53" i="13" s="1"/>
  <c r="BS72" i="13" s="1"/>
  <c r="BS33" i="13"/>
  <c r="AI39" i="13"/>
  <c r="AI47" i="13" s="1"/>
  <c r="AI51" i="13" s="1"/>
  <c r="AI53" i="13" s="1"/>
  <c r="AI72" i="13" s="1"/>
  <c r="AI33" i="13"/>
  <c r="E39" i="13"/>
  <c r="E47" i="13" s="1"/>
  <c r="E51" i="13" s="1"/>
  <c r="E53" i="13" s="1"/>
  <c r="E72" i="13" s="1"/>
  <c r="E33" i="13"/>
  <c r="M33" i="13"/>
  <c r="M39" i="13"/>
  <c r="M47" i="13" s="1"/>
  <c r="M51" i="13" s="1"/>
  <c r="M53" i="13" s="1"/>
  <c r="M72" i="13" s="1"/>
  <c r="BA33" i="13"/>
  <c r="BA39" i="13"/>
  <c r="BA47" i="13" s="1"/>
  <c r="BA51" i="13" s="1"/>
  <c r="BA53" i="13" s="1"/>
  <c r="BA72" i="13" s="1"/>
  <c r="AS39" i="13"/>
  <c r="AS47" i="13" s="1"/>
  <c r="AS51" i="13" s="1"/>
  <c r="AS53" i="13" s="1"/>
  <c r="AS72" i="13" s="1"/>
  <c r="AS33" i="13"/>
  <c r="AP33" i="13"/>
  <c r="AP39" i="13"/>
  <c r="AP47" i="13" s="1"/>
  <c r="AP51" i="13" s="1"/>
  <c r="AP53" i="13" s="1"/>
  <c r="AP72" i="13" s="1"/>
  <c r="BG33" i="13"/>
  <c r="BJ33" i="13"/>
  <c r="BJ39" i="13"/>
  <c r="BJ47" i="13" s="1"/>
  <c r="BJ51" i="13" s="1"/>
  <c r="BJ53" i="13" s="1"/>
  <c r="BJ72" i="13" s="1"/>
  <c r="AU39" i="13"/>
  <c r="AU47" i="13" s="1"/>
  <c r="AU51" i="13" s="1"/>
  <c r="AU53" i="13" s="1"/>
  <c r="AU72" i="13" s="1"/>
  <c r="AU33" i="13"/>
  <c r="T33" i="13"/>
  <c r="T39" i="13"/>
  <c r="T47" i="13" s="1"/>
  <c r="T51" i="13" s="1"/>
  <c r="T53" i="13" s="1"/>
  <c r="T72" i="13" s="1"/>
  <c r="BI33" i="13"/>
  <c r="H39" i="13"/>
  <c r="H47" i="13" s="1"/>
  <c r="H51" i="13" s="1"/>
  <c r="H53" i="13" s="1"/>
  <c r="H72" i="13" s="1"/>
  <c r="H33" i="13"/>
  <c r="X39" i="13"/>
  <c r="X47" i="13" s="1"/>
  <c r="X51" i="13" s="1"/>
  <c r="X53" i="13" s="1"/>
  <c r="X72" i="13" s="1"/>
  <c r="X33" i="13"/>
  <c r="AV33" i="13"/>
  <c r="AV39" i="13"/>
  <c r="AV47" i="13" s="1"/>
  <c r="AV51" i="13" s="1"/>
  <c r="AV53" i="13" s="1"/>
  <c r="AV72" i="13" s="1"/>
  <c r="BL33" i="13"/>
  <c r="BL39" i="13"/>
  <c r="BL47" i="13" s="1"/>
  <c r="BL51" i="13" s="1"/>
  <c r="BL53" i="13" s="1"/>
  <c r="BL72" i="13" s="1"/>
  <c r="C39" i="13"/>
  <c r="C47" i="13" s="1"/>
  <c r="C51" i="13" s="1"/>
  <c r="C53" i="13" s="1"/>
  <c r="C33" i="13"/>
  <c r="AE39" i="13"/>
  <c r="AE47" i="13" s="1"/>
  <c r="AE51" i="13" s="1"/>
  <c r="AE53" i="13" s="1"/>
  <c r="AE72" i="13" s="1"/>
  <c r="AE33" i="13"/>
  <c r="BO39" i="13"/>
  <c r="BO47" i="13" s="1"/>
  <c r="BO51" i="13" s="1"/>
  <c r="BO53" i="13" s="1"/>
  <c r="BO72" i="13" s="1"/>
  <c r="BO33" i="13"/>
  <c r="AX33" i="13"/>
  <c r="AX39" i="13"/>
  <c r="AX47" i="13" s="1"/>
  <c r="AX51" i="13" s="1"/>
  <c r="AX53" i="13" s="1"/>
  <c r="AX72" i="13" s="1"/>
  <c r="N33" i="13"/>
  <c r="N39" i="13"/>
  <c r="N47" i="13" s="1"/>
  <c r="N51" i="13" s="1"/>
  <c r="N53" i="13" s="1"/>
  <c r="N72" i="13" s="1"/>
  <c r="AT39" i="13"/>
  <c r="AT47" i="13" s="1"/>
  <c r="AT51" i="13" s="1"/>
  <c r="AT53" i="13" s="1"/>
  <c r="AT72" i="13" s="1"/>
  <c r="BC34" i="13"/>
  <c r="AJ39" i="13"/>
  <c r="AJ47" i="13" s="1"/>
  <c r="AJ51" i="13" s="1"/>
  <c r="AJ53" i="13" s="1"/>
  <c r="AJ72" i="13" s="1"/>
  <c r="B78" i="14"/>
  <c r="C64" i="13" s="1"/>
  <c r="BR33" i="13"/>
  <c r="BR39" i="13"/>
  <c r="BR47" i="13" s="1"/>
  <c r="BR51" i="13" s="1"/>
  <c r="BR53" i="13" s="1"/>
  <c r="BR72" i="13" s="1"/>
  <c r="AA34" i="13"/>
  <c r="BE33" i="13"/>
  <c r="AO46" i="14"/>
  <c r="Q39" i="13"/>
  <c r="Q47" i="13" s="1"/>
  <c r="Q51" i="13" s="1"/>
  <c r="Q53" i="13" s="1"/>
  <c r="Q72" i="13" s="1"/>
  <c r="Q33" i="13"/>
  <c r="AO39" i="13"/>
  <c r="AO47" i="13" s="1"/>
  <c r="AO51" i="13" s="1"/>
  <c r="AO53" i="13" s="1"/>
  <c r="AO72" i="13" s="1"/>
  <c r="AO33" i="13"/>
  <c r="S34" i="13"/>
  <c r="AH34" i="13"/>
  <c r="AW39" i="13"/>
  <c r="AW47" i="13" s="1"/>
  <c r="AW51" i="13" s="1"/>
  <c r="AW53" i="13" s="1"/>
  <c r="AW72" i="13" s="1"/>
  <c r="AW33" i="13"/>
  <c r="BM33" i="13"/>
  <c r="D80" i="14"/>
  <c r="D81" i="14" s="1"/>
  <c r="E76" i="14"/>
  <c r="E77" i="14" s="1"/>
  <c r="F76" i="14" s="1"/>
  <c r="F77" i="14" s="1"/>
  <c r="Z34" i="13"/>
  <c r="Y33" i="13"/>
  <c r="BP33" i="13"/>
  <c r="AC39" i="13"/>
  <c r="AC47" i="13" s="1"/>
  <c r="AC51" i="13" s="1"/>
  <c r="AC53" i="13" s="1"/>
  <c r="AC72" i="13" s="1"/>
  <c r="BN33" i="13"/>
  <c r="BN39" i="13"/>
  <c r="BN47" i="13" s="1"/>
  <c r="BN51" i="13" s="1"/>
  <c r="BN53" i="13" s="1"/>
  <c r="BN72" i="13" s="1"/>
  <c r="AQ39" i="13"/>
  <c r="AQ47" i="13" s="1"/>
  <c r="AQ51" i="13" s="1"/>
  <c r="AQ53" i="13" s="1"/>
  <c r="AQ72" i="13" s="1"/>
  <c r="AQ33" i="13"/>
  <c r="F47" i="13"/>
  <c r="F51" i="13" s="1"/>
  <c r="F53" i="13" s="1"/>
  <c r="F72" i="13" s="1"/>
  <c r="E46" i="14"/>
  <c r="AC33" i="13"/>
  <c r="AY33" i="13"/>
  <c r="I39" i="13"/>
  <c r="I47" i="13" s="1"/>
  <c r="I51" i="13" s="1"/>
  <c r="I53" i="13" s="1"/>
  <c r="I72" i="13" s="1"/>
  <c r="AZ46" i="14"/>
  <c r="F46" i="14"/>
  <c r="F78" i="14" s="1"/>
  <c r="G64" i="13" s="1"/>
  <c r="V46" i="14"/>
  <c r="AE46" i="14"/>
  <c r="BK46" i="14"/>
  <c r="W46" i="14"/>
  <c r="BC46" i="14"/>
  <c r="Z46" i="14"/>
  <c r="F23" i="14"/>
  <c r="N23" i="14"/>
  <c r="N46" i="14" s="1"/>
  <c r="V23" i="14"/>
  <c r="AL23" i="14"/>
  <c r="AL46" i="14" s="1"/>
  <c r="BB23" i="14"/>
  <c r="BB46" i="14" s="1"/>
  <c r="BR23" i="14"/>
  <c r="BR46" i="14" s="1"/>
  <c r="C45" i="14"/>
  <c r="C46" i="14" s="1"/>
  <c r="C78" i="14" s="1"/>
  <c r="D64" i="13" s="1"/>
  <c r="AI45" i="14"/>
  <c r="AI46" i="14" s="1"/>
  <c r="AV46" i="14"/>
  <c r="BO45" i="14"/>
  <c r="BO46" i="14" s="1"/>
  <c r="G46" i="14"/>
  <c r="AC46" i="14"/>
  <c r="AX46" i="14"/>
  <c r="AM46" i="14"/>
  <c r="BI46" i="14"/>
  <c r="BJ46" i="14"/>
  <c r="L46" i="14"/>
  <c r="AB46" i="14"/>
  <c r="K45" i="14"/>
  <c r="K46" i="14" s="1"/>
  <c r="AA45" i="14"/>
  <c r="AA46" i="14" s="1"/>
  <c r="AQ45" i="14"/>
  <c r="AQ46" i="14" s="1"/>
  <c r="BG45" i="14"/>
  <c r="BG46" i="14" s="1"/>
  <c r="R46" i="14"/>
  <c r="U46" i="14"/>
  <c r="BA46" i="14"/>
  <c r="B80" i="14"/>
  <c r="B81" i="14" s="1"/>
  <c r="O46" i="14"/>
  <c r="AU46" i="14"/>
  <c r="AV23" i="14"/>
  <c r="BD23" i="14"/>
  <c r="BD46" i="14" s="1"/>
  <c r="BL23" i="14"/>
  <c r="BL46" i="14" s="1"/>
  <c r="AR23" i="14"/>
  <c r="AR46" i="14" s="1"/>
  <c r="AZ23" i="14"/>
  <c r="BH23" i="14"/>
  <c r="BH46" i="14" s="1"/>
  <c r="BP23" i="14"/>
  <c r="BP46" i="14" s="1"/>
  <c r="E17" i="16"/>
  <c r="E21" i="16"/>
  <c r="E25" i="16"/>
  <c r="E9" i="16"/>
  <c r="D6" i="16"/>
  <c r="E6" i="16" s="1"/>
  <c r="D8" i="16"/>
  <c r="E8" i="16" s="1"/>
  <c r="D15" i="16"/>
  <c r="E15" i="16" s="1"/>
  <c r="D17" i="16"/>
  <c r="D19" i="16"/>
  <c r="E19" i="16" s="1"/>
  <c r="D21" i="16"/>
  <c r="D23" i="16"/>
  <c r="E23" i="16" s="1"/>
  <c r="D25" i="16"/>
  <c r="D3" i="16"/>
  <c r="E3" i="16" s="1"/>
  <c r="D5" i="16"/>
  <c r="E5" i="16" s="1"/>
  <c r="D7" i="16"/>
  <c r="E7" i="16" s="1"/>
  <c r="D9" i="16"/>
  <c r="D16" i="16"/>
  <c r="E16" i="16" s="1"/>
  <c r="D18" i="16"/>
  <c r="E18" i="16" s="1"/>
  <c r="D20" i="16"/>
  <c r="E20" i="16" s="1"/>
  <c r="D22" i="16"/>
  <c r="E22" i="16" s="1"/>
  <c r="D24" i="16"/>
  <c r="E24" i="16" s="1"/>
  <c r="D26" i="16"/>
  <c r="E26" i="16" s="1"/>
  <c r="C33" i="1" l="1"/>
  <c r="E80" i="2"/>
  <c r="E81" i="2" s="1"/>
  <c r="D80" i="2"/>
  <c r="D81" i="2" s="1"/>
  <c r="C80" i="2"/>
  <c r="C81" i="2" s="1"/>
  <c r="I39" i="10"/>
  <c r="I47" i="10" s="1"/>
  <c r="I51" i="10" s="1"/>
  <c r="I53" i="10" s="1"/>
  <c r="I72" i="10" s="1"/>
  <c r="I33" i="10"/>
  <c r="AG39" i="1"/>
  <c r="AG47" i="1" s="1"/>
  <c r="AG51" i="1" s="1"/>
  <c r="AG53" i="1" s="1"/>
  <c r="AG72" i="1" s="1"/>
  <c r="AG33" i="1"/>
  <c r="BD33" i="1"/>
  <c r="BD39" i="1"/>
  <c r="BD47" i="1" s="1"/>
  <c r="BD51" i="1" s="1"/>
  <c r="BD53" i="1" s="1"/>
  <c r="BD72" i="1" s="1"/>
  <c r="BC39" i="13"/>
  <c r="BC47" i="13" s="1"/>
  <c r="BC51" i="13" s="1"/>
  <c r="BC53" i="13" s="1"/>
  <c r="BC72" i="13" s="1"/>
  <c r="BC33" i="13"/>
  <c r="AG39" i="10"/>
  <c r="AG47" i="10" s="1"/>
  <c r="AG51" i="10" s="1"/>
  <c r="AG53" i="10" s="1"/>
  <c r="AG72" i="10" s="1"/>
  <c r="AG33" i="10"/>
  <c r="D64" i="7"/>
  <c r="C80" i="8"/>
  <c r="C81" i="8" s="1"/>
  <c r="D10" i="16"/>
  <c r="E10" i="16" s="1"/>
  <c r="BS33" i="10"/>
  <c r="BS39" i="10"/>
  <c r="BS47" i="10" s="1"/>
  <c r="BS51" i="10" s="1"/>
  <c r="BS53" i="10" s="1"/>
  <c r="BS72" i="10" s="1"/>
  <c r="E78" i="14"/>
  <c r="BK39" i="10"/>
  <c r="BK47" i="10" s="1"/>
  <c r="BK51" i="10" s="1"/>
  <c r="BK53" i="10" s="1"/>
  <c r="BK72" i="10" s="1"/>
  <c r="BK33" i="10"/>
  <c r="D33" i="10"/>
  <c r="D39" i="10"/>
  <c r="D47" i="10" s="1"/>
  <c r="D51" i="10" s="1"/>
  <c r="D53" i="10" s="1"/>
  <c r="D72" i="10" s="1"/>
  <c r="C4" i="16"/>
  <c r="BK34" i="4"/>
  <c r="G78" i="8"/>
  <c r="H64" i="7" s="1"/>
  <c r="BM39" i="10"/>
  <c r="BM47" i="10" s="1"/>
  <c r="BM51" i="10" s="1"/>
  <c r="BM53" i="10" s="1"/>
  <c r="BM72" i="10" s="1"/>
  <c r="BM33" i="10"/>
  <c r="F64" i="4"/>
  <c r="E80" i="5"/>
  <c r="E81" i="5" s="1"/>
  <c r="W39" i="10"/>
  <c r="W47" i="10" s="1"/>
  <c r="W51" i="10" s="1"/>
  <c r="W53" i="10" s="1"/>
  <c r="W72" i="10" s="1"/>
  <c r="W33" i="10"/>
  <c r="AA39" i="13"/>
  <c r="AA47" i="13" s="1"/>
  <c r="AA51" i="13" s="1"/>
  <c r="AA53" i="13" s="1"/>
  <c r="AA72" i="13" s="1"/>
  <c r="AA33" i="13"/>
  <c r="C80" i="14"/>
  <c r="C81" i="14" s="1"/>
  <c r="K39" i="4"/>
  <c r="K47" i="4" s="1"/>
  <c r="K51" i="4" s="1"/>
  <c r="K53" i="4" s="1"/>
  <c r="K72" i="4" s="1"/>
  <c r="K33" i="4"/>
  <c r="G76" i="14"/>
  <c r="G77" i="14" s="1"/>
  <c r="F80" i="14"/>
  <c r="F81" i="14" s="1"/>
  <c r="I64" i="4"/>
  <c r="H80" i="5"/>
  <c r="H81" i="5" s="1"/>
  <c r="AJ33" i="10"/>
  <c r="AJ39" i="10"/>
  <c r="AJ47" i="10" s="1"/>
  <c r="AJ51" i="10" s="1"/>
  <c r="AJ53" i="10" s="1"/>
  <c r="AJ72" i="10" s="1"/>
  <c r="B4" i="16"/>
  <c r="BK34" i="7"/>
  <c r="AH33" i="13"/>
  <c r="AH39" i="13"/>
  <c r="AH47" i="13" s="1"/>
  <c r="AH51" i="13" s="1"/>
  <c r="AH53" i="13" s="1"/>
  <c r="AH72" i="13" s="1"/>
  <c r="G76" i="2"/>
  <c r="G77" i="2" s="1"/>
  <c r="G78" i="2" s="1"/>
  <c r="H64" i="1" s="1"/>
  <c r="G64" i="10"/>
  <c r="F80" i="11"/>
  <c r="F81" i="11" s="1"/>
  <c r="H64" i="10"/>
  <c r="G80" i="11"/>
  <c r="G81" i="11" s="1"/>
  <c r="L33" i="10"/>
  <c r="L39" i="10"/>
  <c r="L47" i="10" s="1"/>
  <c r="L51" i="10" s="1"/>
  <c r="L53" i="10" s="1"/>
  <c r="L72" i="10" s="1"/>
  <c r="AY39" i="7"/>
  <c r="AY47" i="7" s="1"/>
  <c r="AY51" i="7" s="1"/>
  <c r="AY53" i="7" s="1"/>
  <c r="AY72" i="7" s="1"/>
  <c r="AY33" i="7"/>
  <c r="AT39" i="4"/>
  <c r="AT47" i="4" s="1"/>
  <c r="AT51" i="4" s="1"/>
  <c r="AT53" i="4" s="1"/>
  <c r="AT72" i="4" s="1"/>
  <c r="AT33" i="4"/>
  <c r="BJ33" i="4"/>
  <c r="BJ39" i="4"/>
  <c r="BJ47" i="4" s="1"/>
  <c r="BJ51" i="4" s="1"/>
  <c r="BJ53" i="4" s="1"/>
  <c r="BJ72" i="4" s="1"/>
  <c r="S39" i="13"/>
  <c r="S47" i="13" s="1"/>
  <c r="S51" i="13" s="1"/>
  <c r="S53" i="13" s="1"/>
  <c r="S72" i="13" s="1"/>
  <c r="S33" i="13"/>
  <c r="BO39" i="7"/>
  <c r="BO47" i="7" s="1"/>
  <c r="BO51" i="7" s="1"/>
  <c r="BO53" i="7" s="1"/>
  <c r="BO72" i="7" s="1"/>
  <c r="BO33" i="7"/>
  <c r="AW39" i="7"/>
  <c r="AW47" i="7" s="1"/>
  <c r="AW51" i="7" s="1"/>
  <c r="AW53" i="7" s="1"/>
  <c r="AW72" i="7" s="1"/>
  <c r="AW33" i="7"/>
  <c r="I39" i="7"/>
  <c r="I47" i="7" s="1"/>
  <c r="I51" i="7" s="1"/>
  <c r="I53" i="7" s="1"/>
  <c r="I72" i="7" s="1"/>
  <c r="I33" i="7"/>
  <c r="AA39" i="7"/>
  <c r="AA47" i="7" s="1"/>
  <c r="AA51" i="7" s="1"/>
  <c r="AA53" i="7" s="1"/>
  <c r="AA72" i="7" s="1"/>
  <c r="AA33" i="7"/>
  <c r="AI39" i="7"/>
  <c r="AI47" i="7" s="1"/>
  <c r="AI51" i="7" s="1"/>
  <c r="AI53" i="7" s="1"/>
  <c r="AI72" i="7" s="1"/>
  <c r="AI33" i="7"/>
  <c r="AI46" i="2"/>
  <c r="AI39" i="4"/>
  <c r="AI47" i="4" s="1"/>
  <c r="AI51" i="4" s="1"/>
  <c r="AI53" i="4" s="1"/>
  <c r="AI72" i="4" s="1"/>
  <c r="AI33" i="4"/>
  <c r="I39" i="1"/>
  <c r="I47" i="1" s="1"/>
  <c r="I51" i="1" s="1"/>
  <c r="I53" i="1" s="1"/>
  <c r="I72" i="1" s="1"/>
  <c r="I33" i="1"/>
  <c r="BF7" i="3"/>
  <c r="AW7" i="3"/>
  <c r="X33" i="1"/>
  <c r="X39" i="1"/>
  <c r="X47" i="1" s="1"/>
  <c r="X51" i="1" s="1"/>
  <c r="X53" i="1" s="1"/>
  <c r="X72" i="1" s="1"/>
  <c r="BB7" i="15"/>
  <c r="BI7" i="15"/>
  <c r="BP7" i="15"/>
  <c r="D7" i="15"/>
  <c r="K7" i="15"/>
  <c r="R7" i="15"/>
  <c r="Y7" i="15"/>
  <c r="X7" i="15"/>
  <c r="W7" i="15"/>
  <c r="C72" i="13"/>
  <c r="AU39" i="10"/>
  <c r="AU47" i="10" s="1"/>
  <c r="AU51" i="10" s="1"/>
  <c r="AU53" i="10" s="1"/>
  <c r="AU72" i="10" s="1"/>
  <c r="AU33" i="10"/>
  <c r="BH33" i="10"/>
  <c r="BH39" i="10"/>
  <c r="BH47" i="10" s="1"/>
  <c r="BH51" i="10" s="1"/>
  <c r="BH53" i="10" s="1"/>
  <c r="BH72" i="10" s="1"/>
  <c r="Z33" i="13"/>
  <c r="Z39" i="13"/>
  <c r="Z47" i="13" s="1"/>
  <c r="Z51" i="13" s="1"/>
  <c r="Z53" i="13" s="1"/>
  <c r="Z72" i="13" s="1"/>
  <c r="O33" i="10"/>
  <c r="O39" i="10"/>
  <c r="O47" i="10" s="1"/>
  <c r="O51" i="10" s="1"/>
  <c r="O53" i="10" s="1"/>
  <c r="O72" i="10" s="1"/>
  <c r="I76" i="11"/>
  <c r="I77" i="11" s="1"/>
  <c r="H80" i="11"/>
  <c r="H81" i="11" s="1"/>
  <c r="C39" i="7"/>
  <c r="C47" i="7" s="1"/>
  <c r="C51" i="7" s="1"/>
  <c r="C53" i="7" s="1"/>
  <c r="C33" i="7"/>
  <c r="BE39" i="7"/>
  <c r="BE47" i="7" s="1"/>
  <c r="BE51" i="7" s="1"/>
  <c r="BE53" i="7" s="1"/>
  <c r="BE72" i="7" s="1"/>
  <c r="BE33" i="7"/>
  <c r="F80" i="8"/>
  <c r="F81" i="8" s="1"/>
  <c r="G76" i="8"/>
  <c r="G77" i="8" s="1"/>
  <c r="K39" i="7"/>
  <c r="K47" i="7" s="1"/>
  <c r="K51" i="7" s="1"/>
  <c r="K53" i="7" s="1"/>
  <c r="K72" i="7" s="1"/>
  <c r="K33" i="7"/>
  <c r="F80" i="5"/>
  <c r="F81" i="5" s="1"/>
  <c r="BJ46" i="5"/>
  <c r="AA39" i="4"/>
  <c r="AA47" i="4" s="1"/>
  <c r="AA51" i="4" s="1"/>
  <c r="AA53" i="4" s="1"/>
  <c r="AA72" i="4" s="1"/>
  <c r="AA33" i="4"/>
  <c r="AA46" i="2"/>
  <c r="BG46" i="2"/>
  <c r="AN33" i="1"/>
  <c r="AN39" i="1"/>
  <c r="AN47" i="1" s="1"/>
  <c r="AN51" i="1" s="1"/>
  <c r="AN53" i="1" s="1"/>
  <c r="AN72" i="1" s="1"/>
  <c r="M7" i="3"/>
  <c r="BC33" i="10"/>
  <c r="BC39" i="10"/>
  <c r="BC47" i="10" s="1"/>
  <c r="BC51" i="10" s="1"/>
  <c r="BC53" i="10" s="1"/>
  <c r="BC72" i="10" s="1"/>
  <c r="BB7" i="12"/>
  <c r="BH7" i="12"/>
  <c r="BG7" i="12"/>
  <c r="BF7" i="12"/>
  <c r="BE7" i="12"/>
  <c r="BA7" i="12"/>
  <c r="AQ7" i="12"/>
  <c r="AJ7" i="12"/>
  <c r="C72" i="10"/>
  <c r="AB7" i="12"/>
  <c r="AO39" i="7"/>
  <c r="AO47" i="7" s="1"/>
  <c r="AO51" i="7" s="1"/>
  <c r="AO53" i="7" s="1"/>
  <c r="AO72" i="7" s="1"/>
  <c r="AO33" i="7"/>
  <c r="S39" i="4"/>
  <c r="S47" i="4" s="1"/>
  <c r="S51" i="4" s="1"/>
  <c r="S53" i="4" s="1"/>
  <c r="S72" i="4" s="1"/>
  <c r="S33" i="4"/>
  <c r="F78" i="2"/>
  <c r="G64" i="1" s="1"/>
  <c r="F7" i="3"/>
  <c r="AO33" i="1"/>
  <c r="AO39" i="1"/>
  <c r="AO47" i="1" s="1"/>
  <c r="AO51" i="1" s="1"/>
  <c r="AO53" i="1" s="1"/>
  <c r="AO72" i="1" s="1"/>
  <c r="AW39" i="10"/>
  <c r="AW47" i="10" s="1"/>
  <c r="AW51" i="10" s="1"/>
  <c r="AW53" i="10" s="1"/>
  <c r="AW72" i="10" s="1"/>
  <c r="AW33" i="10"/>
  <c r="AL39" i="4"/>
  <c r="AL47" i="4" s="1"/>
  <c r="AL51" i="4" s="1"/>
  <c r="AL53" i="4" s="1"/>
  <c r="AL72" i="4" s="1"/>
  <c r="AL33" i="4"/>
  <c r="H39" i="1"/>
  <c r="H47" i="1" s="1"/>
  <c r="H51" i="1" s="1"/>
  <c r="H53" i="1" s="1"/>
  <c r="AJ7" i="3" s="1"/>
  <c r="H33" i="1"/>
  <c r="P7" i="3"/>
  <c r="J76" i="5"/>
  <c r="J77" i="5" s="1"/>
  <c r="J78" i="5" s="1"/>
  <c r="K64" i="4" s="1"/>
  <c r="I80" i="5"/>
  <c r="I81" i="5" s="1"/>
  <c r="Q39" i="10"/>
  <c r="Q47" i="10" s="1"/>
  <c r="Q51" i="10" s="1"/>
  <c r="Q53" i="10" s="1"/>
  <c r="Q72" i="10" s="1"/>
  <c r="Q33" i="10"/>
  <c r="I78" i="11"/>
  <c r="J64" i="10" s="1"/>
  <c r="Y39" i="10"/>
  <c r="Y47" i="10" s="1"/>
  <c r="Y51" i="10" s="1"/>
  <c r="Y53" i="10" s="1"/>
  <c r="Y72" i="10" s="1"/>
  <c r="Y33" i="10"/>
  <c r="BG39" i="7"/>
  <c r="BG47" i="7" s="1"/>
  <c r="BG51" i="7" s="1"/>
  <c r="BG53" i="7" s="1"/>
  <c r="BG72" i="7" s="1"/>
  <c r="BG33" i="7"/>
  <c r="V33" i="4"/>
  <c r="V39" i="4"/>
  <c r="V47" i="4" s="1"/>
  <c r="V51" i="4" s="1"/>
  <c r="V53" i="4" s="1"/>
  <c r="V72" i="4" s="1"/>
  <c r="AV33" i="1"/>
  <c r="AV39" i="1"/>
  <c r="AV47" i="1" s="1"/>
  <c r="AV51" i="1" s="1"/>
  <c r="AV53" i="1" s="1"/>
  <c r="AV72" i="1" s="1"/>
  <c r="P33" i="1"/>
  <c r="P39" i="1"/>
  <c r="P47" i="1" s="1"/>
  <c r="P51" i="1" s="1"/>
  <c r="P53" i="1" s="1"/>
  <c r="P72" i="1" s="1"/>
  <c r="T7" i="3"/>
  <c r="B80" i="2"/>
  <c r="B81" i="2" s="1"/>
  <c r="AD46" i="5"/>
  <c r="D2" i="16"/>
  <c r="E2" i="16" s="1"/>
  <c r="E11" i="16"/>
  <c r="D11" i="16"/>
  <c r="C72" i="4"/>
  <c r="AF7" i="3"/>
  <c r="Q39" i="1"/>
  <c r="Q47" i="1" s="1"/>
  <c r="Q51" i="1" s="1"/>
  <c r="Q53" i="1" s="1"/>
  <c r="Q72" i="1" s="1"/>
  <c r="Q33" i="1"/>
  <c r="AF39" i="1"/>
  <c r="AF47" i="1" s="1"/>
  <c r="AF51" i="1" s="1"/>
  <c r="AF53" i="1" s="1"/>
  <c r="AF72" i="1" s="1"/>
  <c r="AF33" i="1"/>
  <c r="AC7" i="3"/>
  <c r="AW39" i="1"/>
  <c r="AW47" i="1" s="1"/>
  <c r="AW51" i="1" s="1"/>
  <c r="AW53" i="1" s="1"/>
  <c r="AW72" i="1" s="1"/>
  <c r="AW33" i="1"/>
  <c r="AO7" i="3" l="1"/>
  <c r="AE7" i="3"/>
  <c r="BR7" i="6"/>
  <c r="V7" i="6"/>
  <c r="AA7" i="6"/>
  <c r="O7" i="3"/>
  <c r="K7" i="3"/>
  <c r="AS7" i="12"/>
  <c r="AK7" i="12"/>
  <c r="AZ7" i="12"/>
  <c r="BK7" i="12"/>
  <c r="BN7" i="12"/>
  <c r="BO7" i="12"/>
  <c r="BP7" i="12"/>
  <c r="BQ7" i="12"/>
  <c r="BJ7" i="12"/>
  <c r="BE7" i="3"/>
  <c r="AB7" i="3"/>
  <c r="C72" i="7"/>
  <c r="AE7" i="15"/>
  <c r="AF7" i="15"/>
  <c r="AG7" i="15"/>
  <c r="Z7" i="15"/>
  <c r="S7" i="15"/>
  <c r="L7" i="15"/>
  <c r="E7" i="15"/>
  <c r="BQ7" i="15"/>
  <c r="BJ7" i="15"/>
  <c r="AV7" i="3"/>
  <c r="Y7" i="3"/>
  <c r="V7" i="3"/>
  <c r="U7" i="3"/>
  <c r="D7" i="12"/>
  <c r="R7" i="3"/>
  <c r="H7" i="12"/>
  <c r="L7" i="12"/>
  <c r="M7" i="12"/>
  <c r="N7" i="12"/>
  <c r="BC7" i="3"/>
  <c r="AV7" i="15"/>
  <c r="AB7" i="15"/>
  <c r="B12" i="16"/>
  <c r="BK39" i="7"/>
  <c r="BK47" i="7" s="1"/>
  <c r="BK51" i="7" s="1"/>
  <c r="BK53" i="7" s="1"/>
  <c r="AA7" i="9" s="1"/>
  <c r="BK33" i="7"/>
  <c r="AT7" i="3"/>
  <c r="Z7" i="3"/>
  <c r="X7" i="6"/>
  <c r="BL7" i="6"/>
  <c r="BN7" i="6"/>
  <c r="BM7" i="6"/>
  <c r="W7" i="3"/>
  <c r="BN7" i="3"/>
  <c r="BM7" i="3"/>
  <c r="BQ7" i="3"/>
  <c r="R7" i="12"/>
  <c r="G7" i="12"/>
  <c r="Q7" i="12"/>
  <c r="T7" i="12"/>
  <c r="U7" i="12"/>
  <c r="W7" i="12"/>
  <c r="X7" i="12"/>
  <c r="V7" i="12"/>
  <c r="BJ7" i="3"/>
  <c r="BC7" i="15"/>
  <c r="BD7" i="15"/>
  <c r="BE7" i="15"/>
  <c r="AX7" i="15"/>
  <c r="AQ7" i="15"/>
  <c r="AJ7" i="15"/>
  <c r="AC7" i="15"/>
  <c r="V7" i="15"/>
  <c r="BG7" i="3"/>
  <c r="C12" i="16"/>
  <c r="BK39" i="4"/>
  <c r="BK47" i="4" s="1"/>
  <c r="BK51" i="4" s="1"/>
  <c r="BK53" i="4" s="1"/>
  <c r="AL7" i="6" s="1"/>
  <c r="BK33" i="4"/>
  <c r="AN7" i="3"/>
  <c r="AN7" i="15"/>
  <c r="AM7" i="3"/>
  <c r="F7" i="6"/>
  <c r="AS7" i="6"/>
  <c r="BF7" i="6"/>
  <c r="X7" i="3"/>
  <c r="AA7" i="3"/>
  <c r="AA7" i="12"/>
  <c r="AU7" i="12"/>
  <c r="K7" i="12"/>
  <c r="O7" i="12"/>
  <c r="AP7" i="15"/>
  <c r="U7" i="15"/>
  <c r="AY7" i="3"/>
  <c r="AP7" i="3"/>
  <c r="G7" i="6"/>
  <c r="BK7" i="6"/>
  <c r="I7" i="6"/>
  <c r="BM7" i="12"/>
  <c r="BC7" i="12"/>
  <c r="P7" i="12"/>
  <c r="Z7" i="12"/>
  <c r="AC7" i="12"/>
  <c r="AE7" i="12"/>
  <c r="AF7" i="12"/>
  <c r="AG7" i="12"/>
  <c r="AD7" i="12"/>
  <c r="BO7" i="3"/>
  <c r="L7" i="3"/>
  <c r="I80" i="11"/>
  <c r="I81" i="11" s="1"/>
  <c r="J76" i="11"/>
  <c r="J77" i="11" s="1"/>
  <c r="BK7" i="15"/>
  <c r="BL7" i="15"/>
  <c r="BM7" i="15"/>
  <c r="BF7" i="15"/>
  <c r="AY7" i="15"/>
  <c r="AR7" i="15"/>
  <c r="AK7" i="15"/>
  <c r="AD7" i="15"/>
  <c r="BP7" i="3"/>
  <c r="D4" i="16"/>
  <c r="E4" i="16" s="1"/>
  <c r="G80" i="2"/>
  <c r="G81" i="2" s="1"/>
  <c r="H76" i="2"/>
  <c r="H77" i="2" s="1"/>
  <c r="AL7" i="3"/>
  <c r="J7" i="12"/>
  <c r="B7" i="12"/>
  <c r="C7" i="12"/>
  <c r="E7" i="12"/>
  <c r="BR7" i="12"/>
  <c r="BD7" i="3"/>
  <c r="AO7" i="15"/>
  <c r="AA7" i="15"/>
  <c r="M7" i="15"/>
  <c r="BR7" i="15"/>
  <c r="AU7" i="3"/>
  <c r="AN7" i="6"/>
  <c r="BD7" i="6"/>
  <c r="H76" i="8"/>
  <c r="H77" i="8" s="1"/>
  <c r="G80" i="8"/>
  <c r="G81" i="8" s="1"/>
  <c r="AU7" i="15"/>
  <c r="AI7" i="15"/>
  <c r="BB7" i="3"/>
  <c r="K76" i="5"/>
  <c r="K77" i="5" s="1"/>
  <c r="J80" i="5"/>
  <c r="J81" i="5" s="1"/>
  <c r="BL7" i="3"/>
  <c r="P7" i="6"/>
  <c r="BP7" i="6"/>
  <c r="BQ7" i="6"/>
  <c r="K7" i="6"/>
  <c r="L7" i="6"/>
  <c r="Q7" i="6"/>
  <c r="AI7" i="3"/>
  <c r="AX7" i="3"/>
  <c r="BK7" i="3"/>
  <c r="I7" i="12"/>
  <c r="S7" i="12"/>
  <c r="Y7" i="12"/>
  <c r="AI7" i="12"/>
  <c r="AM7" i="12"/>
  <c r="AN7" i="12"/>
  <c r="AO7" i="12"/>
  <c r="AP7" i="12"/>
  <c r="AL7" i="12"/>
  <c r="C7" i="3"/>
  <c r="G7" i="15"/>
  <c r="H7" i="15"/>
  <c r="I7" i="15"/>
  <c r="B7" i="15"/>
  <c r="BN7" i="15"/>
  <c r="BG7" i="15"/>
  <c r="AZ7" i="15"/>
  <c r="AS7" i="15"/>
  <c r="AL7" i="15"/>
  <c r="H76" i="14"/>
  <c r="H77" i="14" s="1"/>
  <c r="H72" i="1"/>
  <c r="AR7" i="3"/>
  <c r="H7" i="3"/>
  <c r="AK7" i="3"/>
  <c r="S7" i="3"/>
  <c r="I7" i="3"/>
  <c r="E7" i="3"/>
  <c r="G7" i="3"/>
  <c r="N7" i="3"/>
  <c r="BI7" i="12"/>
  <c r="F7" i="12"/>
  <c r="AM7" i="15"/>
  <c r="AH7" i="15"/>
  <c r="T7" i="15"/>
  <c r="F7" i="15"/>
  <c r="F64" i="13"/>
  <c r="E80" i="14"/>
  <c r="E81" i="14" s="1"/>
  <c r="G78" i="14"/>
  <c r="H64" i="13" s="1"/>
  <c r="AQ7" i="3"/>
  <c r="AP7" i="6"/>
  <c r="BE7" i="6"/>
  <c r="BA7" i="3"/>
  <c r="AW7" i="15"/>
  <c r="N7" i="15"/>
  <c r="Z7" i="6"/>
  <c r="BG7" i="6"/>
  <c r="BH7" i="6"/>
  <c r="B7" i="6"/>
  <c r="C7" i="6"/>
  <c r="AD7" i="3"/>
  <c r="BH7" i="3"/>
  <c r="AS7" i="3"/>
  <c r="J7" i="3"/>
  <c r="AR7" i="6"/>
  <c r="J7" i="6"/>
  <c r="BI7" i="3"/>
  <c r="AG7" i="3"/>
  <c r="AZ7" i="6"/>
  <c r="BA7" i="6"/>
  <c r="D7" i="6"/>
  <c r="E7" i="6"/>
  <c r="H7" i="6"/>
  <c r="S7" i="6"/>
  <c r="T7" i="6"/>
  <c r="U7" i="6"/>
  <c r="Y7" i="6"/>
  <c r="D7" i="3"/>
  <c r="Q7" i="3"/>
  <c r="BR7" i="3"/>
  <c r="BL7" i="12"/>
  <c r="BD7" i="12"/>
  <c r="AH7" i="12"/>
  <c r="AR7" i="12"/>
  <c r="AV7" i="12"/>
  <c r="AW7" i="12"/>
  <c r="AX7" i="12"/>
  <c r="AY7" i="12"/>
  <c r="AT7" i="12"/>
  <c r="B7" i="3"/>
  <c r="O7" i="15"/>
  <c r="P7" i="15"/>
  <c r="Q7" i="15"/>
  <c r="J7" i="15"/>
  <c r="C7" i="15"/>
  <c r="BO7" i="15"/>
  <c r="BH7" i="15"/>
  <c r="BA7" i="15"/>
  <c r="AT7" i="15"/>
  <c r="AH7" i="3"/>
  <c r="AZ7" i="3"/>
  <c r="F80" i="2"/>
  <c r="F81" i="2" s="1"/>
  <c r="BD7" i="9" l="1"/>
  <c r="AC7" i="9"/>
  <c r="E7" i="9"/>
  <c r="K7" i="9"/>
  <c r="K76" i="11"/>
  <c r="K77" i="11" s="1"/>
  <c r="J78" i="11"/>
  <c r="K64" i="10" s="1"/>
  <c r="J80" i="11"/>
  <c r="J81" i="11" s="1"/>
  <c r="D12" i="16"/>
  <c r="E12" i="16" s="1"/>
  <c r="D7" i="9"/>
  <c r="BM7" i="9"/>
  <c r="AV7" i="9"/>
  <c r="AS7" i="9"/>
  <c r="BC7" i="9"/>
  <c r="BH7" i="9"/>
  <c r="BI7" i="9"/>
  <c r="BJ7" i="9"/>
  <c r="BG7" i="9"/>
  <c r="I76" i="8"/>
  <c r="I77" i="8" s="1"/>
  <c r="H80" i="8"/>
  <c r="H81" i="8" s="1"/>
  <c r="H78" i="8"/>
  <c r="I64" i="7" s="1"/>
  <c r="G80" i="14"/>
  <c r="G81" i="14" s="1"/>
  <c r="BO7" i="6"/>
  <c r="AD7" i="9"/>
  <c r="T7" i="9"/>
  <c r="B7" i="9"/>
  <c r="BB7" i="9"/>
  <c r="BL7" i="9"/>
  <c r="BQ7" i="9"/>
  <c r="BR7" i="9"/>
  <c r="C7" i="9"/>
  <c r="BO7" i="9"/>
  <c r="W7" i="6"/>
  <c r="J7" i="9"/>
  <c r="AW7" i="9"/>
  <c r="O7" i="9"/>
  <c r="L76" i="5"/>
  <c r="L77" i="5" s="1"/>
  <c r="K80" i="5"/>
  <c r="K81" i="5" s="1"/>
  <c r="K78" i="5"/>
  <c r="L64" i="4" s="1"/>
  <c r="I76" i="2"/>
  <c r="I77" i="2" s="1"/>
  <c r="H78" i="2"/>
  <c r="I64" i="1" s="1"/>
  <c r="BB7" i="6"/>
  <c r="AE7" i="9"/>
  <c r="U7" i="9"/>
  <c r="H7" i="9"/>
  <c r="R7" i="9"/>
  <c r="W7" i="9"/>
  <c r="X7" i="9"/>
  <c r="Y7" i="9"/>
  <c r="AO7" i="6"/>
  <c r="B13" i="16"/>
  <c r="BK72" i="7"/>
  <c r="AN7" i="9"/>
  <c r="BK7" i="9"/>
  <c r="G7" i="9"/>
  <c r="BN7" i="9"/>
  <c r="I7" i="9"/>
  <c r="N7" i="9"/>
  <c r="P7" i="9"/>
  <c r="S7" i="9"/>
  <c r="AY7" i="6"/>
  <c r="BC7" i="6"/>
  <c r="L7" i="9"/>
  <c r="BE7" i="9"/>
  <c r="AU7" i="9"/>
  <c r="Q7" i="9"/>
  <c r="AB7" i="9"/>
  <c r="AF7" i="9"/>
  <c r="AG7" i="9"/>
  <c r="AH7" i="9"/>
  <c r="AI7" i="9"/>
  <c r="AM7" i="6"/>
  <c r="AX7" i="6"/>
  <c r="O7" i="6"/>
  <c r="AL7" i="9"/>
  <c r="M7" i="9"/>
  <c r="BP7" i="9"/>
  <c r="Z7" i="9"/>
  <c r="AK7" i="9"/>
  <c r="AO7" i="9"/>
  <c r="AP7" i="9"/>
  <c r="AR7" i="9"/>
  <c r="AQ7" i="9"/>
  <c r="I76" i="14"/>
  <c r="I77" i="14" s="1"/>
  <c r="H78" i="14"/>
  <c r="I64" i="13" s="1"/>
  <c r="F7" i="9"/>
  <c r="C13" i="16"/>
  <c r="BK72" i="4"/>
  <c r="AV7" i="6"/>
  <c r="AJ7" i="6"/>
  <c r="BI7" i="6"/>
  <c r="AW7" i="6"/>
  <c r="AT7" i="6"/>
  <c r="AE7" i="6"/>
  <c r="AG7" i="6"/>
  <c r="AD7" i="6"/>
  <c r="AC7" i="6"/>
  <c r="R7" i="6"/>
  <c r="M7" i="6"/>
  <c r="AH7" i="6"/>
  <c r="AU7" i="6"/>
  <c r="AI7" i="6"/>
  <c r="N7" i="6"/>
  <c r="AF7" i="6"/>
  <c r="AB7" i="6"/>
  <c r="BJ7" i="6"/>
  <c r="AQ7" i="6"/>
  <c r="BF7" i="9"/>
  <c r="AM7" i="9"/>
  <c r="V7" i="9"/>
  <c r="AJ7" i="9"/>
  <c r="AT7" i="9"/>
  <c r="AX7" i="9"/>
  <c r="AZ7" i="9"/>
  <c r="BA7" i="9"/>
  <c r="AY7" i="9"/>
  <c r="AK7" i="6"/>
  <c r="D13" i="16" l="1"/>
  <c r="E13" i="16" s="1"/>
  <c r="J76" i="14"/>
  <c r="J77" i="14" s="1"/>
  <c r="I78" i="14"/>
  <c r="J64" i="13" s="1"/>
  <c r="I80" i="14"/>
  <c r="I81" i="14" s="1"/>
  <c r="M76" i="5"/>
  <c r="M77" i="5" s="1"/>
  <c r="L78" i="5"/>
  <c r="M64" i="4" s="1"/>
  <c r="J76" i="2"/>
  <c r="J77" i="2" s="1"/>
  <c r="I78" i="2"/>
  <c r="J64" i="1" s="1"/>
  <c r="L76" i="11"/>
  <c r="L77" i="11" s="1"/>
  <c r="K80" i="11"/>
  <c r="K81" i="11" s="1"/>
  <c r="K78" i="11"/>
  <c r="L64" i="10" s="1"/>
  <c r="H80" i="2"/>
  <c r="H81" i="2" s="1"/>
  <c r="J76" i="8"/>
  <c r="J77" i="8" s="1"/>
  <c r="I78" i="8"/>
  <c r="J64" i="7" s="1"/>
  <c r="H80" i="14"/>
  <c r="H81" i="14" s="1"/>
  <c r="I80" i="2" l="1"/>
  <c r="I81" i="2" s="1"/>
  <c r="K76" i="2"/>
  <c r="K77" i="2" s="1"/>
  <c r="J78" i="2"/>
  <c r="K64" i="1" s="1"/>
  <c r="M76" i="11"/>
  <c r="M77" i="11" s="1"/>
  <c r="L78" i="11"/>
  <c r="M64" i="10" s="1"/>
  <c r="N76" i="5"/>
  <c r="N77" i="5" s="1"/>
  <c r="M78" i="5"/>
  <c r="N64" i="4" s="1"/>
  <c r="L80" i="5"/>
  <c r="L81" i="5" s="1"/>
  <c r="I80" i="8"/>
  <c r="I81" i="8" s="1"/>
  <c r="K76" i="14"/>
  <c r="K77" i="14" s="1"/>
  <c r="J80" i="14"/>
  <c r="J81" i="14" s="1"/>
  <c r="J78" i="14"/>
  <c r="K64" i="13" s="1"/>
  <c r="K76" i="8"/>
  <c r="K77" i="8" s="1"/>
  <c r="J80" i="8"/>
  <c r="J81" i="8" s="1"/>
  <c r="J78" i="8"/>
  <c r="K64" i="7" s="1"/>
  <c r="L76" i="14" l="1"/>
  <c r="L77" i="14" s="1"/>
  <c r="K78" i="14"/>
  <c r="L64" i="13" s="1"/>
  <c r="M80" i="5"/>
  <c r="M81" i="5" s="1"/>
  <c r="J80" i="2"/>
  <c r="J81" i="2" s="1"/>
  <c r="L76" i="2"/>
  <c r="L77" i="2" s="1"/>
  <c r="K78" i="2"/>
  <c r="L64" i="1" s="1"/>
  <c r="L80" i="11"/>
  <c r="L81" i="11" s="1"/>
  <c r="N76" i="11"/>
  <c r="N77" i="11" s="1"/>
  <c r="M78" i="11"/>
  <c r="N64" i="10" s="1"/>
  <c r="L76" i="8"/>
  <c r="L77" i="8" s="1"/>
  <c r="K78" i="8"/>
  <c r="L64" i="7" s="1"/>
  <c r="K80" i="8"/>
  <c r="K81" i="8" s="1"/>
  <c r="O76" i="5"/>
  <c r="O77" i="5" s="1"/>
  <c r="N78" i="5"/>
  <c r="O64" i="4" s="1"/>
  <c r="M76" i="14" l="1"/>
  <c r="M77" i="14" s="1"/>
  <c r="L78" i="14"/>
  <c r="M64" i="13" s="1"/>
  <c r="N80" i="5"/>
  <c r="N81" i="5" s="1"/>
  <c r="M80" i="11"/>
  <c r="M81" i="11" s="1"/>
  <c r="K80" i="14"/>
  <c r="K81" i="14" s="1"/>
  <c r="O76" i="11"/>
  <c r="O77" i="11" s="1"/>
  <c r="N78" i="11"/>
  <c r="O64" i="10" s="1"/>
  <c r="N80" i="11"/>
  <c r="N81" i="11" s="1"/>
  <c r="K80" i="2"/>
  <c r="K81" i="2" s="1"/>
  <c r="M76" i="8"/>
  <c r="M77" i="8" s="1"/>
  <c r="L80" i="8"/>
  <c r="L81" i="8" s="1"/>
  <c r="L78" i="8"/>
  <c r="M64" i="7" s="1"/>
  <c r="M76" i="2"/>
  <c r="M77" i="2" s="1"/>
  <c r="L78" i="2"/>
  <c r="M64" i="1" s="1"/>
  <c r="P76" i="5"/>
  <c r="P77" i="5" s="1"/>
  <c r="O80" i="5"/>
  <c r="O81" i="5" s="1"/>
  <c r="O78" i="5"/>
  <c r="P64" i="4" s="1"/>
  <c r="Q76" i="5" l="1"/>
  <c r="Q77" i="5" s="1"/>
  <c r="P78" i="5"/>
  <c r="Q64" i="4" s="1"/>
  <c r="P76" i="11"/>
  <c r="P77" i="11" s="1"/>
  <c r="O78" i="11"/>
  <c r="P64" i="10" s="1"/>
  <c r="L80" i="14"/>
  <c r="L81" i="14" s="1"/>
  <c r="N76" i="8"/>
  <c r="N77" i="8" s="1"/>
  <c r="M78" i="8"/>
  <c r="N64" i="7" s="1"/>
  <c r="N76" i="14"/>
  <c r="N77" i="14" s="1"/>
  <c r="M78" i="14"/>
  <c r="N64" i="13" s="1"/>
  <c r="M80" i="14"/>
  <c r="M81" i="14" s="1"/>
  <c r="L80" i="2"/>
  <c r="L81" i="2" s="1"/>
  <c r="N76" i="2"/>
  <c r="N77" i="2" s="1"/>
  <c r="M78" i="2"/>
  <c r="N64" i="1" s="1"/>
  <c r="Q76" i="11" l="1"/>
  <c r="Q77" i="11" s="1"/>
  <c r="P78" i="11"/>
  <c r="Q64" i="10" s="1"/>
  <c r="O80" i="11"/>
  <c r="O81" i="11" s="1"/>
  <c r="M80" i="8"/>
  <c r="M81" i="8" s="1"/>
  <c r="R76" i="5"/>
  <c r="R77" i="5" s="1"/>
  <c r="Q78" i="5"/>
  <c r="R64" i="4" s="1"/>
  <c r="P80" i="5"/>
  <c r="P81" i="5" s="1"/>
  <c r="M80" i="2"/>
  <c r="M81" i="2" s="1"/>
  <c r="O76" i="8"/>
  <c r="O77" i="8" s="1"/>
  <c r="N78" i="8"/>
  <c r="O64" i="7" s="1"/>
  <c r="O76" i="2"/>
  <c r="O77" i="2" s="1"/>
  <c r="N78" i="2"/>
  <c r="O64" i="1" s="1"/>
  <c r="O76" i="14"/>
  <c r="O77" i="14" s="1"/>
  <c r="N78" i="14"/>
  <c r="O64" i="13" s="1"/>
  <c r="P76" i="2" l="1"/>
  <c r="P77" i="2" s="1"/>
  <c r="O78" i="2"/>
  <c r="P64" i="1" s="1"/>
  <c r="Q80" i="5"/>
  <c r="Q81" i="5" s="1"/>
  <c r="N80" i="2"/>
  <c r="N81" i="2" s="1"/>
  <c r="N80" i="8"/>
  <c r="N81" i="8" s="1"/>
  <c r="S76" i="5"/>
  <c r="S77" i="5" s="1"/>
  <c r="R80" i="5"/>
  <c r="R81" i="5" s="1"/>
  <c r="R78" i="5"/>
  <c r="S64" i="4" s="1"/>
  <c r="P76" i="8"/>
  <c r="P77" i="8" s="1"/>
  <c r="O80" i="8"/>
  <c r="O81" i="8" s="1"/>
  <c r="O78" i="8"/>
  <c r="P64" i="7" s="1"/>
  <c r="N80" i="14"/>
  <c r="N81" i="14" s="1"/>
  <c r="P80" i="11"/>
  <c r="P81" i="11" s="1"/>
  <c r="P76" i="14"/>
  <c r="P77" i="14" s="1"/>
  <c r="O80" i="14"/>
  <c r="O81" i="14" s="1"/>
  <c r="O78" i="14"/>
  <c r="P64" i="13" s="1"/>
  <c r="R76" i="11"/>
  <c r="R77" i="11" s="1"/>
  <c r="Q78" i="11"/>
  <c r="R64" i="10" s="1"/>
  <c r="Q76" i="14" l="1"/>
  <c r="Q77" i="14" s="1"/>
  <c r="P78" i="14"/>
  <c r="Q64" i="13" s="1"/>
  <c r="T76" i="5"/>
  <c r="T77" i="5" s="1"/>
  <c r="S78" i="5"/>
  <c r="T64" i="4" s="1"/>
  <c r="Q80" i="11"/>
  <c r="Q81" i="11" s="1"/>
  <c r="S76" i="11"/>
  <c r="S77" i="11" s="1"/>
  <c r="R80" i="11"/>
  <c r="R81" i="11" s="1"/>
  <c r="R78" i="11"/>
  <c r="S64" i="10" s="1"/>
  <c r="Q76" i="8"/>
  <c r="Q77" i="8" s="1"/>
  <c r="P78" i="8"/>
  <c r="Q64" i="7" s="1"/>
  <c r="Q76" i="2"/>
  <c r="Q77" i="2" s="1"/>
  <c r="P78" i="2"/>
  <c r="Q64" i="1" s="1"/>
  <c r="O80" i="2"/>
  <c r="O81" i="2" s="1"/>
  <c r="T76" i="11" l="1"/>
  <c r="T77" i="11" s="1"/>
  <c r="S78" i="11"/>
  <c r="T64" i="10" s="1"/>
  <c r="P80" i="2"/>
  <c r="P81" i="2" s="1"/>
  <c r="R76" i="2"/>
  <c r="R77" i="2" s="1"/>
  <c r="Q78" i="2"/>
  <c r="R64" i="1" s="1"/>
  <c r="R76" i="8"/>
  <c r="R77" i="8" s="1"/>
  <c r="Q80" i="8"/>
  <c r="Q81" i="8" s="1"/>
  <c r="Q78" i="8"/>
  <c r="R64" i="7" s="1"/>
  <c r="U76" i="5"/>
  <c r="U77" i="5" s="1"/>
  <c r="T78" i="5"/>
  <c r="U64" i="4" s="1"/>
  <c r="S80" i="5"/>
  <c r="S81" i="5" s="1"/>
  <c r="P80" i="8"/>
  <c r="P81" i="8" s="1"/>
  <c r="P80" i="14"/>
  <c r="P81" i="14" s="1"/>
  <c r="R76" i="14"/>
  <c r="R77" i="14" s="1"/>
  <c r="Q78" i="14"/>
  <c r="R64" i="13" s="1"/>
  <c r="Q80" i="2" l="1"/>
  <c r="Q81" i="2" s="1"/>
  <c r="S76" i="2"/>
  <c r="S77" i="2" s="1"/>
  <c r="R78" i="2"/>
  <c r="S64" i="1" s="1"/>
  <c r="T80" i="5"/>
  <c r="T81" i="5" s="1"/>
  <c r="S76" i="8"/>
  <c r="S77" i="8" s="1"/>
  <c r="R80" i="8"/>
  <c r="R81" i="8" s="1"/>
  <c r="R78" i="8"/>
  <c r="S64" i="7" s="1"/>
  <c r="V76" i="5"/>
  <c r="V77" i="5" s="1"/>
  <c r="U80" i="5"/>
  <c r="U81" i="5" s="1"/>
  <c r="U78" i="5"/>
  <c r="V64" i="4" s="1"/>
  <c r="Q80" i="14"/>
  <c r="Q81" i="14" s="1"/>
  <c r="S80" i="11"/>
  <c r="S81" i="11" s="1"/>
  <c r="S76" i="14"/>
  <c r="S77" i="14" s="1"/>
  <c r="R80" i="14"/>
  <c r="R81" i="14" s="1"/>
  <c r="R78" i="14"/>
  <c r="S64" i="13" s="1"/>
  <c r="U76" i="11"/>
  <c r="U77" i="11" s="1"/>
  <c r="T78" i="11"/>
  <c r="U64" i="10" s="1"/>
  <c r="T76" i="14" l="1"/>
  <c r="T77" i="14" s="1"/>
  <c r="S78" i="14"/>
  <c r="T64" i="13" s="1"/>
  <c r="T76" i="8"/>
  <c r="T77" i="8" s="1"/>
  <c r="S78" i="8"/>
  <c r="T64" i="7" s="1"/>
  <c r="W76" i="5"/>
  <c r="W77" i="5" s="1"/>
  <c r="V80" i="5"/>
  <c r="V81" i="5" s="1"/>
  <c r="V78" i="5"/>
  <c r="W64" i="4" s="1"/>
  <c r="V76" i="11"/>
  <c r="V77" i="11" s="1"/>
  <c r="U78" i="11"/>
  <c r="V64" i="10" s="1"/>
  <c r="R80" i="2"/>
  <c r="R81" i="2" s="1"/>
  <c r="T80" i="11"/>
  <c r="T81" i="11" s="1"/>
  <c r="T76" i="2"/>
  <c r="T77" i="2" s="1"/>
  <c r="S78" i="2"/>
  <c r="T64" i="1" s="1"/>
  <c r="U76" i="2" l="1"/>
  <c r="U77" i="2" s="1"/>
  <c r="T78" i="2"/>
  <c r="U64" i="1" s="1"/>
  <c r="X76" i="5"/>
  <c r="X77" i="5" s="1"/>
  <c r="W78" i="5"/>
  <c r="X64" i="4" s="1"/>
  <c r="S80" i="8"/>
  <c r="S81" i="8" s="1"/>
  <c r="U76" i="8"/>
  <c r="U77" i="8" s="1"/>
  <c r="T78" i="8"/>
  <c r="U64" i="7" s="1"/>
  <c r="S80" i="2"/>
  <c r="S81" i="2" s="1"/>
  <c r="U80" i="11"/>
  <c r="U81" i="11" s="1"/>
  <c r="W76" i="11"/>
  <c r="W77" i="11" s="1"/>
  <c r="V80" i="11"/>
  <c r="V81" i="11" s="1"/>
  <c r="V78" i="11"/>
  <c r="W64" i="10" s="1"/>
  <c r="S80" i="14"/>
  <c r="S81" i="14" s="1"/>
  <c r="T80" i="14"/>
  <c r="T81" i="14" s="1"/>
  <c r="U76" i="14"/>
  <c r="U77" i="14" s="1"/>
  <c r="T78" i="14"/>
  <c r="U64" i="13" s="1"/>
  <c r="V76" i="14" l="1"/>
  <c r="V77" i="14" s="1"/>
  <c r="U78" i="14"/>
  <c r="V64" i="13" s="1"/>
  <c r="V76" i="8"/>
  <c r="V77" i="8" s="1"/>
  <c r="U78" i="8"/>
  <c r="V64" i="7" s="1"/>
  <c r="X76" i="11"/>
  <c r="X77" i="11" s="1"/>
  <c r="W78" i="11"/>
  <c r="X64" i="10" s="1"/>
  <c r="Y76" i="5"/>
  <c r="Y77" i="5" s="1"/>
  <c r="X78" i="5"/>
  <c r="Y64" i="4" s="1"/>
  <c r="W80" i="5"/>
  <c r="W81" i="5" s="1"/>
  <c r="T80" i="2"/>
  <c r="T81" i="2" s="1"/>
  <c r="T80" i="8"/>
  <c r="T81" i="8" s="1"/>
  <c r="V76" i="2"/>
  <c r="V77" i="2" s="1"/>
  <c r="U78" i="2"/>
  <c r="V64" i="1" s="1"/>
  <c r="U80" i="2" l="1"/>
  <c r="U81" i="2" s="1"/>
  <c r="W76" i="2"/>
  <c r="W77" i="2" s="1"/>
  <c r="V78" i="2"/>
  <c r="W64" i="1" s="1"/>
  <c r="W80" i="11"/>
  <c r="W81" i="11" s="1"/>
  <c r="Y76" i="11"/>
  <c r="Y77" i="11" s="1"/>
  <c r="X78" i="11"/>
  <c r="Y64" i="10" s="1"/>
  <c r="V80" i="8"/>
  <c r="V81" i="8" s="1"/>
  <c r="W76" i="8"/>
  <c r="W77" i="8" s="1"/>
  <c r="V78" i="8"/>
  <c r="W64" i="7" s="1"/>
  <c r="X80" i="5"/>
  <c r="X81" i="5" s="1"/>
  <c r="U80" i="8"/>
  <c r="U81" i="8" s="1"/>
  <c r="Z76" i="5"/>
  <c r="Z77" i="5" s="1"/>
  <c r="Y78" i="5"/>
  <c r="Z64" i="4" s="1"/>
  <c r="U80" i="14"/>
  <c r="U81" i="14" s="1"/>
  <c r="W76" i="14"/>
  <c r="W77" i="14" s="1"/>
  <c r="V78" i="14"/>
  <c r="W64" i="13" s="1"/>
  <c r="AA76" i="5" l="1"/>
  <c r="AA77" i="5" s="1"/>
  <c r="Z78" i="5"/>
  <c r="AA64" i="4" s="1"/>
  <c r="Y80" i="5"/>
  <c r="Y81" i="5" s="1"/>
  <c r="X80" i="11"/>
  <c r="X81" i="11" s="1"/>
  <c r="Z76" i="11"/>
  <c r="Z77" i="11" s="1"/>
  <c r="Y78" i="11"/>
  <c r="Z64" i="10" s="1"/>
  <c r="V80" i="14"/>
  <c r="V81" i="14" s="1"/>
  <c r="V80" i="2"/>
  <c r="V81" i="2" s="1"/>
  <c r="X76" i="14"/>
  <c r="X77" i="14" s="1"/>
  <c r="W78" i="14"/>
  <c r="X64" i="13" s="1"/>
  <c r="X76" i="8"/>
  <c r="X77" i="8" s="1"/>
  <c r="W78" i="8"/>
  <c r="X64" i="7" s="1"/>
  <c r="X76" i="2"/>
  <c r="X77" i="2" s="1"/>
  <c r="W78" i="2"/>
  <c r="X64" i="1" s="1"/>
  <c r="W80" i="8" l="1"/>
  <c r="W81" i="8" s="1"/>
  <c r="Y80" i="11"/>
  <c r="Y81" i="11" s="1"/>
  <c r="AA76" i="11"/>
  <c r="AA77" i="11" s="1"/>
  <c r="Z78" i="11"/>
  <c r="AA64" i="10" s="1"/>
  <c r="Z80" i="11"/>
  <c r="Z81" i="11" s="1"/>
  <c r="W80" i="14"/>
  <c r="W81" i="14" s="1"/>
  <c r="Y76" i="14"/>
  <c r="Y77" i="14" s="1"/>
  <c r="X78" i="14"/>
  <c r="Y64" i="13" s="1"/>
  <c r="Y76" i="2"/>
  <c r="Y77" i="2" s="1"/>
  <c r="X78" i="2"/>
  <c r="Y64" i="1" s="1"/>
  <c r="Z80" i="5"/>
  <c r="Z81" i="5" s="1"/>
  <c r="Y76" i="8"/>
  <c r="Y77" i="8" s="1"/>
  <c r="X78" i="8"/>
  <c r="Y64" i="7" s="1"/>
  <c r="W80" i="2"/>
  <c r="W81" i="2" s="1"/>
  <c r="AB76" i="5"/>
  <c r="AB77" i="5" s="1"/>
  <c r="AA78" i="5"/>
  <c r="AB64" i="4" s="1"/>
  <c r="Z76" i="14" l="1"/>
  <c r="Z77" i="14" s="1"/>
  <c r="Y78" i="14"/>
  <c r="Z64" i="13" s="1"/>
  <c r="Z76" i="8"/>
  <c r="Z77" i="8" s="1"/>
  <c r="Y78" i="8"/>
  <c r="Z64" i="7" s="1"/>
  <c r="X80" i="8"/>
  <c r="X81" i="8" s="1"/>
  <c r="AA80" i="5"/>
  <c r="AA81" i="5" s="1"/>
  <c r="X80" i="2"/>
  <c r="X81" i="2" s="1"/>
  <c r="AB76" i="11"/>
  <c r="AB77" i="11" s="1"/>
  <c r="AA78" i="11"/>
  <c r="AB64" i="10" s="1"/>
  <c r="AC76" i="5"/>
  <c r="AC77" i="5" s="1"/>
  <c r="AB80" i="5"/>
  <c r="AB81" i="5" s="1"/>
  <c r="AB78" i="5"/>
  <c r="AC64" i="4" s="1"/>
  <c r="Z76" i="2"/>
  <c r="Z77" i="2" s="1"/>
  <c r="Y78" i="2"/>
  <c r="Z64" i="1" s="1"/>
  <c r="X80" i="14"/>
  <c r="X81" i="14" s="1"/>
  <c r="Y80" i="2" l="1"/>
  <c r="Y81" i="2" s="1"/>
  <c r="AA76" i="2"/>
  <c r="AA77" i="2" s="1"/>
  <c r="Z78" i="2"/>
  <c r="AA64" i="1" s="1"/>
  <c r="AD76" i="5"/>
  <c r="AD77" i="5" s="1"/>
  <c r="AC78" i="5"/>
  <c r="AD64" i="4" s="1"/>
  <c r="Y80" i="8"/>
  <c r="Y81" i="8" s="1"/>
  <c r="AA76" i="8"/>
  <c r="AA77" i="8" s="1"/>
  <c r="Z80" i="8"/>
  <c r="Z81" i="8" s="1"/>
  <c r="Z78" i="8"/>
  <c r="AA64" i="7" s="1"/>
  <c r="AA80" i="11"/>
  <c r="AA81" i="11" s="1"/>
  <c r="Y80" i="14"/>
  <c r="Y81" i="14" s="1"/>
  <c r="AC76" i="11"/>
  <c r="AC77" i="11" s="1"/>
  <c r="AB80" i="11"/>
  <c r="AB81" i="11" s="1"/>
  <c r="AB78" i="11"/>
  <c r="AC64" i="10" s="1"/>
  <c r="AA76" i="14"/>
  <c r="AA77" i="14" s="1"/>
  <c r="Z78" i="14"/>
  <c r="AA64" i="13" s="1"/>
  <c r="AB76" i="14" l="1"/>
  <c r="AB77" i="14" s="1"/>
  <c r="AA78" i="14"/>
  <c r="AB64" i="13" s="1"/>
  <c r="AB76" i="8"/>
  <c r="AB77" i="8" s="1"/>
  <c r="AA78" i="8"/>
  <c r="AB64" i="7" s="1"/>
  <c r="AD76" i="11"/>
  <c r="AD77" i="11" s="1"/>
  <c r="AC78" i="11"/>
  <c r="AD64" i="10" s="1"/>
  <c r="AC80" i="5"/>
  <c r="AC81" i="5" s="1"/>
  <c r="AE76" i="5"/>
  <c r="AE77" i="5" s="1"/>
  <c r="AD80" i="5"/>
  <c r="AD81" i="5" s="1"/>
  <c r="AD78" i="5"/>
  <c r="AE64" i="4" s="1"/>
  <c r="Z80" i="2"/>
  <c r="Z81" i="2" s="1"/>
  <c r="Z80" i="14"/>
  <c r="Z81" i="14" s="1"/>
  <c r="AB76" i="2"/>
  <c r="AB77" i="2" s="1"/>
  <c r="AA78" i="2"/>
  <c r="AB64" i="1" s="1"/>
  <c r="AA80" i="2" l="1"/>
  <c r="AA81" i="2" s="1"/>
  <c r="AC76" i="2"/>
  <c r="AC77" i="2" s="1"/>
  <c r="AB78" i="2"/>
  <c r="AC64" i="1" s="1"/>
  <c r="AC80" i="11"/>
  <c r="AC81" i="11" s="1"/>
  <c r="AE76" i="11"/>
  <c r="AE77" i="11" s="1"/>
  <c r="AD80" i="11"/>
  <c r="AD81" i="11" s="1"/>
  <c r="AD78" i="11"/>
  <c r="AE64" i="10" s="1"/>
  <c r="AA80" i="8"/>
  <c r="AA81" i="8" s="1"/>
  <c r="AC76" i="8"/>
  <c r="AC77" i="8" s="1"/>
  <c r="AB80" i="8"/>
  <c r="AB81" i="8" s="1"/>
  <c r="AB78" i="8"/>
  <c r="AC64" i="7" s="1"/>
  <c r="AF76" i="5"/>
  <c r="AF77" i="5" s="1"/>
  <c r="AE78" i="5"/>
  <c r="AF64" i="4" s="1"/>
  <c r="AA80" i="14"/>
  <c r="AA81" i="14" s="1"/>
  <c r="AC76" i="14"/>
  <c r="AC77" i="14" s="1"/>
  <c r="AB78" i="14"/>
  <c r="AC64" i="13" s="1"/>
  <c r="AD76" i="14" l="1"/>
  <c r="AD77" i="14" s="1"/>
  <c r="AC78" i="14"/>
  <c r="AD64" i="13" s="1"/>
  <c r="AB80" i="14"/>
  <c r="AB81" i="14" s="1"/>
  <c r="AF76" i="11"/>
  <c r="AF77" i="11" s="1"/>
  <c r="AE80" i="11"/>
  <c r="AE81" i="11" s="1"/>
  <c r="AE78" i="11"/>
  <c r="AF64" i="10" s="1"/>
  <c r="AG76" i="5"/>
  <c r="AG77" i="5" s="1"/>
  <c r="AF80" i="5"/>
  <c r="AF81" i="5" s="1"/>
  <c r="AF78" i="5"/>
  <c r="AG64" i="4" s="1"/>
  <c r="AE80" i="5"/>
  <c r="AE81" i="5" s="1"/>
  <c r="AB80" i="2"/>
  <c r="AB81" i="2" s="1"/>
  <c r="AD76" i="8"/>
  <c r="AD77" i="8" s="1"/>
  <c r="AC78" i="8"/>
  <c r="AD64" i="7" s="1"/>
  <c r="AD76" i="2"/>
  <c r="AD77" i="2" s="1"/>
  <c r="AC78" i="2"/>
  <c r="AD64" i="1" s="1"/>
  <c r="AH76" i="5" l="1"/>
  <c r="AH77" i="5" s="1"/>
  <c r="AG78" i="5"/>
  <c r="AH64" i="4" s="1"/>
  <c r="AG76" i="11"/>
  <c r="AG77" i="11" s="1"/>
  <c r="AF78" i="11"/>
  <c r="AG64" i="10" s="1"/>
  <c r="AF80" i="11"/>
  <c r="AF81" i="11" s="1"/>
  <c r="AD80" i="8"/>
  <c r="AD81" i="8" s="1"/>
  <c r="AE76" i="8"/>
  <c r="AE77" i="8" s="1"/>
  <c r="AD78" i="8"/>
  <c r="AE64" i="7" s="1"/>
  <c r="AC80" i="8"/>
  <c r="AC81" i="8" s="1"/>
  <c r="AE76" i="2"/>
  <c r="AE77" i="2" s="1"/>
  <c r="AD78" i="2"/>
  <c r="AE64" i="1" s="1"/>
  <c r="AC80" i="14"/>
  <c r="AC81" i="14" s="1"/>
  <c r="AC80" i="2"/>
  <c r="AC81" i="2" s="1"/>
  <c r="AE76" i="14"/>
  <c r="AE77" i="14" s="1"/>
  <c r="AD78" i="14"/>
  <c r="AE64" i="13" s="1"/>
  <c r="AF76" i="8" l="1"/>
  <c r="AF77" i="8" s="1"/>
  <c r="AE78" i="8"/>
  <c r="AF64" i="7" s="1"/>
  <c r="AF76" i="14"/>
  <c r="AF77" i="14" s="1"/>
  <c r="AE78" i="14"/>
  <c r="AF64" i="13" s="1"/>
  <c r="AH76" i="11"/>
  <c r="AH77" i="11" s="1"/>
  <c r="AG78" i="11"/>
  <c r="AH64" i="10" s="1"/>
  <c r="AF76" i="2"/>
  <c r="AF77" i="2" s="1"/>
  <c r="AE78" i="2"/>
  <c r="AF64" i="1" s="1"/>
  <c r="AD80" i="2"/>
  <c r="AD81" i="2" s="1"/>
  <c r="AD80" i="14"/>
  <c r="AD81" i="14" s="1"/>
  <c r="AG80" i="5"/>
  <c r="AG81" i="5" s="1"/>
  <c r="AI76" i="5"/>
  <c r="AI77" i="5" s="1"/>
  <c r="AH80" i="5"/>
  <c r="AH81" i="5" s="1"/>
  <c r="AH78" i="5"/>
  <c r="AI64" i="4" s="1"/>
  <c r="AI76" i="11" l="1"/>
  <c r="AI77" i="11" s="1"/>
  <c r="AH78" i="11"/>
  <c r="AI64" i="10" s="1"/>
  <c r="AJ76" i="5"/>
  <c r="AJ77" i="5" s="1"/>
  <c r="AI78" i="5"/>
  <c r="AJ64" i="4" s="1"/>
  <c r="AI80" i="5"/>
  <c r="AI81" i="5" s="1"/>
  <c r="AG80" i="11"/>
  <c r="AG81" i="11" s="1"/>
  <c r="AG76" i="14"/>
  <c r="AG77" i="14" s="1"/>
  <c r="AF78" i="14"/>
  <c r="AG64" i="13" s="1"/>
  <c r="AE80" i="14"/>
  <c r="AE81" i="14" s="1"/>
  <c r="AG76" i="2"/>
  <c r="AG77" i="2" s="1"/>
  <c r="AF78" i="2"/>
  <c r="AG64" i="1" s="1"/>
  <c r="AE80" i="2"/>
  <c r="AE81" i="2" s="1"/>
  <c r="AE80" i="8"/>
  <c r="AE81" i="8" s="1"/>
  <c r="AF80" i="8"/>
  <c r="AF81" i="8" s="1"/>
  <c r="AG76" i="8"/>
  <c r="AG77" i="8" s="1"/>
  <c r="AF78" i="8"/>
  <c r="AG64" i="7" s="1"/>
  <c r="AH76" i="14" l="1"/>
  <c r="AH77" i="14" s="1"/>
  <c r="AG78" i="14"/>
  <c r="AH64" i="13" s="1"/>
  <c r="AH76" i="2"/>
  <c r="AH77" i="2" s="1"/>
  <c r="AG78" i="2"/>
  <c r="AH64" i="1" s="1"/>
  <c r="AK76" i="5"/>
  <c r="AK77" i="5" s="1"/>
  <c r="AJ80" i="5"/>
  <c r="AJ81" i="5" s="1"/>
  <c r="AJ78" i="5"/>
  <c r="AK64" i="4" s="1"/>
  <c r="AH76" i="8"/>
  <c r="AH77" i="8" s="1"/>
  <c r="AG78" i="8"/>
  <c r="AH64" i="7" s="1"/>
  <c r="AF80" i="14"/>
  <c r="AF81" i="14" s="1"/>
  <c r="AH80" i="11"/>
  <c r="AH81" i="11" s="1"/>
  <c r="AF80" i="2"/>
  <c r="AF81" i="2" s="1"/>
  <c r="AJ76" i="11"/>
  <c r="AJ77" i="11" s="1"/>
  <c r="AI78" i="11"/>
  <c r="AJ64" i="10" s="1"/>
  <c r="AK76" i="11" l="1"/>
  <c r="AK77" i="11" s="1"/>
  <c r="AJ78" i="11"/>
  <c r="AK64" i="10" s="1"/>
  <c r="AL76" i="5"/>
  <c r="AL77" i="5" s="1"/>
  <c r="AK78" i="5"/>
  <c r="AL64" i="4" s="1"/>
  <c r="AG80" i="2"/>
  <c r="AG81" i="2" s="1"/>
  <c r="AI76" i="2"/>
  <c r="AI77" i="2" s="1"/>
  <c r="AH78" i="2"/>
  <c r="AI64" i="1" s="1"/>
  <c r="AG80" i="8"/>
  <c r="AG81" i="8" s="1"/>
  <c r="AG80" i="14"/>
  <c r="AG81" i="14" s="1"/>
  <c r="AI76" i="8"/>
  <c r="AI77" i="8" s="1"/>
  <c r="AH80" i="8"/>
  <c r="AH81" i="8" s="1"/>
  <c r="AH78" i="8"/>
  <c r="AI64" i="7" s="1"/>
  <c r="AI80" i="11"/>
  <c r="AI81" i="11" s="1"/>
  <c r="AI76" i="14"/>
  <c r="AI77" i="14" s="1"/>
  <c r="AH78" i="14"/>
  <c r="AI64" i="13" s="1"/>
  <c r="AH80" i="2" l="1"/>
  <c r="AH81" i="2" s="1"/>
  <c r="AJ76" i="2"/>
  <c r="AJ77" i="2" s="1"/>
  <c r="AI78" i="2"/>
  <c r="AJ64" i="1" s="1"/>
  <c r="AJ76" i="8"/>
  <c r="AJ77" i="8" s="1"/>
  <c r="AI78" i="8"/>
  <c r="AJ64" i="7" s="1"/>
  <c r="AK80" i="5"/>
  <c r="AK81" i="5" s="1"/>
  <c r="AM76" i="5"/>
  <c r="AM77" i="5" s="1"/>
  <c r="AL78" i="5"/>
  <c r="AM64" i="4" s="1"/>
  <c r="AH80" i="14"/>
  <c r="AH81" i="14" s="1"/>
  <c r="AJ80" i="11"/>
  <c r="AJ81" i="11" s="1"/>
  <c r="AJ76" i="14"/>
  <c r="AJ77" i="14" s="1"/>
  <c r="AI80" i="14"/>
  <c r="AI81" i="14" s="1"/>
  <c r="AI78" i="14"/>
  <c r="AJ64" i="13" s="1"/>
  <c r="AL76" i="11"/>
  <c r="AL77" i="11" s="1"/>
  <c r="AK80" i="11"/>
  <c r="AK81" i="11" s="1"/>
  <c r="AK78" i="11"/>
  <c r="AL64" i="10" s="1"/>
  <c r="AM76" i="11" l="1"/>
  <c r="AM77" i="11" s="1"/>
  <c r="AL78" i="11"/>
  <c r="AM64" i="10" s="1"/>
  <c r="AN76" i="5"/>
  <c r="AN77" i="5" s="1"/>
  <c r="AM78" i="5"/>
  <c r="AN64" i="4" s="1"/>
  <c r="AK76" i="14"/>
  <c r="AK77" i="14" s="1"/>
  <c r="AJ78" i="14"/>
  <c r="AK64" i="13" s="1"/>
  <c r="AI80" i="8"/>
  <c r="AI81" i="8" s="1"/>
  <c r="AK76" i="8"/>
  <c r="AK77" i="8" s="1"/>
  <c r="AJ78" i="8"/>
  <c r="AK64" i="7" s="1"/>
  <c r="AL80" i="5"/>
  <c r="AL81" i="5" s="1"/>
  <c r="AI80" i="2"/>
  <c r="AI81" i="2" s="1"/>
  <c r="AK76" i="2"/>
  <c r="AK77" i="2" s="1"/>
  <c r="AJ78" i="2"/>
  <c r="AK64" i="1" s="1"/>
  <c r="AL76" i="14" l="1"/>
  <c r="AL77" i="14" s="1"/>
  <c r="AK78" i="14"/>
  <c r="AL64" i="13" s="1"/>
  <c r="AJ80" i="14"/>
  <c r="AJ81" i="14" s="1"/>
  <c r="AO76" i="5"/>
  <c r="AO77" i="5" s="1"/>
  <c r="AN80" i="5"/>
  <c r="AN81" i="5" s="1"/>
  <c r="AN78" i="5"/>
  <c r="AO64" i="4" s="1"/>
  <c r="AJ80" i="8"/>
  <c r="AJ81" i="8" s="1"/>
  <c r="AM80" i="5"/>
  <c r="AM81" i="5" s="1"/>
  <c r="AL76" i="2"/>
  <c r="AL77" i="2" s="1"/>
  <c r="AK78" i="2"/>
  <c r="AL64" i="1" s="1"/>
  <c r="AL76" i="8"/>
  <c r="AL77" i="8" s="1"/>
  <c r="AK78" i="8"/>
  <c r="AL64" i="7" s="1"/>
  <c r="AJ80" i="2"/>
  <c r="AJ81" i="2" s="1"/>
  <c r="AL80" i="11"/>
  <c r="AL81" i="11" s="1"/>
  <c r="AN76" i="11"/>
  <c r="AN77" i="11" s="1"/>
  <c r="AM78" i="11"/>
  <c r="AN64" i="10" s="1"/>
  <c r="AK80" i="2" l="1"/>
  <c r="AK81" i="2" s="1"/>
  <c r="AM80" i="11"/>
  <c r="AM81" i="11" s="1"/>
  <c r="AK80" i="8"/>
  <c r="AK81" i="8" s="1"/>
  <c r="AP76" i="5"/>
  <c r="AP77" i="5" s="1"/>
  <c r="AO78" i="5"/>
  <c r="AP64" i="4" s="1"/>
  <c r="AM76" i="8"/>
  <c r="AM77" i="8" s="1"/>
  <c r="AL78" i="8"/>
  <c r="AM64" i="7" s="1"/>
  <c r="AM76" i="2"/>
  <c r="AM77" i="2" s="1"/>
  <c r="AL78" i="2"/>
  <c r="AM64" i="1" s="1"/>
  <c r="AK80" i="14"/>
  <c r="AK81" i="14" s="1"/>
  <c r="AO76" i="11"/>
  <c r="AO77" i="11" s="1"/>
  <c r="AN78" i="11"/>
  <c r="AO64" i="10" s="1"/>
  <c r="AM76" i="14"/>
  <c r="AM77" i="14" s="1"/>
  <c r="AL78" i="14"/>
  <c r="AM64" i="13" s="1"/>
  <c r="AN76" i="8" l="1"/>
  <c r="AN77" i="8" s="1"/>
  <c r="AM78" i="8"/>
  <c r="AN64" i="7" s="1"/>
  <c r="AN80" i="11"/>
  <c r="AN81" i="11" s="1"/>
  <c r="AL80" i="8"/>
  <c r="AL81" i="8" s="1"/>
  <c r="AN76" i="14"/>
  <c r="AN77" i="14" s="1"/>
  <c r="AM78" i="14"/>
  <c r="AN64" i="13" s="1"/>
  <c r="AP76" i="11"/>
  <c r="AP77" i="11" s="1"/>
  <c r="AO78" i="11"/>
  <c r="AP64" i="10" s="1"/>
  <c r="AO80" i="5"/>
  <c r="AO81" i="5" s="1"/>
  <c r="AQ76" i="5"/>
  <c r="AQ77" i="5" s="1"/>
  <c r="AP80" i="5"/>
  <c r="AP81" i="5" s="1"/>
  <c r="AP78" i="5"/>
  <c r="AQ64" i="4" s="1"/>
  <c r="AL80" i="2"/>
  <c r="AL81" i="2" s="1"/>
  <c r="AL80" i="14"/>
  <c r="AL81" i="14" s="1"/>
  <c r="AN76" i="2"/>
  <c r="AN77" i="2" s="1"/>
  <c r="AM78" i="2"/>
  <c r="AN64" i="1" s="1"/>
  <c r="AM80" i="14" l="1"/>
  <c r="AM81" i="14" s="1"/>
  <c r="AR76" i="5"/>
  <c r="AR77" i="5" s="1"/>
  <c r="AQ78" i="5"/>
  <c r="AR64" i="4" s="1"/>
  <c r="AO76" i="2"/>
  <c r="AO77" i="2" s="1"/>
  <c r="AN78" i="2"/>
  <c r="AO64" i="1" s="1"/>
  <c r="AM80" i="2"/>
  <c r="AM81" i="2" s="1"/>
  <c r="AO80" i="11"/>
  <c r="AO81" i="11" s="1"/>
  <c r="AM80" i="8"/>
  <c r="AM81" i="8" s="1"/>
  <c r="AO76" i="14"/>
  <c r="AO77" i="14" s="1"/>
  <c r="AN78" i="14"/>
  <c r="AO64" i="13" s="1"/>
  <c r="AN80" i="14"/>
  <c r="AN81" i="14" s="1"/>
  <c r="AQ76" i="11"/>
  <c r="AQ77" i="11" s="1"/>
  <c r="AP80" i="11"/>
  <c r="AP81" i="11" s="1"/>
  <c r="AP78" i="11"/>
  <c r="AQ64" i="10" s="1"/>
  <c r="AO76" i="8"/>
  <c r="AO77" i="8" s="1"/>
  <c r="AN78" i="8"/>
  <c r="AO64" i="7" s="1"/>
  <c r="AN80" i="2" l="1"/>
  <c r="AN81" i="2" s="1"/>
  <c r="AR76" i="11"/>
  <c r="AR77" i="11" s="1"/>
  <c r="AQ78" i="11"/>
  <c r="AR64" i="10" s="1"/>
  <c r="AP76" i="2"/>
  <c r="AP77" i="2" s="1"/>
  <c r="AO78" i="2"/>
  <c r="AP64" i="1" s="1"/>
  <c r="AQ80" i="5"/>
  <c r="AQ81" i="5" s="1"/>
  <c r="AP76" i="14"/>
  <c r="AP77" i="14" s="1"/>
  <c r="AO80" i="14"/>
  <c r="AO81" i="14" s="1"/>
  <c r="AO78" i="14"/>
  <c r="AP64" i="13" s="1"/>
  <c r="AR80" i="5"/>
  <c r="AR81" i="5" s="1"/>
  <c r="AS76" i="5"/>
  <c r="AS77" i="5" s="1"/>
  <c r="AR78" i="5"/>
  <c r="AS64" i="4" s="1"/>
  <c r="AP76" i="8"/>
  <c r="AP77" i="8" s="1"/>
  <c r="AO78" i="8"/>
  <c r="AP64" i="7" s="1"/>
  <c r="AN80" i="8"/>
  <c r="AN81" i="8" s="1"/>
  <c r="AQ76" i="14" l="1"/>
  <c r="AQ77" i="14" s="1"/>
  <c r="AP78" i="14"/>
  <c r="AQ64" i="13" s="1"/>
  <c r="AO80" i="8"/>
  <c r="AO81" i="8" s="1"/>
  <c r="AO80" i="2"/>
  <c r="AO81" i="2" s="1"/>
  <c r="AT76" i="5"/>
  <c r="AT77" i="5" s="1"/>
  <c r="AS78" i="5"/>
  <c r="AT64" i="4" s="1"/>
  <c r="AQ76" i="2"/>
  <c r="AQ77" i="2" s="1"/>
  <c r="AP78" i="2"/>
  <c r="AQ64" i="1" s="1"/>
  <c r="AQ76" i="8"/>
  <c r="AQ77" i="8" s="1"/>
  <c r="AP78" i="8"/>
  <c r="AQ64" i="7" s="1"/>
  <c r="AP80" i="8"/>
  <c r="AP81" i="8" s="1"/>
  <c r="AQ80" i="11"/>
  <c r="AQ81" i="11" s="1"/>
  <c r="AS76" i="11"/>
  <c r="AS77" i="11" s="1"/>
  <c r="AR78" i="11"/>
  <c r="AS64" i="10" s="1"/>
  <c r="AP80" i="2" l="1"/>
  <c r="AP81" i="2" s="1"/>
  <c r="AT76" i="11"/>
  <c r="AT77" i="11" s="1"/>
  <c r="AS78" i="11"/>
  <c r="AT64" i="10" s="1"/>
  <c r="AS80" i="5"/>
  <c r="AS81" i="5" s="1"/>
  <c r="AR80" i="11"/>
  <c r="AR81" i="11" s="1"/>
  <c r="AR76" i="8"/>
  <c r="AR77" i="8" s="1"/>
  <c r="AQ78" i="8"/>
  <c r="AR64" i="7" s="1"/>
  <c r="AU76" i="5"/>
  <c r="AU77" i="5" s="1"/>
  <c r="AT78" i="5"/>
  <c r="AU64" i="4" s="1"/>
  <c r="AP80" i="14"/>
  <c r="AP81" i="14" s="1"/>
  <c r="AR76" i="2"/>
  <c r="AR77" i="2" s="1"/>
  <c r="AQ78" i="2"/>
  <c r="AR64" i="1" s="1"/>
  <c r="AQ80" i="14"/>
  <c r="AQ81" i="14" s="1"/>
  <c r="AR76" i="14"/>
  <c r="AR77" i="14" s="1"/>
  <c r="AQ78" i="14"/>
  <c r="AR64" i="13" s="1"/>
  <c r="AS76" i="14" l="1"/>
  <c r="AS77" i="14" s="1"/>
  <c r="AR78" i="14"/>
  <c r="AS64" i="13" s="1"/>
  <c r="AQ80" i="8"/>
  <c r="AQ81" i="8" s="1"/>
  <c r="AS76" i="2"/>
  <c r="AS77" i="2" s="1"/>
  <c r="AR78" i="2"/>
  <c r="AS64" i="1" s="1"/>
  <c r="AS76" i="8"/>
  <c r="AS77" i="8" s="1"/>
  <c r="AR78" i="8"/>
  <c r="AS64" i="7" s="1"/>
  <c r="AQ80" i="2"/>
  <c r="AQ81" i="2" s="1"/>
  <c r="AT80" i="5"/>
  <c r="AT81" i="5" s="1"/>
  <c r="AS80" i="11"/>
  <c r="AS81" i="11" s="1"/>
  <c r="AV76" i="5"/>
  <c r="AV77" i="5" s="1"/>
  <c r="AU78" i="5"/>
  <c r="AV64" i="4" s="1"/>
  <c r="AU76" i="11"/>
  <c r="AU77" i="11" s="1"/>
  <c r="AT78" i="11"/>
  <c r="AU64" i="10" s="1"/>
  <c r="AR80" i="2" l="1"/>
  <c r="AR81" i="2" s="1"/>
  <c r="AT76" i="8"/>
  <c r="AT77" i="8" s="1"/>
  <c r="AS78" i="8"/>
  <c r="AT64" i="7" s="1"/>
  <c r="AU80" i="5"/>
  <c r="AU81" i="5" s="1"/>
  <c r="AT76" i="2"/>
  <c r="AT77" i="2" s="1"/>
  <c r="AS78" i="2"/>
  <c r="AT64" i="1" s="1"/>
  <c r="AW76" i="5"/>
  <c r="AW77" i="5" s="1"/>
  <c r="AV78" i="5"/>
  <c r="AW64" i="4" s="1"/>
  <c r="AT80" i="11"/>
  <c r="AT81" i="11" s="1"/>
  <c r="AT76" i="14"/>
  <c r="AT77" i="14" s="1"/>
  <c r="AS78" i="14"/>
  <c r="AT64" i="13" s="1"/>
  <c r="AV76" i="11"/>
  <c r="AV77" i="11" s="1"/>
  <c r="AU80" i="11"/>
  <c r="AU81" i="11" s="1"/>
  <c r="AU78" i="11"/>
  <c r="AV64" i="10" s="1"/>
  <c r="AR80" i="8"/>
  <c r="AR81" i="8" s="1"/>
  <c r="AR80" i="14"/>
  <c r="AR81" i="14" s="1"/>
  <c r="AS80" i="2" l="1"/>
  <c r="AS81" i="2" s="1"/>
  <c r="AX76" i="5"/>
  <c r="AX77" i="5" s="1"/>
  <c r="AW78" i="5"/>
  <c r="AX64" i="4" s="1"/>
  <c r="AS80" i="14"/>
  <c r="AS81" i="14" s="1"/>
  <c r="AU76" i="2"/>
  <c r="AU77" i="2" s="1"/>
  <c r="AT78" i="2"/>
  <c r="AU64" i="1" s="1"/>
  <c r="AW76" i="11"/>
  <c r="AW77" i="11" s="1"/>
  <c r="AV80" i="11"/>
  <c r="AV81" i="11" s="1"/>
  <c r="AV78" i="11"/>
  <c r="AW64" i="10" s="1"/>
  <c r="AU76" i="14"/>
  <c r="AU77" i="14" s="1"/>
  <c r="AT78" i="14"/>
  <c r="AU64" i="13" s="1"/>
  <c r="AU76" i="8"/>
  <c r="AU77" i="8" s="1"/>
  <c r="AT78" i="8"/>
  <c r="AU64" i="7" s="1"/>
  <c r="AV80" i="5"/>
  <c r="AV81" i="5" s="1"/>
  <c r="AS80" i="8"/>
  <c r="AS81" i="8" s="1"/>
  <c r="AX76" i="11" l="1"/>
  <c r="AX77" i="11" s="1"/>
  <c r="AW78" i="11"/>
  <c r="AX64" i="10" s="1"/>
  <c r="AT80" i="2"/>
  <c r="AT81" i="2" s="1"/>
  <c r="AV76" i="2"/>
  <c r="AV77" i="2" s="1"/>
  <c r="AU78" i="2"/>
  <c r="AV64" i="1" s="1"/>
  <c r="AT80" i="14"/>
  <c r="AT81" i="14" s="1"/>
  <c r="AT80" i="8"/>
  <c r="AT81" i="8" s="1"/>
  <c r="AV76" i="14"/>
  <c r="AV77" i="14" s="1"/>
  <c r="AU80" i="14"/>
  <c r="AU81" i="14" s="1"/>
  <c r="AU78" i="14"/>
  <c r="AV64" i="13" s="1"/>
  <c r="AW80" i="5"/>
  <c r="AW81" i="5" s="1"/>
  <c r="AV76" i="8"/>
  <c r="AV77" i="8" s="1"/>
  <c r="AU80" i="8"/>
  <c r="AU81" i="8" s="1"/>
  <c r="AU78" i="8"/>
  <c r="AV64" i="7" s="1"/>
  <c r="AY76" i="5"/>
  <c r="AY77" i="5" s="1"/>
  <c r="AX78" i="5"/>
  <c r="AY64" i="4" s="1"/>
  <c r="AW76" i="2" l="1"/>
  <c r="AW77" i="2" s="1"/>
  <c r="AV78" i="2"/>
  <c r="AW64" i="1" s="1"/>
  <c r="AU80" i="2"/>
  <c r="AU81" i="2" s="1"/>
  <c r="AW76" i="8"/>
  <c r="AW77" i="8" s="1"/>
  <c r="AV78" i="8"/>
  <c r="AW64" i="7" s="1"/>
  <c r="AX80" i="5"/>
  <c r="AX81" i="5" s="1"/>
  <c r="AW76" i="14"/>
  <c r="AW77" i="14" s="1"/>
  <c r="AV78" i="14"/>
  <c r="AW64" i="13" s="1"/>
  <c r="AW80" i="11"/>
  <c r="AW81" i="11" s="1"/>
  <c r="AZ76" i="5"/>
  <c r="AZ77" i="5" s="1"/>
  <c r="AY78" i="5"/>
  <c r="AZ64" i="4" s="1"/>
  <c r="AY76" i="11"/>
  <c r="AY77" i="11" s="1"/>
  <c r="AX80" i="11"/>
  <c r="AX81" i="11" s="1"/>
  <c r="AX78" i="11"/>
  <c r="AY64" i="10" s="1"/>
  <c r="AZ76" i="11" l="1"/>
  <c r="AZ77" i="11" s="1"/>
  <c r="AY78" i="11"/>
  <c r="AZ64" i="10" s="1"/>
  <c r="AY80" i="5"/>
  <c r="AY81" i="5" s="1"/>
  <c r="BA76" i="5"/>
  <c r="BA77" i="5" s="1"/>
  <c r="AZ78" i="5"/>
  <c r="BA64" i="4" s="1"/>
  <c r="AV80" i="8"/>
  <c r="AV81" i="8" s="1"/>
  <c r="AX76" i="8"/>
  <c r="AX77" i="8" s="1"/>
  <c r="AW78" i="8"/>
  <c r="AX64" i="7" s="1"/>
  <c r="AV80" i="14"/>
  <c r="AV81" i="14" s="1"/>
  <c r="AV80" i="2"/>
  <c r="AV81" i="2" s="1"/>
  <c r="AX76" i="14"/>
  <c r="AX77" i="14" s="1"/>
  <c r="AW80" i="14"/>
  <c r="AW81" i="14" s="1"/>
  <c r="AW78" i="14"/>
  <c r="AX64" i="13" s="1"/>
  <c r="AX76" i="2"/>
  <c r="AX77" i="2" s="1"/>
  <c r="AW78" i="2"/>
  <c r="AX64" i="1" s="1"/>
  <c r="AY76" i="14" l="1"/>
  <c r="AY77" i="14" s="1"/>
  <c r="AX78" i="14"/>
  <c r="AY64" i="13" s="1"/>
  <c r="BB76" i="5"/>
  <c r="BB77" i="5" s="1"/>
  <c r="BA78" i="5"/>
  <c r="BB64" i="4" s="1"/>
  <c r="AZ80" i="5"/>
  <c r="AZ81" i="5" s="1"/>
  <c r="AY76" i="2"/>
  <c r="AY77" i="2" s="1"/>
  <c r="AX78" i="2"/>
  <c r="AY64" i="1" s="1"/>
  <c r="AW80" i="2"/>
  <c r="AW81" i="2" s="1"/>
  <c r="AW80" i="8"/>
  <c r="AW81" i="8" s="1"/>
  <c r="AY80" i="11"/>
  <c r="AY81" i="11" s="1"/>
  <c r="AY76" i="8"/>
  <c r="AY77" i="8" s="1"/>
  <c r="AX78" i="8"/>
  <c r="AY64" i="7" s="1"/>
  <c r="BA76" i="11"/>
  <c r="BA77" i="11" s="1"/>
  <c r="AZ78" i="11"/>
  <c r="BA64" i="10" s="1"/>
  <c r="AX80" i="2" l="1"/>
  <c r="AX81" i="2" s="1"/>
  <c r="BB76" i="11"/>
  <c r="BB77" i="11" s="1"/>
  <c r="BA78" i="11"/>
  <c r="BB64" i="10" s="1"/>
  <c r="AZ76" i="2"/>
  <c r="AZ77" i="2" s="1"/>
  <c r="AY78" i="2"/>
  <c r="AZ64" i="1" s="1"/>
  <c r="AX80" i="8"/>
  <c r="AX81" i="8" s="1"/>
  <c r="BA80" i="5"/>
  <c r="BA81" i="5" s="1"/>
  <c r="AZ76" i="8"/>
  <c r="AZ77" i="8" s="1"/>
  <c r="AY78" i="8"/>
  <c r="AZ64" i="7" s="1"/>
  <c r="BC76" i="5"/>
  <c r="BC77" i="5" s="1"/>
  <c r="BB78" i="5"/>
  <c r="BC64" i="4" s="1"/>
  <c r="AX80" i="14"/>
  <c r="AX81" i="14" s="1"/>
  <c r="AZ80" i="11"/>
  <c r="AZ81" i="11" s="1"/>
  <c r="AZ76" i="14"/>
  <c r="AZ77" i="14" s="1"/>
  <c r="AY78" i="14"/>
  <c r="AZ64" i="13" s="1"/>
  <c r="AY80" i="14"/>
  <c r="AY81" i="14" s="1"/>
  <c r="BA76" i="14" l="1"/>
  <c r="BA77" i="14" s="1"/>
  <c r="AZ78" i="14"/>
  <c r="BA64" i="13" s="1"/>
  <c r="BB80" i="5"/>
  <c r="BB81" i="5" s="1"/>
  <c r="AY80" i="2"/>
  <c r="AY81" i="2" s="1"/>
  <c r="BC80" i="5"/>
  <c r="BC81" i="5" s="1"/>
  <c r="BD76" i="5"/>
  <c r="BD77" i="5" s="1"/>
  <c r="BC78" i="5"/>
  <c r="BD64" i="4" s="1"/>
  <c r="BA76" i="2"/>
  <c r="BA77" i="2" s="1"/>
  <c r="AZ78" i="2"/>
  <c r="BA64" i="1" s="1"/>
  <c r="AY80" i="8"/>
  <c r="AY81" i="8" s="1"/>
  <c r="BA80" i="11"/>
  <c r="BA81" i="11" s="1"/>
  <c r="BA76" i="8"/>
  <c r="BA77" i="8" s="1"/>
  <c r="AZ78" i="8"/>
  <c r="BA64" i="7" s="1"/>
  <c r="BC76" i="11"/>
  <c r="BC77" i="11" s="1"/>
  <c r="BB80" i="11"/>
  <c r="BB81" i="11" s="1"/>
  <c r="BB78" i="11"/>
  <c r="BC64" i="10" s="1"/>
  <c r="BE76" i="5" l="1"/>
  <c r="BE77" i="5" s="1"/>
  <c r="BD78" i="5"/>
  <c r="BE64" i="4" s="1"/>
  <c r="AZ80" i="8"/>
  <c r="AZ81" i="8" s="1"/>
  <c r="BB76" i="8"/>
  <c r="BB77" i="8" s="1"/>
  <c r="BA80" i="8"/>
  <c r="BA81" i="8" s="1"/>
  <c r="BA78" i="8"/>
  <c r="BB64" i="7" s="1"/>
  <c r="AZ80" i="2"/>
  <c r="AZ81" i="2" s="1"/>
  <c r="BB76" i="14"/>
  <c r="BB77" i="14" s="1"/>
  <c r="BA78" i="14"/>
  <c r="BB64" i="13" s="1"/>
  <c r="BD76" i="11"/>
  <c r="BD77" i="11" s="1"/>
  <c r="BC78" i="11"/>
  <c r="BD64" i="10" s="1"/>
  <c r="BB76" i="2"/>
  <c r="BB77" i="2" s="1"/>
  <c r="BA78" i="2"/>
  <c r="BB64" i="1" s="1"/>
  <c r="AZ80" i="14"/>
  <c r="AZ81" i="14" s="1"/>
  <c r="BA80" i="2" l="1"/>
  <c r="BA81" i="2" s="1"/>
  <c r="BC80" i="11"/>
  <c r="BC81" i="11" s="1"/>
  <c r="BC76" i="8"/>
  <c r="BC77" i="8" s="1"/>
  <c r="BB78" i="8"/>
  <c r="BC64" i="7" s="1"/>
  <c r="BC76" i="2"/>
  <c r="BC77" i="2" s="1"/>
  <c r="BB78" i="2"/>
  <c r="BC64" i="1" s="1"/>
  <c r="BE76" i="11"/>
  <c r="BE77" i="11" s="1"/>
  <c r="BD80" i="11"/>
  <c r="BD81" i="11" s="1"/>
  <c r="BD78" i="11"/>
  <c r="BE64" i="10" s="1"/>
  <c r="BA80" i="14"/>
  <c r="BA81" i="14" s="1"/>
  <c r="BD80" i="5"/>
  <c r="BD81" i="5" s="1"/>
  <c r="BC76" i="14"/>
  <c r="BC77" i="14" s="1"/>
  <c r="BB78" i="14"/>
  <c r="BC64" i="13" s="1"/>
  <c r="BF76" i="5"/>
  <c r="BF77" i="5" s="1"/>
  <c r="BE78" i="5"/>
  <c r="BF64" i="4" s="1"/>
  <c r="BB80" i="14" l="1"/>
  <c r="BB81" i="14" s="1"/>
  <c r="BB80" i="2"/>
  <c r="BB81" i="2" s="1"/>
  <c r="BD76" i="2"/>
  <c r="BD77" i="2" s="1"/>
  <c r="BC78" i="2"/>
  <c r="BD64" i="1" s="1"/>
  <c r="BD76" i="14"/>
  <c r="BD77" i="14" s="1"/>
  <c r="BC78" i="14"/>
  <c r="BD64" i="13" s="1"/>
  <c r="BD76" i="8"/>
  <c r="BD77" i="8" s="1"/>
  <c r="BC78" i="8"/>
  <c r="BD64" i="7" s="1"/>
  <c r="BB80" i="8"/>
  <c r="BB81" i="8" s="1"/>
  <c r="BE80" i="5"/>
  <c r="BE81" i="5" s="1"/>
  <c r="BG76" i="5"/>
  <c r="BG77" i="5" s="1"/>
  <c r="BF78" i="5"/>
  <c r="BG64" i="4" s="1"/>
  <c r="BF76" i="11"/>
  <c r="BF77" i="11" s="1"/>
  <c r="BE78" i="11"/>
  <c r="BF64" i="10" s="1"/>
  <c r="BF80" i="5" l="1"/>
  <c r="BF81" i="5" s="1"/>
  <c r="BC80" i="14"/>
  <c r="BC81" i="14" s="1"/>
  <c r="BH76" i="5"/>
  <c r="BH77" i="5" s="1"/>
  <c r="BG78" i="5"/>
  <c r="BH64" i="4" s="1"/>
  <c r="BE76" i="2"/>
  <c r="BE77" i="2" s="1"/>
  <c r="BD78" i="2"/>
  <c r="BE64" i="1" s="1"/>
  <c r="BE76" i="14"/>
  <c r="BE77" i="14" s="1"/>
  <c r="BD78" i="14"/>
  <c r="BE64" i="13" s="1"/>
  <c r="BC80" i="2"/>
  <c r="BC81" i="2" s="1"/>
  <c r="BE80" i="11"/>
  <c r="BE81" i="11" s="1"/>
  <c r="BC80" i="8"/>
  <c r="BC81" i="8" s="1"/>
  <c r="BG76" i="11"/>
  <c r="BG77" i="11" s="1"/>
  <c r="BF78" i="11"/>
  <c r="BG64" i="10" s="1"/>
  <c r="BE76" i="8"/>
  <c r="BE77" i="8" s="1"/>
  <c r="BD78" i="8"/>
  <c r="BE64" i="7" s="1"/>
  <c r="BH76" i="11" l="1"/>
  <c r="BH77" i="11" s="1"/>
  <c r="BG78" i="11"/>
  <c r="BH64" i="10" s="1"/>
  <c r="BD80" i="2"/>
  <c r="BD81" i="2" s="1"/>
  <c r="BF76" i="2"/>
  <c r="BF77" i="2" s="1"/>
  <c r="BE78" i="2"/>
  <c r="BF64" i="1" s="1"/>
  <c r="BG80" i="5"/>
  <c r="BG81" i="5" s="1"/>
  <c r="BI76" i="5"/>
  <c r="BI77" i="5" s="1"/>
  <c r="BH78" i="5"/>
  <c r="BI64" i="4" s="1"/>
  <c r="BD80" i="8"/>
  <c r="BD81" i="8" s="1"/>
  <c r="BD80" i="14"/>
  <c r="BD81" i="14" s="1"/>
  <c r="BF76" i="8"/>
  <c r="BF77" i="8" s="1"/>
  <c r="BE80" i="8"/>
  <c r="BE81" i="8" s="1"/>
  <c r="BE78" i="8"/>
  <c r="BF64" i="7" s="1"/>
  <c r="BF80" i="11"/>
  <c r="BF81" i="11" s="1"/>
  <c r="BF76" i="14"/>
  <c r="BF77" i="14" s="1"/>
  <c r="BE78" i="14"/>
  <c r="BF64" i="13" s="1"/>
  <c r="BE80" i="2" l="1"/>
  <c r="BE81" i="2" s="1"/>
  <c r="BG76" i="2"/>
  <c r="BG77" i="2" s="1"/>
  <c r="BF78" i="2"/>
  <c r="BG64" i="1" s="1"/>
  <c r="BG76" i="8"/>
  <c r="BG77" i="8" s="1"/>
  <c r="BF78" i="8"/>
  <c r="BG64" i="7" s="1"/>
  <c r="BE80" i="14"/>
  <c r="BE81" i="14" s="1"/>
  <c r="BG76" i="14"/>
  <c r="BG77" i="14" s="1"/>
  <c r="BF80" i="14"/>
  <c r="BF81" i="14" s="1"/>
  <c r="BF78" i="14"/>
  <c r="BG64" i="13" s="1"/>
  <c r="BH80" i="5"/>
  <c r="BH81" i="5" s="1"/>
  <c r="BG80" i="11"/>
  <c r="BG81" i="11" s="1"/>
  <c r="BJ76" i="5"/>
  <c r="BJ77" i="5" s="1"/>
  <c r="BI80" i="5"/>
  <c r="BI81" i="5" s="1"/>
  <c r="BI78" i="5"/>
  <c r="BJ64" i="4" s="1"/>
  <c r="BI76" i="11"/>
  <c r="BI77" i="11" s="1"/>
  <c r="BH78" i="11"/>
  <c r="BI64" i="10" s="1"/>
  <c r="BJ76" i="11" l="1"/>
  <c r="BJ77" i="11" s="1"/>
  <c r="BI78" i="11"/>
  <c r="BJ64" i="10" s="1"/>
  <c r="BH76" i="14"/>
  <c r="BH77" i="14" s="1"/>
  <c r="BG78" i="14"/>
  <c r="BH64" i="13" s="1"/>
  <c r="BK76" i="5"/>
  <c r="BK77" i="5" s="1"/>
  <c r="BJ78" i="5"/>
  <c r="BK64" i="4" s="1"/>
  <c r="BH76" i="8"/>
  <c r="BH77" i="8" s="1"/>
  <c r="BG78" i="8"/>
  <c r="BH64" i="7" s="1"/>
  <c r="BF80" i="8"/>
  <c r="BF81" i="8" s="1"/>
  <c r="BF80" i="2"/>
  <c r="BF81" i="2" s="1"/>
  <c r="BH80" i="11"/>
  <c r="BH81" i="11" s="1"/>
  <c r="BH76" i="2"/>
  <c r="BH77" i="2" s="1"/>
  <c r="BG78" i="2"/>
  <c r="BH64" i="1" s="1"/>
  <c r="BG80" i="2" l="1"/>
  <c r="BG81" i="2" s="1"/>
  <c r="BI76" i="2"/>
  <c r="BI77" i="2" s="1"/>
  <c r="BH78" i="2"/>
  <c r="BI64" i="1" s="1"/>
  <c r="BJ80" i="5"/>
  <c r="BJ81" i="5" s="1"/>
  <c r="BK80" i="5"/>
  <c r="BK81" i="5" s="1"/>
  <c r="BL76" i="5"/>
  <c r="BL77" i="5" s="1"/>
  <c r="BK78" i="5"/>
  <c r="BL64" i="4" s="1"/>
  <c r="BG80" i="14"/>
  <c r="BG81" i="14" s="1"/>
  <c r="BG80" i="8"/>
  <c r="BG81" i="8" s="1"/>
  <c r="BI76" i="14"/>
  <c r="BI77" i="14" s="1"/>
  <c r="BH78" i="14"/>
  <c r="BI64" i="13" s="1"/>
  <c r="BI76" i="8"/>
  <c r="BI77" i="8" s="1"/>
  <c r="BH78" i="8"/>
  <c r="BI64" i="7" s="1"/>
  <c r="BI80" i="11"/>
  <c r="BI81" i="11" s="1"/>
  <c r="BK76" i="11"/>
  <c r="BK77" i="11" s="1"/>
  <c r="BJ78" i="11"/>
  <c r="BK64" i="10" s="1"/>
  <c r="BJ80" i="11" l="1"/>
  <c r="BJ81" i="11" s="1"/>
  <c r="BM76" i="5"/>
  <c r="BM77" i="5" s="1"/>
  <c r="BL78" i="5"/>
  <c r="BM64" i="4" s="1"/>
  <c r="BH80" i="8"/>
  <c r="BH81" i="8" s="1"/>
  <c r="BJ76" i="14"/>
  <c r="BJ77" i="14" s="1"/>
  <c r="BI78" i="14"/>
  <c r="BJ64" i="13" s="1"/>
  <c r="BL76" i="11"/>
  <c r="BL77" i="11" s="1"/>
  <c r="BK80" i="11"/>
  <c r="BK81" i="11" s="1"/>
  <c r="BK78" i="11"/>
  <c r="BL64" i="10" s="1"/>
  <c r="BH80" i="14"/>
  <c r="BH81" i="14" s="1"/>
  <c r="BH80" i="2"/>
  <c r="BH81" i="2" s="1"/>
  <c r="BJ76" i="8"/>
  <c r="BJ77" i="8" s="1"/>
  <c r="BI78" i="8"/>
  <c r="BJ64" i="7" s="1"/>
  <c r="BJ76" i="2"/>
  <c r="BJ77" i="2" s="1"/>
  <c r="BI78" i="2"/>
  <c r="BJ64" i="1" s="1"/>
  <c r="BK76" i="8" l="1"/>
  <c r="BK77" i="8" s="1"/>
  <c r="BJ78" i="8"/>
  <c r="BK64" i="7" s="1"/>
  <c r="BI80" i="14"/>
  <c r="BI81" i="14" s="1"/>
  <c r="BK76" i="14"/>
  <c r="BK77" i="14" s="1"/>
  <c r="BJ80" i="14"/>
  <c r="BJ81" i="14" s="1"/>
  <c r="BJ78" i="14"/>
  <c r="BK64" i="13" s="1"/>
  <c r="BI80" i="8"/>
  <c r="BI81" i="8" s="1"/>
  <c r="BL80" i="5"/>
  <c r="BL81" i="5" s="1"/>
  <c r="BI80" i="2"/>
  <c r="BI81" i="2" s="1"/>
  <c r="BN76" i="5"/>
  <c r="BN77" i="5" s="1"/>
  <c r="BM78" i="5"/>
  <c r="BN64" i="4" s="1"/>
  <c r="BK76" i="2"/>
  <c r="BK77" i="2" s="1"/>
  <c r="BJ78" i="2"/>
  <c r="BK64" i="1" s="1"/>
  <c r="BM76" i="11"/>
  <c r="BM77" i="11" s="1"/>
  <c r="BL78" i="11"/>
  <c r="BM64" i="10" s="1"/>
  <c r="BJ80" i="2" l="1"/>
  <c r="BJ81" i="2" s="1"/>
  <c r="BL76" i="14"/>
  <c r="BL77" i="14" s="1"/>
  <c r="BK78" i="14"/>
  <c r="BL64" i="13" s="1"/>
  <c r="BM80" i="5"/>
  <c r="BM81" i="5" s="1"/>
  <c r="BO76" i="5"/>
  <c r="BO77" i="5" s="1"/>
  <c r="BN80" i="5"/>
  <c r="BN81" i="5" s="1"/>
  <c r="BN78" i="5"/>
  <c r="BO64" i="4" s="1"/>
  <c r="BL80" i="11"/>
  <c r="BL81" i="11" s="1"/>
  <c r="BJ80" i="8"/>
  <c r="BJ81" i="8" s="1"/>
  <c r="BL76" i="2"/>
  <c r="BL77" i="2" s="1"/>
  <c r="BK78" i="2"/>
  <c r="BL64" i="1" s="1"/>
  <c r="BN76" i="11"/>
  <c r="BN77" i="11" s="1"/>
  <c r="BM78" i="11"/>
  <c r="BN64" i="10" s="1"/>
  <c r="BL76" i="8"/>
  <c r="BL77" i="8" s="1"/>
  <c r="BK78" i="8"/>
  <c r="BL64" i="7" s="1"/>
  <c r="BM76" i="8" l="1"/>
  <c r="BM77" i="8" s="1"/>
  <c r="BL78" i="8"/>
  <c r="BM64" i="7" s="1"/>
  <c r="BP76" i="5"/>
  <c r="BP77" i="5" s="1"/>
  <c r="BO78" i="5"/>
  <c r="BP64" i="4" s="1"/>
  <c r="BO76" i="11"/>
  <c r="BO77" i="11" s="1"/>
  <c r="BN78" i="11"/>
  <c r="BO64" i="10" s="1"/>
  <c r="BM76" i="2"/>
  <c r="BM77" i="2" s="1"/>
  <c r="BL78" i="2"/>
  <c r="BM64" i="1" s="1"/>
  <c r="BM76" i="14"/>
  <c r="BM77" i="14" s="1"/>
  <c r="BL78" i="14"/>
  <c r="BM64" i="13" s="1"/>
  <c r="BM80" i="11"/>
  <c r="BM81" i="11" s="1"/>
  <c r="BK80" i="2"/>
  <c r="BK81" i="2" s="1"/>
  <c r="BK80" i="8"/>
  <c r="BK81" i="8" s="1"/>
  <c r="BK80" i="14"/>
  <c r="BK81" i="14" s="1"/>
  <c r="BP76" i="11" l="1"/>
  <c r="BP77" i="11" s="1"/>
  <c r="BO78" i="11"/>
  <c r="BP64" i="10" s="1"/>
  <c r="BN76" i="14"/>
  <c r="BN77" i="14" s="1"/>
  <c r="BM78" i="14"/>
  <c r="BN64" i="13" s="1"/>
  <c r="BM80" i="14"/>
  <c r="BM81" i="14" s="1"/>
  <c r="BO80" i="5"/>
  <c r="BO81" i="5" s="1"/>
  <c r="BL80" i="14"/>
  <c r="BL81" i="14" s="1"/>
  <c r="BQ76" i="5"/>
  <c r="BQ77" i="5" s="1"/>
  <c r="BP78" i="5"/>
  <c r="BQ64" i="4" s="1"/>
  <c r="BL80" i="2"/>
  <c r="BL81" i="2" s="1"/>
  <c r="BN76" i="8"/>
  <c r="BN77" i="8" s="1"/>
  <c r="BM80" i="8"/>
  <c r="BM81" i="8" s="1"/>
  <c r="BM78" i="8"/>
  <c r="BN64" i="7" s="1"/>
  <c r="BN76" i="2"/>
  <c r="BN77" i="2" s="1"/>
  <c r="BM78" i="2"/>
  <c r="BN64" i="1" s="1"/>
  <c r="BN80" i="11"/>
  <c r="BN81" i="11" s="1"/>
  <c r="BL80" i="8"/>
  <c r="BL81" i="8" s="1"/>
  <c r="BO76" i="2" l="1"/>
  <c r="BO77" i="2" s="1"/>
  <c r="BN78" i="2"/>
  <c r="BO64" i="1" s="1"/>
  <c r="BO76" i="14"/>
  <c r="BO77" i="14" s="1"/>
  <c r="BN78" i="14"/>
  <c r="BO64" i="13" s="1"/>
  <c r="BO76" i="8"/>
  <c r="BO77" i="8" s="1"/>
  <c r="BN78" i="8"/>
  <c r="BO64" i="7" s="1"/>
  <c r="BR76" i="5"/>
  <c r="BR77" i="5" s="1"/>
  <c r="BQ78" i="5"/>
  <c r="BR64" i="4" s="1"/>
  <c r="BO80" i="11"/>
  <c r="BO81" i="11" s="1"/>
  <c r="BM80" i="2"/>
  <c r="BM81" i="2" s="1"/>
  <c r="BP80" i="5"/>
  <c r="BP81" i="5" s="1"/>
  <c r="BQ76" i="11"/>
  <c r="BQ77" i="11" s="1"/>
  <c r="BP80" i="11"/>
  <c r="BP81" i="11" s="1"/>
  <c r="BP78" i="11"/>
  <c r="BQ64" i="10" s="1"/>
  <c r="BR76" i="11" l="1"/>
  <c r="BR77" i="11" s="1"/>
  <c r="BQ78" i="11"/>
  <c r="BR64" i="10" s="1"/>
  <c r="BN80" i="8"/>
  <c r="BN81" i="8" s="1"/>
  <c r="BQ80" i="5"/>
  <c r="BQ81" i="5" s="1"/>
  <c r="BP76" i="8"/>
  <c r="BP77" i="8" s="1"/>
  <c r="BO78" i="8"/>
  <c r="BP64" i="7" s="1"/>
  <c r="BN80" i="14"/>
  <c r="BN81" i="14" s="1"/>
  <c r="BP76" i="14"/>
  <c r="BP77" i="14" s="1"/>
  <c r="BO80" i="14"/>
  <c r="BO81" i="14" s="1"/>
  <c r="BO78" i="14"/>
  <c r="BP64" i="13" s="1"/>
  <c r="BR78" i="5"/>
  <c r="BS64" i="4" s="1"/>
  <c r="BR80" i="5"/>
  <c r="BR81" i="5" s="1"/>
  <c r="BN80" i="2"/>
  <c r="BN81" i="2" s="1"/>
  <c r="BP76" i="2"/>
  <c r="BP77" i="2" s="1"/>
  <c r="BO78" i="2"/>
  <c r="BP64" i="1" s="1"/>
  <c r="BO80" i="2" l="1"/>
  <c r="BO81" i="2" s="1"/>
  <c r="BQ76" i="2"/>
  <c r="BQ77" i="2" s="1"/>
  <c r="BP78" i="2"/>
  <c r="BQ64" i="1" s="1"/>
  <c r="BO80" i="8"/>
  <c r="BO81" i="8" s="1"/>
  <c r="BQ76" i="8"/>
  <c r="BQ77" i="8" s="1"/>
  <c r="BP80" i="8"/>
  <c r="BP81" i="8" s="1"/>
  <c r="BP78" i="8"/>
  <c r="BQ64" i="7" s="1"/>
  <c r="BB15" i="6"/>
  <c r="BB16" i="6" s="1"/>
  <c r="BB22" i="6" s="1"/>
  <c r="BB57" i="6" s="1"/>
  <c r="I15" i="6"/>
  <c r="I16" i="6" s="1"/>
  <c r="I22" i="6" s="1"/>
  <c r="I57" i="6" s="1"/>
  <c r="AC15" i="6"/>
  <c r="AC16" i="6" s="1"/>
  <c r="AC22" i="6" s="1"/>
  <c r="AC57" i="6" s="1"/>
  <c r="M15" i="6"/>
  <c r="M16" i="6" s="1"/>
  <c r="M22" i="6" s="1"/>
  <c r="M57" i="6" s="1"/>
  <c r="AR15" i="6"/>
  <c r="AR16" i="6" s="1"/>
  <c r="AR22" i="6" s="1"/>
  <c r="AR57" i="6" s="1"/>
  <c r="G15" i="6"/>
  <c r="G16" i="6" s="1"/>
  <c r="G22" i="6" s="1"/>
  <c r="G57" i="6" s="1"/>
  <c r="AQ15" i="6"/>
  <c r="AQ16" i="6" s="1"/>
  <c r="AQ22" i="6" s="1"/>
  <c r="AQ57" i="6" s="1"/>
  <c r="BF15" i="6"/>
  <c r="BF16" i="6" s="1"/>
  <c r="BF22" i="6" s="1"/>
  <c r="BF57" i="6" s="1"/>
  <c r="D15" i="6"/>
  <c r="D16" i="6" s="1"/>
  <c r="D22" i="6" s="1"/>
  <c r="D57" i="6" s="1"/>
  <c r="Y15" i="6"/>
  <c r="Y16" i="6" s="1"/>
  <c r="Y22" i="6" s="1"/>
  <c r="Y57" i="6" s="1"/>
  <c r="AP15" i="6"/>
  <c r="AP16" i="6" s="1"/>
  <c r="AP22" i="6" s="1"/>
  <c r="AP57" i="6" s="1"/>
  <c r="AE15" i="6"/>
  <c r="AE16" i="6" s="1"/>
  <c r="AE22" i="6" s="1"/>
  <c r="AE57" i="6" s="1"/>
  <c r="AG15" i="6"/>
  <c r="AG16" i="6" s="1"/>
  <c r="AG22" i="6" s="1"/>
  <c r="AG57" i="6" s="1"/>
  <c r="BI15" i="6"/>
  <c r="BI16" i="6" s="1"/>
  <c r="BI22" i="6" s="1"/>
  <c r="BI57" i="6" s="1"/>
  <c r="BJ15" i="6"/>
  <c r="BJ16" i="6" s="1"/>
  <c r="BJ22" i="6" s="1"/>
  <c r="BJ57" i="6" s="1"/>
  <c r="AJ15" i="6"/>
  <c r="AJ16" i="6" s="1"/>
  <c r="AJ22" i="6" s="1"/>
  <c r="AJ57" i="6" s="1"/>
  <c r="BG15" i="6"/>
  <c r="BG16" i="6" s="1"/>
  <c r="BG22" i="6" s="1"/>
  <c r="BG57" i="6" s="1"/>
  <c r="B15" i="6"/>
  <c r="B16" i="6" s="1"/>
  <c r="B22" i="6" s="1"/>
  <c r="B57" i="6" s="1"/>
  <c r="E15" i="6"/>
  <c r="E16" i="6" s="1"/>
  <c r="E22" i="6" s="1"/>
  <c r="E57" i="6" s="1"/>
  <c r="BC15" i="6"/>
  <c r="BC16" i="6" s="1"/>
  <c r="BC22" i="6" s="1"/>
  <c r="BC57" i="6" s="1"/>
  <c r="AI15" i="6"/>
  <c r="AI16" i="6" s="1"/>
  <c r="AI22" i="6" s="1"/>
  <c r="AI57" i="6" s="1"/>
  <c r="AY15" i="6"/>
  <c r="AY16" i="6" s="1"/>
  <c r="AY22" i="6" s="1"/>
  <c r="AY57" i="6" s="1"/>
  <c r="BH15" i="6"/>
  <c r="BH16" i="6" s="1"/>
  <c r="BH22" i="6" s="1"/>
  <c r="BH57" i="6" s="1"/>
  <c r="BO15" i="6"/>
  <c r="BO16" i="6" s="1"/>
  <c r="BO22" i="6" s="1"/>
  <c r="BO57" i="6" s="1"/>
  <c r="AM15" i="6"/>
  <c r="AM16" i="6" s="1"/>
  <c r="AM22" i="6" s="1"/>
  <c r="AM57" i="6" s="1"/>
  <c r="O15" i="6"/>
  <c r="O16" i="6" s="1"/>
  <c r="O22" i="6" s="1"/>
  <c r="O57" i="6" s="1"/>
  <c r="AZ15" i="6"/>
  <c r="AZ16" i="6" s="1"/>
  <c r="AZ22" i="6" s="1"/>
  <c r="AZ57" i="6" s="1"/>
  <c r="BD15" i="6"/>
  <c r="BD16" i="6" s="1"/>
  <c r="BD22" i="6" s="1"/>
  <c r="BD57" i="6" s="1"/>
  <c r="J15" i="6"/>
  <c r="J16" i="6" s="1"/>
  <c r="J22" i="6" s="1"/>
  <c r="J57" i="6" s="1"/>
  <c r="T15" i="6"/>
  <c r="T16" i="6" s="1"/>
  <c r="T22" i="6" s="1"/>
  <c r="T57" i="6" s="1"/>
  <c r="L15" i="6"/>
  <c r="L16" i="6" s="1"/>
  <c r="L22" i="6" s="1"/>
  <c r="L57" i="6" s="1"/>
  <c r="BK15" i="6"/>
  <c r="BK16" i="6" s="1"/>
  <c r="BK22" i="6" s="1"/>
  <c r="BK57" i="6" s="1"/>
  <c r="Q15" i="6"/>
  <c r="Q16" i="6" s="1"/>
  <c r="Q22" i="6" s="1"/>
  <c r="Q57" i="6" s="1"/>
  <c r="BA15" i="6"/>
  <c r="BA16" i="6" s="1"/>
  <c r="BA22" i="6" s="1"/>
  <c r="BA57" i="6" s="1"/>
  <c r="AH15" i="6"/>
  <c r="AH16" i="6" s="1"/>
  <c r="AH22" i="6" s="1"/>
  <c r="AH57" i="6" s="1"/>
  <c r="AK15" i="6"/>
  <c r="AK16" i="6" s="1"/>
  <c r="AK22" i="6" s="1"/>
  <c r="AK57" i="6" s="1"/>
  <c r="AO15" i="6"/>
  <c r="AO16" i="6" s="1"/>
  <c r="AO22" i="6" s="1"/>
  <c r="AO57" i="6" s="1"/>
  <c r="N15" i="6"/>
  <c r="N16" i="6" s="1"/>
  <c r="N22" i="6" s="1"/>
  <c r="N57" i="6" s="1"/>
  <c r="F15" i="6"/>
  <c r="F16" i="6" s="1"/>
  <c r="F22" i="6" s="1"/>
  <c r="F57" i="6" s="1"/>
  <c r="BL15" i="6"/>
  <c r="BL16" i="6" s="1"/>
  <c r="BL22" i="6" s="1"/>
  <c r="BL57" i="6" s="1"/>
  <c r="AB15" i="6"/>
  <c r="AB16" i="6" s="1"/>
  <c r="AB22" i="6" s="1"/>
  <c r="AB57" i="6" s="1"/>
  <c r="AL15" i="6"/>
  <c r="AL16" i="6" s="1"/>
  <c r="AL22" i="6" s="1"/>
  <c r="AL57" i="6" s="1"/>
  <c r="U15" i="6"/>
  <c r="U16" i="6" s="1"/>
  <c r="U22" i="6" s="1"/>
  <c r="U57" i="6" s="1"/>
  <c r="AN15" i="6"/>
  <c r="AN16" i="6" s="1"/>
  <c r="AN22" i="6" s="1"/>
  <c r="AN57" i="6" s="1"/>
  <c r="V15" i="6"/>
  <c r="V16" i="6" s="1"/>
  <c r="V22" i="6" s="1"/>
  <c r="V57" i="6" s="1"/>
  <c r="C15" i="6"/>
  <c r="C16" i="6" s="1"/>
  <c r="C22" i="6" s="1"/>
  <c r="C57" i="6" s="1"/>
  <c r="BP15" i="6"/>
  <c r="BP16" i="6" s="1"/>
  <c r="BP22" i="6" s="1"/>
  <c r="BP57" i="6" s="1"/>
  <c r="P15" i="6"/>
  <c r="P16" i="6" s="1"/>
  <c r="P22" i="6" s="1"/>
  <c r="P57" i="6" s="1"/>
  <c r="AS15" i="6"/>
  <c r="AS16" i="6" s="1"/>
  <c r="AS22" i="6" s="1"/>
  <c r="AS57" i="6" s="1"/>
  <c r="AV15" i="6"/>
  <c r="AV16" i="6" s="1"/>
  <c r="AV22" i="6" s="1"/>
  <c r="AV57" i="6" s="1"/>
  <c r="AA15" i="6"/>
  <c r="AA16" i="6" s="1"/>
  <c r="AA22" i="6" s="1"/>
  <c r="AA57" i="6" s="1"/>
  <c r="AT15" i="6"/>
  <c r="AT16" i="6" s="1"/>
  <c r="AT22" i="6" s="1"/>
  <c r="AT57" i="6" s="1"/>
  <c r="Z15" i="6"/>
  <c r="Z16" i="6" s="1"/>
  <c r="Z22" i="6" s="1"/>
  <c r="Z57" i="6" s="1"/>
  <c r="AD15" i="6"/>
  <c r="AD16" i="6" s="1"/>
  <c r="AD22" i="6" s="1"/>
  <c r="AD57" i="6" s="1"/>
  <c r="BR15" i="6"/>
  <c r="BR16" i="6" s="1"/>
  <c r="BR22" i="6" s="1"/>
  <c r="BR57" i="6" s="1"/>
  <c r="R15" i="6"/>
  <c r="R16" i="6" s="1"/>
  <c r="R22" i="6" s="1"/>
  <c r="R57" i="6" s="1"/>
  <c r="AF15" i="6"/>
  <c r="AF16" i="6" s="1"/>
  <c r="AF22" i="6" s="1"/>
  <c r="AF57" i="6" s="1"/>
  <c r="K15" i="6"/>
  <c r="K16" i="6" s="1"/>
  <c r="K22" i="6" s="1"/>
  <c r="K57" i="6" s="1"/>
  <c r="BM15" i="6"/>
  <c r="BM16" i="6" s="1"/>
  <c r="BM22" i="6" s="1"/>
  <c r="BM57" i="6" s="1"/>
  <c r="AX15" i="6"/>
  <c r="AX16" i="6" s="1"/>
  <c r="AX22" i="6" s="1"/>
  <c r="AX57" i="6" s="1"/>
  <c r="AW15" i="6"/>
  <c r="AW16" i="6" s="1"/>
  <c r="AW22" i="6" s="1"/>
  <c r="AW57" i="6" s="1"/>
  <c r="H15" i="6"/>
  <c r="H16" i="6" s="1"/>
  <c r="H22" i="6" s="1"/>
  <c r="H57" i="6" s="1"/>
  <c r="BN15" i="6"/>
  <c r="BN16" i="6" s="1"/>
  <c r="BN22" i="6" s="1"/>
  <c r="BN57" i="6" s="1"/>
  <c r="BE15" i="6"/>
  <c r="BE16" i="6" s="1"/>
  <c r="BE22" i="6" s="1"/>
  <c r="BE57" i="6" s="1"/>
  <c r="BQ15" i="6"/>
  <c r="BQ16" i="6" s="1"/>
  <c r="BQ22" i="6" s="1"/>
  <c r="BQ57" i="6" s="1"/>
  <c r="AU15" i="6"/>
  <c r="AU16" i="6" s="1"/>
  <c r="AU22" i="6" s="1"/>
  <c r="AU57" i="6" s="1"/>
  <c r="X15" i="6"/>
  <c r="X16" i="6" s="1"/>
  <c r="X22" i="6" s="1"/>
  <c r="X57" i="6" s="1"/>
  <c r="S15" i="6"/>
  <c r="S16" i="6" s="1"/>
  <c r="S22" i="6" s="1"/>
  <c r="S57" i="6" s="1"/>
  <c r="W15" i="6"/>
  <c r="W16" i="6" s="1"/>
  <c r="W22" i="6" s="1"/>
  <c r="W57" i="6" s="1"/>
  <c r="BQ76" i="14"/>
  <c r="BQ77" i="14" s="1"/>
  <c r="BP78" i="14"/>
  <c r="BQ64" i="13" s="1"/>
  <c r="BQ80" i="11"/>
  <c r="BQ81" i="11" s="1"/>
  <c r="BR78" i="11"/>
  <c r="BS64" i="10" s="1"/>
  <c r="AA15" i="12" l="1"/>
  <c r="AA16" i="12" s="1"/>
  <c r="AA22" i="12" s="1"/>
  <c r="AA57" i="12" s="1"/>
  <c r="AT15" i="12"/>
  <c r="AT16" i="12" s="1"/>
  <c r="AT22" i="12" s="1"/>
  <c r="AT57" i="12" s="1"/>
  <c r="BN15" i="12"/>
  <c r="BN16" i="12" s="1"/>
  <c r="BN22" i="12" s="1"/>
  <c r="BN57" i="12" s="1"/>
  <c r="AJ15" i="12"/>
  <c r="AJ16" i="12" s="1"/>
  <c r="AJ22" i="12" s="1"/>
  <c r="AJ57" i="12" s="1"/>
  <c r="Q15" i="12"/>
  <c r="Q16" i="12" s="1"/>
  <c r="Q22" i="12" s="1"/>
  <c r="Q57" i="12" s="1"/>
  <c r="BC15" i="12"/>
  <c r="BC16" i="12" s="1"/>
  <c r="BC22" i="12" s="1"/>
  <c r="BC57" i="12" s="1"/>
  <c r="N15" i="12"/>
  <c r="N16" i="12" s="1"/>
  <c r="N22" i="12" s="1"/>
  <c r="N57" i="12" s="1"/>
  <c r="BA15" i="12"/>
  <c r="BA16" i="12" s="1"/>
  <c r="BA22" i="12" s="1"/>
  <c r="BA57" i="12" s="1"/>
  <c r="BE15" i="12"/>
  <c r="BE16" i="12" s="1"/>
  <c r="BE22" i="12" s="1"/>
  <c r="BE57" i="12" s="1"/>
  <c r="BL15" i="12"/>
  <c r="BL16" i="12" s="1"/>
  <c r="BL22" i="12" s="1"/>
  <c r="BL57" i="12" s="1"/>
  <c r="BO15" i="12"/>
  <c r="BO16" i="12" s="1"/>
  <c r="BO22" i="12" s="1"/>
  <c r="BO57" i="12" s="1"/>
  <c r="BD15" i="12"/>
  <c r="BD16" i="12" s="1"/>
  <c r="BD22" i="12" s="1"/>
  <c r="BD57" i="12" s="1"/>
  <c r="F15" i="12"/>
  <c r="F16" i="12" s="1"/>
  <c r="F22" i="12" s="1"/>
  <c r="F57" i="12" s="1"/>
  <c r="AF15" i="12"/>
  <c r="AF16" i="12" s="1"/>
  <c r="AF22" i="12" s="1"/>
  <c r="AF57" i="12" s="1"/>
  <c r="T15" i="12"/>
  <c r="T16" i="12" s="1"/>
  <c r="T22" i="12" s="1"/>
  <c r="T57" i="12" s="1"/>
  <c r="P15" i="12"/>
  <c r="P16" i="12" s="1"/>
  <c r="P22" i="12" s="1"/>
  <c r="P57" i="12" s="1"/>
  <c r="R15" i="12"/>
  <c r="R16" i="12" s="1"/>
  <c r="R22" i="12" s="1"/>
  <c r="R57" i="12" s="1"/>
  <c r="W15" i="12"/>
  <c r="W16" i="12" s="1"/>
  <c r="W22" i="12" s="1"/>
  <c r="W57" i="12" s="1"/>
  <c r="AD15" i="12"/>
  <c r="AD16" i="12" s="1"/>
  <c r="AD22" i="12" s="1"/>
  <c r="AD57" i="12" s="1"/>
  <c r="AZ15" i="12"/>
  <c r="AZ16" i="12" s="1"/>
  <c r="AZ22" i="12" s="1"/>
  <c r="AZ57" i="12" s="1"/>
  <c r="D15" i="12"/>
  <c r="D16" i="12" s="1"/>
  <c r="D22" i="12" s="1"/>
  <c r="D57" i="12" s="1"/>
  <c r="I15" i="12"/>
  <c r="I16" i="12" s="1"/>
  <c r="I22" i="12" s="1"/>
  <c r="I57" i="12" s="1"/>
  <c r="AR15" i="12"/>
  <c r="AR16" i="12" s="1"/>
  <c r="AR22" i="12" s="1"/>
  <c r="AR57" i="12" s="1"/>
  <c r="AH15" i="12"/>
  <c r="AH16" i="12" s="1"/>
  <c r="AH22" i="12" s="1"/>
  <c r="AH57" i="12" s="1"/>
  <c r="BM15" i="12"/>
  <c r="BM16" i="12" s="1"/>
  <c r="BM22" i="12" s="1"/>
  <c r="BM57" i="12" s="1"/>
  <c r="J15" i="12"/>
  <c r="J16" i="12" s="1"/>
  <c r="J22" i="12" s="1"/>
  <c r="J57" i="12" s="1"/>
  <c r="AC15" i="12"/>
  <c r="AC16" i="12" s="1"/>
  <c r="AC22" i="12" s="1"/>
  <c r="AC57" i="12" s="1"/>
  <c r="K15" i="12"/>
  <c r="K16" i="12" s="1"/>
  <c r="K22" i="12" s="1"/>
  <c r="K57" i="12" s="1"/>
  <c r="M15" i="12"/>
  <c r="M16" i="12" s="1"/>
  <c r="M22" i="12" s="1"/>
  <c r="M57" i="12" s="1"/>
  <c r="AV15" i="12"/>
  <c r="AV16" i="12" s="1"/>
  <c r="AV22" i="12" s="1"/>
  <c r="AV57" i="12" s="1"/>
  <c r="BP15" i="12"/>
  <c r="BP16" i="12" s="1"/>
  <c r="BP22" i="12" s="1"/>
  <c r="BP57" i="12" s="1"/>
  <c r="AG15" i="12"/>
  <c r="AG16" i="12" s="1"/>
  <c r="AG22" i="12" s="1"/>
  <c r="AG57" i="12" s="1"/>
  <c r="AW15" i="12"/>
  <c r="AW16" i="12" s="1"/>
  <c r="AW22" i="12" s="1"/>
  <c r="AW57" i="12" s="1"/>
  <c r="C15" i="12"/>
  <c r="C16" i="12" s="1"/>
  <c r="C22" i="12" s="1"/>
  <c r="C57" i="12" s="1"/>
  <c r="BK15" i="12"/>
  <c r="BK16" i="12" s="1"/>
  <c r="BK22" i="12" s="1"/>
  <c r="BK57" i="12" s="1"/>
  <c r="BI15" i="12"/>
  <c r="BI16" i="12" s="1"/>
  <c r="BI22" i="12" s="1"/>
  <c r="BI57" i="12" s="1"/>
  <c r="AQ15" i="12"/>
  <c r="AQ16" i="12" s="1"/>
  <c r="AQ22" i="12" s="1"/>
  <c r="AQ57" i="12" s="1"/>
  <c r="Z15" i="12"/>
  <c r="Z16" i="12" s="1"/>
  <c r="Z22" i="12" s="1"/>
  <c r="Z57" i="12" s="1"/>
  <c r="BG15" i="12"/>
  <c r="BG16" i="12" s="1"/>
  <c r="BG22" i="12" s="1"/>
  <c r="BG57" i="12" s="1"/>
  <c r="B15" i="12"/>
  <c r="B16" i="12" s="1"/>
  <c r="B22" i="12" s="1"/>
  <c r="B57" i="12" s="1"/>
  <c r="AP15" i="12"/>
  <c r="AP16" i="12" s="1"/>
  <c r="AP22" i="12" s="1"/>
  <c r="AP57" i="12" s="1"/>
  <c r="L15" i="12"/>
  <c r="L16" i="12" s="1"/>
  <c r="L22" i="12" s="1"/>
  <c r="L57" i="12" s="1"/>
  <c r="BJ15" i="12"/>
  <c r="BJ16" i="12" s="1"/>
  <c r="BJ22" i="12" s="1"/>
  <c r="BJ57" i="12" s="1"/>
  <c r="AS15" i="12"/>
  <c r="AS16" i="12" s="1"/>
  <c r="AS22" i="12" s="1"/>
  <c r="AS57" i="12" s="1"/>
  <c r="U15" i="12"/>
  <c r="U16" i="12" s="1"/>
  <c r="U22" i="12" s="1"/>
  <c r="U57" i="12" s="1"/>
  <c r="Y15" i="12"/>
  <c r="Y16" i="12" s="1"/>
  <c r="Y22" i="12" s="1"/>
  <c r="Y57" i="12" s="1"/>
  <c r="AN15" i="12"/>
  <c r="AN16" i="12" s="1"/>
  <c r="AN22" i="12" s="1"/>
  <c r="AN57" i="12" s="1"/>
  <c r="AY15" i="12"/>
  <c r="AY16" i="12" s="1"/>
  <c r="AY22" i="12" s="1"/>
  <c r="AY57" i="12" s="1"/>
  <c r="AB15" i="12"/>
  <c r="AB16" i="12" s="1"/>
  <c r="AB22" i="12" s="1"/>
  <c r="AB57" i="12" s="1"/>
  <c r="AX15" i="12"/>
  <c r="AX16" i="12" s="1"/>
  <c r="AX22" i="12" s="1"/>
  <c r="AX57" i="12" s="1"/>
  <c r="AL15" i="12"/>
  <c r="AL16" i="12" s="1"/>
  <c r="AL22" i="12" s="1"/>
  <c r="AL57" i="12" s="1"/>
  <c r="V15" i="12"/>
  <c r="V16" i="12" s="1"/>
  <c r="V22" i="12" s="1"/>
  <c r="V57" i="12" s="1"/>
  <c r="AK15" i="12"/>
  <c r="AK16" i="12" s="1"/>
  <c r="AK22" i="12" s="1"/>
  <c r="AK57" i="12" s="1"/>
  <c r="BQ15" i="12"/>
  <c r="BQ16" i="12" s="1"/>
  <c r="BQ22" i="12" s="1"/>
  <c r="BQ57" i="12" s="1"/>
  <c r="BF15" i="12"/>
  <c r="BF16" i="12" s="1"/>
  <c r="BF22" i="12" s="1"/>
  <c r="BF57" i="12" s="1"/>
  <c r="G15" i="12"/>
  <c r="G16" i="12" s="1"/>
  <c r="G22" i="12" s="1"/>
  <c r="G57" i="12" s="1"/>
  <c r="E15" i="12"/>
  <c r="E16" i="12" s="1"/>
  <c r="E22" i="12" s="1"/>
  <c r="E57" i="12" s="1"/>
  <c r="H15" i="12"/>
  <c r="H16" i="12" s="1"/>
  <c r="H22" i="12" s="1"/>
  <c r="H57" i="12" s="1"/>
  <c r="AM15" i="12"/>
  <c r="AM16" i="12" s="1"/>
  <c r="AM22" i="12" s="1"/>
  <c r="AM57" i="12" s="1"/>
  <c r="O15" i="12"/>
  <c r="O16" i="12" s="1"/>
  <c r="O22" i="12" s="1"/>
  <c r="O57" i="12" s="1"/>
  <c r="S15" i="12"/>
  <c r="S16" i="12" s="1"/>
  <c r="S22" i="12" s="1"/>
  <c r="S57" i="12" s="1"/>
  <c r="AE15" i="12"/>
  <c r="AE16" i="12" s="1"/>
  <c r="AE22" i="12" s="1"/>
  <c r="AE57" i="12" s="1"/>
  <c r="BR15" i="12"/>
  <c r="BR16" i="12" s="1"/>
  <c r="BR22" i="12" s="1"/>
  <c r="BR57" i="12" s="1"/>
  <c r="AU15" i="12"/>
  <c r="AU16" i="12" s="1"/>
  <c r="AU22" i="12" s="1"/>
  <c r="AU57" i="12" s="1"/>
  <c r="BB15" i="12"/>
  <c r="BB16" i="12" s="1"/>
  <c r="BB22" i="12" s="1"/>
  <c r="BB57" i="12" s="1"/>
  <c r="AI15" i="12"/>
  <c r="AI16" i="12" s="1"/>
  <c r="AI22" i="12" s="1"/>
  <c r="AI57" i="12" s="1"/>
  <c r="AO15" i="12"/>
  <c r="AO16" i="12" s="1"/>
  <c r="AO22" i="12" s="1"/>
  <c r="AO57" i="12" s="1"/>
  <c r="X15" i="12"/>
  <c r="X16" i="12" s="1"/>
  <c r="X22" i="12" s="1"/>
  <c r="X57" i="12" s="1"/>
  <c r="BH15" i="12"/>
  <c r="BH16" i="12" s="1"/>
  <c r="BH22" i="12" s="1"/>
  <c r="BH57" i="12" s="1"/>
  <c r="BR76" i="14"/>
  <c r="BR77" i="14" s="1"/>
  <c r="BQ78" i="14"/>
  <c r="BR64" i="13" s="1"/>
  <c r="BQ80" i="14"/>
  <c r="BQ81" i="14" s="1"/>
  <c r="BP80" i="14"/>
  <c r="BP81" i="14" s="1"/>
  <c r="BQ80" i="8"/>
  <c r="BQ81" i="8" s="1"/>
  <c r="BR76" i="8"/>
  <c r="BR77" i="8" s="1"/>
  <c r="BQ78" i="8"/>
  <c r="BR64" i="7" s="1"/>
  <c r="BP80" i="2"/>
  <c r="BP81" i="2" s="1"/>
  <c r="BR80" i="11"/>
  <c r="BR81" i="11" s="1"/>
  <c r="BR76" i="2"/>
  <c r="BR77" i="2" s="1"/>
  <c r="BQ78" i="2"/>
  <c r="BR64" i="1" s="1"/>
  <c r="BQ80" i="2" l="1"/>
  <c r="BQ81" i="2" s="1"/>
  <c r="BR78" i="14"/>
  <c r="BS64" i="13" s="1"/>
  <c r="BR78" i="2"/>
  <c r="BS64" i="1" s="1"/>
  <c r="BR78" i="8"/>
  <c r="BS64" i="7" s="1"/>
  <c r="BC15" i="15" l="1"/>
  <c r="BC16" i="15" s="1"/>
  <c r="BC22" i="15" s="1"/>
  <c r="BC57" i="15" s="1"/>
  <c r="AW15" i="15"/>
  <c r="AW16" i="15" s="1"/>
  <c r="AW22" i="15" s="1"/>
  <c r="AW57" i="15" s="1"/>
  <c r="AO15" i="15"/>
  <c r="AO16" i="15" s="1"/>
  <c r="AO22" i="15" s="1"/>
  <c r="AO57" i="15" s="1"/>
  <c r="AR15" i="15"/>
  <c r="AR16" i="15" s="1"/>
  <c r="AR22" i="15" s="1"/>
  <c r="AR57" i="15" s="1"/>
  <c r="BI15" i="15"/>
  <c r="BI16" i="15" s="1"/>
  <c r="BI22" i="15" s="1"/>
  <c r="BI57" i="15" s="1"/>
  <c r="C15" i="15"/>
  <c r="C16" i="15" s="1"/>
  <c r="C22" i="15" s="1"/>
  <c r="C57" i="15" s="1"/>
  <c r="Y15" i="15"/>
  <c r="Y16" i="15" s="1"/>
  <c r="Y22" i="15" s="1"/>
  <c r="Y57" i="15" s="1"/>
  <c r="F15" i="15"/>
  <c r="F16" i="15" s="1"/>
  <c r="F22" i="15" s="1"/>
  <c r="F57" i="15" s="1"/>
  <c r="AJ15" i="15"/>
  <c r="AJ16" i="15" s="1"/>
  <c r="AJ22" i="15" s="1"/>
  <c r="AJ57" i="15" s="1"/>
  <c r="BK15" i="15"/>
  <c r="BK16" i="15" s="1"/>
  <c r="BK22" i="15" s="1"/>
  <c r="BK57" i="15" s="1"/>
  <c r="L15" i="15"/>
  <c r="L16" i="15" s="1"/>
  <c r="L22" i="15" s="1"/>
  <c r="L57" i="15" s="1"/>
  <c r="AA15" i="15"/>
  <c r="AA16" i="15" s="1"/>
  <c r="AA22" i="15" s="1"/>
  <c r="AA57" i="15" s="1"/>
  <c r="BG15" i="15"/>
  <c r="BG16" i="15" s="1"/>
  <c r="BG22" i="15" s="1"/>
  <c r="BG57" i="15" s="1"/>
  <c r="P15" i="15"/>
  <c r="P16" i="15" s="1"/>
  <c r="P22" i="15" s="1"/>
  <c r="P57" i="15" s="1"/>
  <c r="AN15" i="15"/>
  <c r="AN16" i="15" s="1"/>
  <c r="AN22" i="15" s="1"/>
  <c r="AN57" i="15" s="1"/>
  <c r="BP15" i="15"/>
  <c r="BP16" i="15" s="1"/>
  <c r="BP22" i="15" s="1"/>
  <c r="BP57" i="15" s="1"/>
  <c r="BO15" i="15"/>
  <c r="BO16" i="15" s="1"/>
  <c r="BO22" i="15" s="1"/>
  <c r="BO57" i="15" s="1"/>
  <c r="AU15" i="15"/>
  <c r="AU16" i="15" s="1"/>
  <c r="AU22" i="15" s="1"/>
  <c r="AU57" i="15" s="1"/>
  <c r="AX15" i="15"/>
  <c r="AX16" i="15" s="1"/>
  <c r="AX22" i="15" s="1"/>
  <c r="AX57" i="15" s="1"/>
  <c r="E15" i="15"/>
  <c r="E16" i="15" s="1"/>
  <c r="E22" i="15" s="1"/>
  <c r="E57" i="15" s="1"/>
  <c r="AI15" i="15"/>
  <c r="AI16" i="15" s="1"/>
  <c r="AI22" i="15" s="1"/>
  <c r="AI57" i="15" s="1"/>
  <c r="AV15" i="15"/>
  <c r="AV16" i="15" s="1"/>
  <c r="AV22" i="15" s="1"/>
  <c r="AV57" i="15" s="1"/>
  <c r="S15" i="15"/>
  <c r="S16" i="15" s="1"/>
  <c r="S22" i="15" s="1"/>
  <c r="S57" i="15" s="1"/>
  <c r="U15" i="15"/>
  <c r="U16" i="15" s="1"/>
  <c r="U22" i="15" s="1"/>
  <c r="U57" i="15" s="1"/>
  <c r="BJ15" i="15"/>
  <c r="BJ16" i="15" s="1"/>
  <c r="BJ22" i="15" s="1"/>
  <c r="BJ57" i="15" s="1"/>
  <c r="BB15" i="15"/>
  <c r="BB16" i="15" s="1"/>
  <c r="BB22" i="15" s="1"/>
  <c r="BB57" i="15" s="1"/>
  <c r="T15" i="15"/>
  <c r="T16" i="15" s="1"/>
  <c r="T22" i="15" s="1"/>
  <c r="T57" i="15" s="1"/>
  <c r="AB15" i="15"/>
  <c r="AB16" i="15" s="1"/>
  <c r="AB22" i="15" s="1"/>
  <c r="AB57" i="15" s="1"/>
  <c r="Z15" i="15"/>
  <c r="Z16" i="15" s="1"/>
  <c r="Z22" i="15" s="1"/>
  <c r="Z57" i="15" s="1"/>
  <c r="V15" i="15"/>
  <c r="V16" i="15" s="1"/>
  <c r="V22" i="15" s="1"/>
  <c r="V57" i="15" s="1"/>
  <c r="R15" i="15"/>
  <c r="R16" i="15" s="1"/>
  <c r="R22" i="15" s="1"/>
  <c r="R57" i="15" s="1"/>
  <c r="BL15" i="15"/>
  <c r="BL16" i="15" s="1"/>
  <c r="BL22" i="15" s="1"/>
  <c r="BL57" i="15" s="1"/>
  <c r="K15" i="15"/>
  <c r="K16" i="15" s="1"/>
  <c r="K22" i="15" s="1"/>
  <c r="K57" i="15" s="1"/>
  <c r="BN15" i="15"/>
  <c r="BN16" i="15" s="1"/>
  <c r="BN22" i="15" s="1"/>
  <c r="BN57" i="15" s="1"/>
  <c r="AK15" i="15"/>
  <c r="AK16" i="15" s="1"/>
  <c r="AK22" i="15" s="1"/>
  <c r="AK57" i="15" s="1"/>
  <c r="AM15" i="15"/>
  <c r="AM16" i="15" s="1"/>
  <c r="AM22" i="15" s="1"/>
  <c r="AM57" i="15" s="1"/>
  <c r="AF15" i="15"/>
  <c r="AF16" i="15" s="1"/>
  <c r="AF22" i="15" s="1"/>
  <c r="AF57" i="15" s="1"/>
  <c r="AY15" i="15"/>
  <c r="AY16" i="15" s="1"/>
  <c r="AY22" i="15" s="1"/>
  <c r="AY57" i="15" s="1"/>
  <c r="H15" i="15"/>
  <c r="H16" i="15" s="1"/>
  <c r="H22" i="15" s="1"/>
  <c r="H57" i="15" s="1"/>
  <c r="AG15" i="15"/>
  <c r="AG16" i="15" s="1"/>
  <c r="AG22" i="15" s="1"/>
  <c r="AG57" i="15" s="1"/>
  <c r="AQ15" i="15"/>
  <c r="AQ16" i="15" s="1"/>
  <c r="AQ22" i="15" s="1"/>
  <c r="AQ57" i="15" s="1"/>
  <c r="BA15" i="15"/>
  <c r="BA16" i="15" s="1"/>
  <c r="BA22" i="15" s="1"/>
  <c r="BA57" i="15" s="1"/>
  <c r="BE15" i="15"/>
  <c r="BE16" i="15" s="1"/>
  <c r="BE22" i="15" s="1"/>
  <c r="BE57" i="15" s="1"/>
  <c r="G15" i="15"/>
  <c r="G16" i="15" s="1"/>
  <c r="G22" i="15" s="1"/>
  <c r="G57" i="15" s="1"/>
  <c r="O15" i="15"/>
  <c r="O16" i="15" s="1"/>
  <c r="O22" i="15" s="1"/>
  <c r="O57" i="15" s="1"/>
  <c r="BQ15" i="15"/>
  <c r="BQ16" i="15" s="1"/>
  <c r="BQ22" i="15" s="1"/>
  <c r="BQ57" i="15" s="1"/>
  <c r="AL15" i="15"/>
  <c r="AL16" i="15" s="1"/>
  <c r="AL22" i="15" s="1"/>
  <c r="AL57" i="15" s="1"/>
  <c r="D15" i="15"/>
  <c r="D16" i="15" s="1"/>
  <c r="D22" i="15" s="1"/>
  <c r="D57" i="15" s="1"/>
  <c r="Q15" i="15"/>
  <c r="Q16" i="15" s="1"/>
  <c r="Q22" i="15" s="1"/>
  <c r="Q57" i="15" s="1"/>
  <c r="X15" i="15"/>
  <c r="X16" i="15" s="1"/>
  <c r="X22" i="15" s="1"/>
  <c r="X57" i="15" s="1"/>
  <c r="AD15" i="15"/>
  <c r="AD16" i="15" s="1"/>
  <c r="AD22" i="15" s="1"/>
  <c r="AD57" i="15" s="1"/>
  <c r="AS15" i="15"/>
  <c r="AS16" i="15" s="1"/>
  <c r="AS22" i="15" s="1"/>
  <c r="AS57" i="15" s="1"/>
  <c r="AE15" i="15"/>
  <c r="AE16" i="15" s="1"/>
  <c r="AE22" i="15" s="1"/>
  <c r="AE57" i="15" s="1"/>
  <c r="W15" i="15"/>
  <c r="W16" i="15" s="1"/>
  <c r="W22" i="15" s="1"/>
  <c r="W57" i="15" s="1"/>
  <c r="AT15" i="15"/>
  <c r="AT16" i="15" s="1"/>
  <c r="AT22" i="15" s="1"/>
  <c r="AT57" i="15" s="1"/>
  <c r="AH15" i="15"/>
  <c r="AH16" i="15" s="1"/>
  <c r="AH22" i="15" s="1"/>
  <c r="AH57" i="15" s="1"/>
  <c r="AP15" i="15"/>
  <c r="AP16" i="15" s="1"/>
  <c r="AP22" i="15" s="1"/>
  <c r="AP57" i="15" s="1"/>
  <c r="AZ15" i="15"/>
  <c r="AZ16" i="15" s="1"/>
  <c r="AZ22" i="15" s="1"/>
  <c r="AZ57" i="15" s="1"/>
  <c r="BH15" i="15"/>
  <c r="BH16" i="15" s="1"/>
  <c r="BH22" i="15" s="1"/>
  <c r="BH57" i="15" s="1"/>
  <c r="B15" i="15"/>
  <c r="B16" i="15" s="1"/>
  <c r="B22" i="15" s="1"/>
  <c r="B57" i="15" s="1"/>
  <c r="N15" i="15"/>
  <c r="N16" i="15" s="1"/>
  <c r="N22" i="15" s="1"/>
  <c r="N57" i="15" s="1"/>
  <c r="BM15" i="15"/>
  <c r="BM16" i="15" s="1"/>
  <c r="BM22" i="15" s="1"/>
  <c r="BM57" i="15" s="1"/>
  <c r="BR15" i="15"/>
  <c r="BR16" i="15" s="1"/>
  <c r="BR22" i="15" s="1"/>
  <c r="BR57" i="15" s="1"/>
  <c r="BD15" i="15"/>
  <c r="BD16" i="15" s="1"/>
  <c r="BD22" i="15" s="1"/>
  <c r="BD57" i="15" s="1"/>
  <c r="AC15" i="15"/>
  <c r="AC16" i="15" s="1"/>
  <c r="AC22" i="15" s="1"/>
  <c r="AC57" i="15" s="1"/>
  <c r="M15" i="15"/>
  <c r="M16" i="15" s="1"/>
  <c r="M22" i="15" s="1"/>
  <c r="M57" i="15" s="1"/>
  <c r="J15" i="15"/>
  <c r="J16" i="15" s="1"/>
  <c r="J22" i="15" s="1"/>
  <c r="J57" i="15" s="1"/>
  <c r="BF15" i="15"/>
  <c r="BF16" i="15" s="1"/>
  <c r="BF22" i="15" s="1"/>
  <c r="BF57" i="15" s="1"/>
  <c r="I15" i="15"/>
  <c r="I16" i="15" s="1"/>
  <c r="I22" i="15" s="1"/>
  <c r="I57" i="15" s="1"/>
  <c r="BP15" i="9"/>
  <c r="BP16" i="9" s="1"/>
  <c r="BP22" i="9" s="1"/>
  <c r="BP57" i="9" s="1"/>
  <c r="BI15" i="9"/>
  <c r="BI16" i="9" s="1"/>
  <c r="BI22" i="9" s="1"/>
  <c r="BI57" i="9" s="1"/>
  <c r="BH15" i="9"/>
  <c r="BH16" i="9" s="1"/>
  <c r="BH22" i="9" s="1"/>
  <c r="BH57" i="9" s="1"/>
  <c r="BM15" i="9"/>
  <c r="BM16" i="9" s="1"/>
  <c r="BM22" i="9" s="1"/>
  <c r="BM57" i="9" s="1"/>
  <c r="AR15" i="9"/>
  <c r="AR16" i="9" s="1"/>
  <c r="AR22" i="9" s="1"/>
  <c r="AR57" i="9" s="1"/>
  <c r="AV15" i="9"/>
  <c r="AV16" i="9" s="1"/>
  <c r="AV22" i="9" s="1"/>
  <c r="AV57" i="9" s="1"/>
  <c r="BQ15" i="9"/>
  <c r="BQ16" i="9" s="1"/>
  <c r="BQ22" i="9" s="1"/>
  <c r="BQ57" i="9" s="1"/>
  <c r="G15" i="9"/>
  <c r="G16" i="9" s="1"/>
  <c r="G22" i="9" s="1"/>
  <c r="G57" i="9" s="1"/>
  <c r="AW15" i="9"/>
  <c r="AW16" i="9" s="1"/>
  <c r="AW22" i="9" s="1"/>
  <c r="AW57" i="9" s="1"/>
  <c r="P15" i="9"/>
  <c r="P16" i="9" s="1"/>
  <c r="P22" i="9" s="1"/>
  <c r="P57" i="9" s="1"/>
  <c r="V15" i="9"/>
  <c r="V16" i="9" s="1"/>
  <c r="V22" i="9" s="1"/>
  <c r="V57" i="9" s="1"/>
  <c r="AY15" i="9"/>
  <c r="AY16" i="9" s="1"/>
  <c r="AY22" i="9" s="1"/>
  <c r="AY57" i="9" s="1"/>
  <c r="Q15" i="9"/>
  <c r="Q16" i="9" s="1"/>
  <c r="Q22" i="9" s="1"/>
  <c r="Q57" i="9" s="1"/>
  <c r="AJ15" i="9"/>
  <c r="AJ16" i="9" s="1"/>
  <c r="AJ22" i="9" s="1"/>
  <c r="AJ57" i="9" s="1"/>
  <c r="BC15" i="9"/>
  <c r="BC16" i="9" s="1"/>
  <c r="BC22" i="9" s="1"/>
  <c r="BC57" i="9" s="1"/>
  <c r="J15" i="9"/>
  <c r="J16" i="9" s="1"/>
  <c r="J22" i="9" s="1"/>
  <c r="J57" i="9" s="1"/>
  <c r="O15" i="9"/>
  <c r="O16" i="9" s="1"/>
  <c r="O22" i="9" s="1"/>
  <c r="O57" i="9" s="1"/>
  <c r="K15" i="9"/>
  <c r="K16" i="9" s="1"/>
  <c r="K22" i="9" s="1"/>
  <c r="K57" i="9" s="1"/>
  <c r="BJ15" i="9"/>
  <c r="BJ16" i="9" s="1"/>
  <c r="BJ22" i="9" s="1"/>
  <c r="BJ57" i="9" s="1"/>
  <c r="AI15" i="9"/>
  <c r="AI16" i="9" s="1"/>
  <c r="AI22" i="9" s="1"/>
  <c r="AI57" i="9" s="1"/>
  <c r="AN15" i="9"/>
  <c r="AN16" i="9" s="1"/>
  <c r="AN22" i="9" s="1"/>
  <c r="AN57" i="9" s="1"/>
  <c r="AO15" i="9"/>
  <c r="AO16" i="9" s="1"/>
  <c r="AO22" i="9" s="1"/>
  <c r="AO57" i="9" s="1"/>
  <c r="D15" i="9"/>
  <c r="D16" i="9" s="1"/>
  <c r="D22" i="9" s="1"/>
  <c r="D57" i="9" s="1"/>
  <c r="C15" i="9"/>
  <c r="C16" i="9" s="1"/>
  <c r="C22" i="9" s="1"/>
  <c r="C57" i="9" s="1"/>
  <c r="BE15" i="9"/>
  <c r="BE16" i="9" s="1"/>
  <c r="BE22" i="9" s="1"/>
  <c r="BE57" i="9" s="1"/>
  <c r="I15" i="9"/>
  <c r="I16" i="9" s="1"/>
  <c r="I22" i="9" s="1"/>
  <c r="I57" i="9" s="1"/>
  <c r="BB15" i="9"/>
  <c r="BB16" i="9" s="1"/>
  <c r="BB22" i="9" s="1"/>
  <c r="BB57" i="9" s="1"/>
  <c r="AU15" i="9"/>
  <c r="AU16" i="9" s="1"/>
  <c r="AU22" i="9" s="1"/>
  <c r="AU57" i="9" s="1"/>
  <c r="AT15" i="9"/>
  <c r="AT16" i="9" s="1"/>
  <c r="AT22" i="9" s="1"/>
  <c r="AT57" i="9" s="1"/>
  <c r="BA15" i="9"/>
  <c r="BA16" i="9" s="1"/>
  <c r="BA22" i="9" s="1"/>
  <c r="BA57" i="9" s="1"/>
  <c r="S15" i="9"/>
  <c r="S16" i="9" s="1"/>
  <c r="S22" i="9" s="1"/>
  <c r="S57" i="9" s="1"/>
  <c r="BD15" i="9"/>
  <c r="BD16" i="9" s="1"/>
  <c r="BD22" i="9" s="1"/>
  <c r="BD57" i="9" s="1"/>
  <c r="AX15" i="9"/>
  <c r="AX16" i="9" s="1"/>
  <c r="AX22" i="9" s="1"/>
  <c r="AX57" i="9" s="1"/>
  <c r="BN15" i="9"/>
  <c r="BN16" i="9" s="1"/>
  <c r="BN22" i="9" s="1"/>
  <c r="BN57" i="9" s="1"/>
  <c r="AF15" i="9"/>
  <c r="AF16" i="9" s="1"/>
  <c r="AF22" i="9" s="1"/>
  <c r="AF57" i="9" s="1"/>
  <c r="T15" i="9"/>
  <c r="T16" i="9" s="1"/>
  <c r="T22" i="9" s="1"/>
  <c r="T57" i="9" s="1"/>
  <c r="N15" i="9"/>
  <c r="N16" i="9" s="1"/>
  <c r="N22" i="9" s="1"/>
  <c r="N57" i="9" s="1"/>
  <c r="AG15" i="9"/>
  <c r="AG16" i="9" s="1"/>
  <c r="AG22" i="9" s="1"/>
  <c r="AG57" i="9" s="1"/>
  <c r="AA15" i="9"/>
  <c r="AA16" i="9" s="1"/>
  <c r="AA22" i="9" s="1"/>
  <c r="AA57" i="9" s="1"/>
  <c r="M15" i="9"/>
  <c r="M16" i="9" s="1"/>
  <c r="M22" i="9" s="1"/>
  <c r="M57" i="9" s="1"/>
  <c r="AC15" i="9"/>
  <c r="AC16" i="9" s="1"/>
  <c r="AC22" i="9" s="1"/>
  <c r="AC57" i="9" s="1"/>
  <c r="E15" i="9"/>
  <c r="E16" i="9" s="1"/>
  <c r="E22" i="9" s="1"/>
  <c r="E57" i="9" s="1"/>
  <c r="W15" i="9"/>
  <c r="W16" i="9" s="1"/>
  <c r="W22" i="9" s="1"/>
  <c r="W57" i="9" s="1"/>
  <c r="BG15" i="9"/>
  <c r="BG16" i="9" s="1"/>
  <c r="BG22" i="9" s="1"/>
  <c r="BG57" i="9" s="1"/>
  <c r="L15" i="9"/>
  <c r="L16" i="9" s="1"/>
  <c r="L22" i="9" s="1"/>
  <c r="L57" i="9" s="1"/>
  <c r="AS15" i="9"/>
  <c r="AS16" i="9" s="1"/>
  <c r="AS22" i="9" s="1"/>
  <c r="AS57" i="9" s="1"/>
  <c r="BO15" i="9"/>
  <c r="BO16" i="9" s="1"/>
  <c r="BO22" i="9" s="1"/>
  <c r="BO57" i="9" s="1"/>
  <c r="AE15" i="9"/>
  <c r="AE16" i="9" s="1"/>
  <c r="AE22" i="9" s="1"/>
  <c r="AE57" i="9" s="1"/>
  <c r="BF15" i="9"/>
  <c r="BF16" i="9" s="1"/>
  <c r="BF22" i="9" s="1"/>
  <c r="BF57" i="9" s="1"/>
  <c r="R15" i="9"/>
  <c r="R16" i="9" s="1"/>
  <c r="R22" i="9" s="1"/>
  <c r="R57" i="9" s="1"/>
  <c r="AK15" i="9"/>
  <c r="AK16" i="9" s="1"/>
  <c r="AK22" i="9" s="1"/>
  <c r="AK57" i="9" s="1"/>
  <c r="X15" i="9"/>
  <c r="X16" i="9" s="1"/>
  <c r="X22" i="9" s="1"/>
  <c r="X57" i="9" s="1"/>
  <c r="BK15" i="9"/>
  <c r="BK16" i="9" s="1"/>
  <c r="BK22" i="9" s="1"/>
  <c r="BK57" i="9" s="1"/>
  <c r="AB15" i="9"/>
  <c r="AB16" i="9" s="1"/>
  <c r="AB22" i="9" s="1"/>
  <c r="AB57" i="9" s="1"/>
  <c r="AH15" i="9"/>
  <c r="AH16" i="9" s="1"/>
  <c r="AH22" i="9" s="1"/>
  <c r="AH57" i="9" s="1"/>
  <c r="AP15" i="9"/>
  <c r="AP16" i="9" s="1"/>
  <c r="AP22" i="9" s="1"/>
  <c r="AP57" i="9" s="1"/>
  <c r="F15" i="9"/>
  <c r="F16" i="9" s="1"/>
  <c r="F22" i="9" s="1"/>
  <c r="F57" i="9" s="1"/>
  <c r="H15" i="9"/>
  <c r="H16" i="9" s="1"/>
  <c r="H22" i="9" s="1"/>
  <c r="H57" i="9" s="1"/>
  <c r="BL15" i="9"/>
  <c r="BL16" i="9" s="1"/>
  <c r="BL22" i="9" s="1"/>
  <c r="BL57" i="9" s="1"/>
  <c r="AD15" i="9"/>
  <c r="AD16" i="9" s="1"/>
  <c r="AD22" i="9" s="1"/>
  <c r="AD57" i="9" s="1"/>
  <c r="Y15" i="9"/>
  <c r="Y16" i="9" s="1"/>
  <c r="Y22" i="9" s="1"/>
  <c r="Y57" i="9" s="1"/>
  <c r="B15" i="9"/>
  <c r="B16" i="9" s="1"/>
  <c r="B22" i="9" s="1"/>
  <c r="B57" i="9" s="1"/>
  <c r="BR15" i="9"/>
  <c r="BR16" i="9" s="1"/>
  <c r="BR22" i="9" s="1"/>
  <c r="BR57" i="9" s="1"/>
  <c r="AQ15" i="9"/>
  <c r="AQ16" i="9" s="1"/>
  <c r="AQ22" i="9" s="1"/>
  <c r="AQ57" i="9" s="1"/>
  <c r="AL15" i="9"/>
  <c r="AL16" i="9" s="1"/>
  <c r="AL22" i="9" s="1"/>
  <c r="AL57" i="9" s="1"/>
  <c r="AM15" i="9"/>
  <c r="AM16" i="9" s="1"/>
  <c r="AM22" i="9" s="1"/>
  <c r="AM57" i="9" s="1"/>
  <c r="Z15" i="9"/>
  <c r="Z16" i="9" s="1"/>
  <c r="Z22" i="9" s="1"/>
  <c r="Z57" i="9" s="1"/>
  <c r="AZ15" i="9"/>
  <c r="AZ16" i="9" s="1"/>
  <c r="AZ22" i="9" s="1"/>
  <c r="AZ57" i="9" s="1"/>
  <c r="U15" i="9"/>
  <c r="U16" i="9" s="1"/>
  <c r="U22" i="9" s="1"/>
  <c r="U57" i="9" s="1"/>
  <c r="BI15" i="3"/>
  <c r="BI16" i="3" s="1"/>
  <c r="BI22" i="3" s="1"/>
  <c r="BI57" i="3" s="1"/>
  <c r="AV15" i="3"/>
  <c r="AV16" i="3" s="1"/>
  <c r="AV22" i="3" s="1"/>
  <c r="AV57" i="3" s="1"/>
  <c r="BK15" i="3"/>
  <c r="BK16" i="3" s="1"/>
  <c r="BK22" i="3" s="1"/>
  <c r="BK57" i="3" s="1"/>
  <c r="AG15" i="3"/>
  <c r="AG16" i="3" s="1"/>
  <c r="AG22" i="3" s="1"/>
  <c r="AG57" i="3" s="1"/>
  <c r="BH15" i="3"/>
  <c r="BH16" i="3" s="1"/>
  <c r="BH22" i="3" s="1"/>
  <c r="BH57" i="3" s="1"/>
  <c r="O15" i="3"/>
  <c r="O16" i="3" s="1"/>
  <c r="O22" i="3" s="1"/>
  <c r="O57" i="3" s="1"/>
  <c r="BP15" i="3"/>
  <c r="BP16" i="3" s="1"/>
  <c r="BP22" i="3" s="1"/>
  <c r="BP57" i="3" s="1"/>
  <c r="AC15" i="3"/>
  <c r="AC16" i="3" s="1"/>
  <c r="AC22" i="3" s="1"/>
  <c r="AC57" i="3" s="1"/>
  <c r="BC15" i="3"/>
  <c r="BC16" i="3" s="1"/>
  <c r="BC22" i="3" s="1"/>
  <c r="BC57" i="3" s="1"/>
  <c r="AK15" i="3"/>
  <c r="AK16" i="3" s="1"/>
  <c r="AK22" i="3" s="1"/>
  <c r="AK57" i="3" s="1"/>
  <c r="AM15" i="3"/>
  <c r="AM16" i="3" s="1"/>
  <c r="AM22" i="3" s="1"/>
  <c r="AM57" i="3" s="1"/>
  <c r="BO15" i="3"/>
  <c r="BO16" i="3" s="1"/>
  <c r="BO22" i="3" s="1"/>
  <c r="BO57" i="3" s="1"/>
  <c r="AO15" i="3"/>
  <c r="AO16" i="3" s="1"/>
  <c r="AO22" i="3" s="1"/>
  <c r="AO57" i="3" s="1"/>
  <c r="AX15" i="3"/>
  <c r="AX16" i="3" s="1"/>
  <c r="AX22" i="3" s="1"/>
  <c r="AX57" i="3" s="1"/>
  <c r="S15" i="3"/>
  <c r="S16" i="3" s="1"/>
  <c r="S22" i="3" s="1"/>
  <c r="S57" i="3" s="1"/>
  <c r="B15" i="3"/>
  <c r="B16" i="3" s="1"/>
  <c r="B22" i="3" s="1"/>
  <c r="B57" i="3" s="1"/>
  <c r="AD15" i="3"/>
  <c r="AD16" i="3" s="1"/>
  <c r="AD22" i="3" s="1"/>
  <c r="AD57" i="3" s="1"/>
  <c r="Y15" i="3"/>
  <c r="Y16" i="3" s="1"/>
  <c r="Y22" i="3" s="1"/>
  <c r="Y57" i="3" s="1"/>
  <c r="BM15" i="3"/>
  <c r="BM16" i="3" s="1"/>
  <c r="BM22" i="3" s="1"/>
  <c r="BM57" i="3" s="1"/>
  <c r="Z15" i="3"/>
  <c r="Z16" i="3" s="1"/>
  <c r="Z22" i="3" s="1"/>
  <c r="Z57" i="3" s="1"/>
  <c r="AQ15" i="3"/>
  <c r="AQ16" i="3" s="1"/>
  <c r="AQ22" i="3" s="1"/>
  <c r="AQ57" i="3" s="1"/>
  <c r="AS15" i="3"/>
  <c r="AS16" i="3" s="1"/>
  <c r="AS22" i="3" s="1"/>
  <c r="AS57" i="3" s="1"/>
  <c r="D15" i="3"/>
  <c r="D16" i="3" s="1"/>
  <c r="D22" i="3" s="1"/>
  <c r="D57" i="3" s="1"/>
  <c r="BD15" i="3"/>
  <c r="BD16" i="3" s="1"/>
  <c r="BD22" i="3" s="1"/>
  <c r="BD57" i="3" s="1"/>
  <c r="AU15" i="3"/>
  <c r="AU16" i="3" s="1"/>
  <c r="AU22" i="3" s="1"/>
  <c r="AU57" i="3" s="1"/>
  <c r="N15" i="3"/>
  <c r="N16" i="3" s="1"/>
  <c r="N22" i="3" s="1"/>
  <c r="N57" i="3" s="1"/>
  <c r="Q15" i="3"/>
  <c r="Q16" i="3" s="1"/>
  <c r="Q22" i="3" s="1"/>
  <c r="Q57" i="3" s="1"/>
  <c r="AF15" i="3"/>
  <c r="AF16" i="3" s="1"/>
  <c r="AF22" i="3" s="1"/>
  <c r="AF57" i="3" s="1"/>
  <c r="AL15" i="3"/>
  <c r="AL16" i="3" s="1"/>
  <c r="AL22" i="3" s="1"/>
  <c r="AL57" i="3" s="1"/>
  <c r="AB15" i="3"/>
  <c r="AB16" i="3" s="1"/>
  <c r="AB22" i="3" s="1"/>
  <c r="AB57" i="3" s="1"/>
  <c r="BQ15" i="3"/>
  <c r="BQ16" i="3" s="1"/>
  <c r="BQ22" i="3" s="1"/>
  <c r="BQ57" i="3" s="1"/>
  <c r="AA15" i="3"/>
  <c r="AA16" i="3" s="1"/>
  <c r="AA22" i="3" s="1"/>
  <c r="AA57" i="3" s="1"/>
  <c r="BG15" i="3"/>
  <c r="BG16" i="3" s="1"/>
  <c r="BG22" i="3" s="1"/>
  <c r="BG57" i="3" s="1"/>
  <c r="BF15" i="3"/>
  <c r="BF16" i="3" s="1"/>
  <c r="BF22" i="3" s="1"/>
  <c r="BF57" i="3" s="1"/>
  <c r="BA15" i="3"/>
  <c r="BA16" i="3" s="1"/>
  <c r="BA22" i="3" s="1"/>
  <c r="BA57" i="3" s="1"/>
  <c r="BL15" i="3"/>
  <c r="BL16" i="3" s="1"/>
  <c r="BL22" i="3" s="1"/>
  <c r="BL57" i="3" s="1"/>
  <c r="H15" i="3"/>
  <c r="H16" i="3" s="1"/>
  <c r="H22" i="3" s="1"/>
  <c r="H57" i="3" s="1"/>
  <c r="AJ15" i="3"/>
  <c r="AJ16" i="3" s="1"/>
  <c r="AJ22" i="3" s="1"/>
  <c r="AJ57" i="3" s="1"/>
  <c r="BJ15" i="3"/>
  <c r="BJ16" i="3" s="1"/>
  <c r="BJ22" i="3" s="1"/>
  <c r="BJ57" i="3" s="1"/>
  <c r="E15" i="3"/>
  <c r="E16" i="3" s="1"/>
  <c r="E22" i="3" s="1"/>
  <c r="E57" i="3" s="1"/>
  <c r="T15" i="3"/>
  <c r="T16" i="3" s="1"/>
  <c r="T22" i="3" s="1"/>
  <c r="T57" i="3" s="1"/>
  <c r="BE15" i="3"/>
  <c r="BE16" i="3" s="1"/>
  <c r="BE22" i="3" s="1"/>
  <c r="BE57" i="3" s="1"/>
  <c r="U15" i="3"/>
  <c r="U16" i="3" s="1"/>
  <c r="U22" i="3" s="1"/>
  <c r="U57" i="3" s="1"/>
  <c r="AY15" i="3"/>
  <c r="AY16" i="3" s="1"/>
  <c r="AY22" i="3" s="1"/>
  <c r="AY57" i="3" s="1"/>
  <c r="AH15" i="3"/>
  <c r="AH16" i="3" s="1"/>
  <c r="AH22" i="3" s="1"/>
  <c r="AH57" i="3" s="1"/>
  <c r="M15" i="3"/>
  <c r="M16" i="3" s="1"/>
  <c r="M22" i="3" s="1"/>
  <c r="M57" i="3" s="1"/>
  <c r="AR15" i="3"/>
  <c r="AR16" i="3" s="1"/>
  <c r="AR22" i="3" s="1"/>
  <c r="AR57" i="3" s="1"/>
  <c r="BN15" i="3"/>
  <c r="BN16" i="3" s="1"/>
  <c r="BN22" i="3" s="1"/>
  <c r="BN57" i="3" s="1"/>
  <c r="X15" i="3"/>
  <c r="X16" i="3" s="1"/>
  <c r="X22" i="3" s="1"/>
  <c r="X57" i="3" s="1"/>
  <c r="AP15" i="3"/>
  <c r="AP16" i="3" s="1"/>
  <c r="AP22" i="3" s="1"/>
  <c r="AP57" i="3" s="1"/>
  <c r="BB15" i="3"/>
  <c r="BB16" i="3" s="1"/>
  <c r="BB22" i="3" s="1"/>
  <c r="BB57" i="3" s="1"/>
  <c r="V15" i="3"/>
  <c r="V16" i="3" s="1"/>
  <c r="V22" i="3" s="1"/>
  <c r="V57" i="3" s="1"/>
  <c r="G15" i="3"/>
  <c r="G16" i="3" s="1"/>
  <c r="G22" i="3" s="1"/>
  <c r="G57" i="3" s="1"/>
  <c r="P15" i="3"/>
  <c r="P16" i="3" s="1"/>
  <c r="P22" i="3" s="1"/>
  <c r="P57" i="3" s="1"/>
  <c r="C15" i="3"/>
  <c r="C16" i="3" s="1"/>
  <c r="C22" i="3" s="1"/>
  <c r="C57" i="3" s="1"/>
  <c r="R15" i="3"/>
  <c r="R16" i="3" s="1"/>
  <c r="R22" i="3" s="1"/>
  <c r="R57" i="3" s="1"/>
  <c r="AZ15" i="3"/>
  <c r="AZ16" i="3" s="1"/>
  <c r="AZ22" i="3" s="1"/>
  <c r="AZ57" i="3" s="1"/>
  <c r="AN15" i="3"/>
  <c r="AN16" i="3" s="1"/>
  <c r="AN22" i="3" s="1"/>
  <c r="AN57" i="3" s="1"/>
  <c r="AI15" i="3"/>
  <c r="AI16" i="3" s="1"/>
  <c r="AI22" i="3" s="1"/>
  <c r="AI57" i="3" s="1"/>
  <c r="W15" i="3"/>
  <c r="W16" i="3" s="1"/>
  <c r="W22" i="3" s="1"/>
  <c r="W57" i="3" s="1"/>
  <c r="F15" i="3"/>
  <c r="F16" i="3" s="1"/>
  <c r="F22" i="3" s="1"/>
  <c r="F57" i="3" s="1"/>
  <c r="I15" i="3"/>
  <c r="I16" i="3" s="1"/>
  <c r="I22" i="3" s="1"/>
  <c r="I57" i="3" s="1"/>
  <c r="AE15" i="3"/>
  <c r="AE16" i="3" s="1"/>
  <c r="AE22" i="3" s="1"/>
  <c r="AE57" i="3" s="1"/>
  <c r="AT15" i="3"/>
  <c r="AT16" i="3" s="1"/>
  <c r="AT22" i="3" s="1"/>
  <c r="AT57" i="3" s="1"/>
  <c r="J15" i="3"/>
  <c r="J16" i="3" s="1"/>
  <c r="J22" i="3" s="1"/>
  <c r="J57" i="3" s="1"/>
  <c r="K15" i="3"/>
  <c r="K16" i="3" s="1"/>
  <c r="K22" i="3" s="1"/>
  <c r="K57" i="3" s="1"/>
  <c r="BR15" i="3"/>
  <c r="BR16" i="3" s="1"/>
  <c r="BR22" i="3" s="1"/>
  <c r="BR57" i="3" s="1"/>
  <c r="L15" i="3"/>
  <c r="L16" i="3" s="1"/>
  <c r="L22" i="3" s="1"/>
  <c r="L57" i="3" s="1"/>
  <c r="AW15" i="3"/>
  <c r="AW16" i="3" s="1"/>
  <c r="AW22" i="3" s="1"/>
  <c r="AW57" i="3" s="1"/>
  <c r="BR80" i="2"/>
  <c r="BR81" i="2" s="1"/>
  <c r="BR80" i="14"/>
  <c r="BR81" i="14" s="1"/>
  <c r="BR80" i="8"/>
  <c r="BR81" i="8" s="1"/>
  <c r="AE59" i="15"/>
  <c r="AE5" i="15"/>
  <c r="AE58" i="15"/>
  <c r="AU59" i="9"/>
  <c r="AU5" i="9"/>
  <c r="AU58" i="9"/>
  <c r="U58" i="6"/>
  <c r="U5" i="6"/>
  <c r="U59" i="6"/>
  <c r="BL58" i="9"/>
  <c r="BL5" i="9"/>
  <c r="BL59" i="9"/>
  <c r="AW58" i="9"/>
  <c r="AW5" i="9"/>
  <c r="AW59" i="9"/>
  <c r="N59" i="6"/>
  <c r="N5" i="6"/>
  <c r="N58" i="6"/>
  <c r="S58" i="15"/>
  <c r="S5" i="15"/>
  <c r="S59" i="15"/>
  <c r="AI59" i="6"/>
  <c r="AI5" i="6"/>
  <c r="AI58" i="6"/>
  <c r="BB58" i="6"/>
  <c r="BB5" i="6"/>
  <c r="BB59" i="6"/>
  <c r="BN58" i="15"/>
  <c r="BN5" i="15"/>
  <c r="BN59" i="15"/>
  <c r="O58" i="15"/>
  <c r="O5" i="15"/>
  <c r="O59" i="15"/>
  <c r="BQ59" i="6"/>
  <c r="BQ5" i="6"/>
  <c r="BQ58" i="6"/>
  <c r="AE58" i="12"/>
  <c r="AE5" i="12"/>
  <c r="AE59" i="12"/>
  <c r="K58" i="6"/>
  <c r="K5" i="6"/>
  <c r="K59" i="6"/>
  <c r="K58" i="15"/>
  <c r="K5" i="15"/>
  <c r="K59" i="15"/>
  <c r="AN58" i="6"/>
  <c r="AN5" i="6"/>
  <c r="AN59" i="6"/>
  <c r="BO58" i="15"/>
  <c r="BO5" i="15"/>
  <c r="BO59" i="15"/>
  <c r="BG59" i="12"/>
  <c r="BG5" i="12"/>
  <c r="BG58" i="12"/>
  <c r="AL58" i="6"/>
  <c r="AL5" i="6"/>
  <c r="AL59" i="6"/>
  <c r="AZ59" i="6"/>
  <c r="AZ5" i="6"/>
  <c r="AZ58" i="6"/>
  <c r="B59" i="12"/>
  <c r="B5" i="12"/>
  <c r="B58" i="12"/>
  <c r="BR59" i="3"/>
  <c r="BR5" i="3"/>
  <c r="BR58" i="3"/>
  <c r="BK58" i="6"/>
  <c r="BK5" i="6"/>
  <c r="BK59" i="6"/>
  <c r="BG58" i="3"/>
  <c r="BG5" i="3"/>
  <c r="BG59" i="3"/>
  <c r="AI59" i="15"/>
  <c r="AI5" i="15"/>
  <c r="AI58" i="15"/>
  <c r="J58" i="3"/>
  <c r="J5" i="3"/>
  <c r="J59" i="3"/>
  <c r="AN58" i="3"/>
  <c r="AN5" i="3"/>
  <c r="AN59" i="3"/>
  <c r="AK58" i="12"/>
  <c r="AK5" i="12"/>
  <c r="AK59" i="12"/>
  <c r="AS59" i="9"/>
  <c r="AS5" i="9"/>
  <c r="AS58" i="9"/>
  <c r="G58" i="6"/>
  <c r="G5" i="6"/>
  <c r="G59" i="6"/>
  <c r="AW58" i="15"/>
  <c r="AW5" i="15"/>
  <c r="AW59" i="15"/>
  <c r="D59" i="9"/>
  <c r="D5" i="9"/>
  <c r="D58" i="9"/>
  <c r="U58" i="9"/>
  <c r="U5" i="9"/>
  <c r="U59" i="9"/>
  <c r="AS58" i="12"/>
  <c r="AS5" i="12"/>
  <c r="AS59" i="12"/>
  <c r="H59" i="3"/>
  <c r="H5" i="3"/>
  <c r="H58" i="3"/>
  <c r="AA59" i="3"/>
  <c r="AA5" i="3"/>
  <c r="AA58" i="3"/>
  <c r="U59" i="15"/>
  <c r="U5" i="15"/>
  <c r="U58" i="15"/>
  <c r="BN59" i="12"/>
  <c r="BN5" i="12"/>
  <c r="BN58" i="12"/>
  <c r="AX59" i="12"/>
  <c r="AX5" i="12"/>
  <c r="AX58" i="12"/>
  <c r="BO59" i="6"/>
  <c r="BO5" i="6"/>
  <c r="BO58" i="6"/>
  <c r="BC59" i="3"/>
  <c r="BC5" i="3"/>
  <c r="BC58" i="3"/>
  <c r="AM59" i="12"/>
  <c r="AM5" i="12"/>
  <c r="AM58" i="12"/>
  <c r="BR59" i="12"/>
  <c r="BR5" i="12"/>
  <c r="BR58" i="12"/>
  <c r="BE58" i="12"/>
  <c r="BE5" i="12"/>
  <c r="BE59" i="12"/>
  <c r="BD58" i="6"/>
  <c r="BD5" i="6"/>
  <c r="BD59" i="6"/>
  <c r="P58" i="6"/>
  <c r="P5" i="6"/>
  <c r="P59" i="6"/>
  <c r="U59" i="12"/>
  <c r="U5" i="12"/>
  <c r="U58" i="12"/>
  <c r="Y59" i="3"/>
  <c r="Y5" i="3"/>
  <c r="Y58" i="3"/>
  <c r="BF59" i="15"/>
  <c r="BF5" i="15"/>
  <c r="BF58" i="15"/>
  <c r="BE58" i="6"/>
  <c r="BE5" i="6"/>
  <c r="BE59" i="6"/>
  <c r="BF59" i="6"/>
  <c r="BF5" i="6"/>
  <c r="BF58" i="6"/>
  <c r="E58" i="3"/>
  <c r="E5" i="3"/>
  <c r="E59" i="3"/>
  <c r="BG58" i="9"/>
  <c r="BG5" i="9"/>
  <c r="BG59" i="9"/>
  <c r="BK58" i="12"/>
  <c r="BK5" i="12"/>
  <c r="BK59" i="12"/>
  <c r="T59" i="9"/>
  <c r="T5" i="9"/>
  <c r="T58" i="9"/>
  <c r="BA59" i="3"/>
  <c r="BA5" i="3"/>
  <c r="BA58" i="3"/>
  <c r="X59" i="3"/>
  <c r="X5" i="3"/>
  <c r="X58" i="3"/>
  <c r="BM58" i="12"/>
  <c r="BM5" i="12"/>
  <c r="BM59" i="12"/>
  <c r="AQ58" i="15"/>
  <c r="AQ5" i="15"/>
  <c r="AQ59" i="15"/>
  <c r="AN59" i="12"/>
  <c r="AN5" i="12"/>
  <c r="AN58" i="12"/>
  <c r="W59" i="9"/>
  <c r="W5" i="9"/>
  <c r="W58" i="9"/>
  <c r="AT59" i="9"/>
  <c r="AT5" i="9"/>
  <c r="AT58" i="9"/>
  <c r="BF58" i="12"/>
  <c r="BF5" i="12"/>
  <c r="BF59" i="12"/>
  <c r="F59" i="3"/>
  <c r="F5" i="3"/>
  <c r="F58" i="3"/>
  <c r="AJ58" i="12"/>
  <c r="AJ5" i="12"/>
  <c r="AJ59" i="12"/>
  <c r="M58" i="15"/>
  <c r="M5" i="15"/>
  <c r="M59" i="15"/>
  <c r="K59" i="9"/>
  <c r="K5" i="9"/>
  <c r="K58" i="9"/>
  <c r="BQ59" i="15"/>
  <c r="BQ5" i="15"/>
  <c r="BQ58" i="15"/>
  <c r="BC59" i="15"/>
  <c r="BC5" i="15"/>
  <c r="BC58" i="15"/>
  <c r="S58" i="9"/>
  <c r="S5" i="9"/>
  <c r="S59" i="9"/>
  <c r="E58" i="6"/>
  <c r="E5" i="6"/>
  <c r="E59" i="6"/>
  <c r="C58" i="15"/>
  <c r="C5" i="15"/>
  <c r="C59" i="15"/>
  <c r="B59" i="9"/>
  <c r="B5" i="9"/>
  <c r="B58" i="9"/>
  <c r="S59" i="3"/>
  <c r="S5" i="3"/>
  <c r="S58" i="3"/>
  <c r="AU58" i="6"/>
  <c r="AU5" i="6"/>
  <c r="AU59" i="6"/>
  <c r="L59" i="15"/>
  <c r="L5" i="15"/>
  <c r="L58" i="15"/>
  <c r="AU59" i="12"/>
  <c r="AU5" i="12"/>
  <c r="AU58" i="12"/>
  <c r="V59" i="15"/>
  <c r="V5" i="15"/>
  <c r="V58" i="15"/>
  <c r="Z58" i="12"/>
  <c r="Z5" i="12"/>
  <c r="Z59" i="12"/>
  <c r="AT58" i="15"/>
  <c r="AT5" i="15"/>
  <c r="AT59" i="15"/>
  <c r="BH58" i="15"/>
  <c r="BH5" i="15"/>
  <c r="BH59" i="15"/>
  <c r="BO59" i="3"/>
  <c r="BO5" i="3"/>
  <c r="BO58" i="3"/>
  <c r="BE58" i="3"/>
  <c r="BE5" i="3"/>
  <c r="BE59" i="3"/>
  <c r="AR59" i="3"/>
  <c r="AR5" i="3"/>
  <c r="AR58" i="3"/>
  <c r="BB59" i="3"/>
  <c r="BB5" i="3"/>
  <c r="BB58" i="3"/>
  <c r="BH59" i="3"/>
  <c r="BH5" i="3"/>
  <c r="BH58" i="3"/>
  <c r="AE59" i="3"/>
  <c r="AE5" i="3"/>
  <c r="AE58" i="3"/>
  <c r="AJ58" i="6"/>
  <c r="AJ5" i="6"/>
  <c r="AJ59" i="6"/>
  <c r="AF58" i="12"/>
  <c r="AF5" i="12"/>
  <c r="AF59" i="12"/>
  <c r="AS59" i="3"/>
  <c r="AS5" i="3"/>
  <c r="AS58" i="3"/>
  <c r="AD58" i="9"/>
  <c r="AD5" i="9"/>
  <c r="AD59" i="9"/>
  <c r="AG59" i="3"/>
  <c r="AG5" i="3"/>
  <c r="AG58" i="3"/>
  <c r="AS59" i="6"/>
  <c r="AS5" i="6"/>
  <c r="AS58" i="6"/>
  <c r="L59" i="9"/>
  <c r="L5" i="9"/>
  <c r="L58" i="9"/>
  <c r="AL58" i="9"/>
  <c r="AL5" i="9"/>
  <c r="AL59" i="9"/>
  <c r="I59" i="6"/>
  <c r="I5" i="6"/>
  <c r="I58" i="6"/>
  <c r="AH59" i="9"/>
  <c r="AH5" i="9"/>
  <c r="AH58" i="9"/>
  <c r="AB58" i="9"/>
  <c r="AB5" i="9"/>
  <c r="AB59" i="9"/>
  <c r="BN59" i="3"/>
  <c r="BN5" i="3"/>
  <c r="BN58" i="3"/>
  <c r="AP59" i="12"/>
  <c r="AP5" i="12"/>
  <c r="AP58" i="12"/>
  <c r="W59" i="6"/>
  <c r="W5" i="6"/>
  <c r="W58" i="6"/>
  <c r="BG58" i="15"/>
  <c r="BG5" i="15"/>
  <c r="BG59" i="15"/>
  <c r="L58" i="3"/>
  <c r="L5" i="3"/>
  <c r="L59" i="3"/>
  <c r="BE59" i="15"/>
  <c r="BE5" i="15"/>
  <c r="BE58" i="15"/>
  <c r="AQ59" i="9"/>
  <c r="AQ5" i="9"/>
  <c r="AQ58" i="9"/>
  <c r="BC59" i="12"/>
  <c r="BC5" i="12"/>
  <c r="BC58" i="12"/>
  <c r="H58" i="15"/>
  <c r="H5" i="15"/>
  <c r="H59" i="15"/>
  <c r="BF59" i="3"/>
  <c r="BF5" i="3"/>
  <c r="BF58" i="3"/>
  <c r="AB59" i="3"/>
  <c r="AB5" i="3"/>
  <c r="AB58" i="3"/>
  <c r="N59" i="9"/>
  <c r="N5" i="9"/>
  <c r="N58" i="9"/>
  <c r="AG59" i="12"/>
  <c r="AG5" i="12"/>
  <c r="AG58" i="12"/>
  <c r="BI58" i="12"/>
  <c r="BI5" i="12"/>
  <c r="BI59" i="12"/>
  <c r="BP58" i="9"/>
  <c r="BP5" i="9"/>
  <c r="BP59" i="9"/>
  <c r="Q58" i="9"/>
  <c r="Q5" i="9"/>
  <c r="Q59" i="9"/>
  <c r="W59" i="12"/>
  <c r="W5" i="12"/>
  <c r="W58" i="12"/>
  <c r="BC59" i="6"/>
  <c r="BC5" i="6"/>
  <c r="BC58" i="6"/>
  <c r="AW59" i="6"/>
  <c r="AW5" i="6"/>
  <c r="AW58" i="6"/>
  <c r="AH58" i="6"/>
  <c r="AH5" i="6"/>
  <c r="AH59" i="6"/>
  <c r="O59" i="12"/>
  <c r="O5" i="12"/>
  <c r="O58" i="12"/>
  <c r="AK59" i="6"/>
  <c r="AK5" i="6"/>
  <c r="AK58" i="6"/>
  <c r="AY59" i="12"/>
  <c r="AY5" i="12"/>
  <c r="AY58" i="12"/>
  <c r="Z58" i="6"/>
  <c r="Z5" i="6"/>
  <c r="Z59" i="6"/>
  <c r="L58" i="6"/>
  <c r="L5" i="6"/>
  <c r="L59" i="6"/>
  <c r="AV58" i="12"/>
  <c r="AV5" i="12"/>
  <c r="AV59" i="12"/>
  <c r="N58" i="12"/>
  <c r="N5" i="12"/>
  <c r="N59" i="12"/>
  <c r="AM59" i="3"/>
  <c r="AM5" i="3"/>
  <c r="AM58" i="3"/>
  <c r="T59" i="15"/>
  <c r="T5" i="15"/>
  <c r="T58" i="15"/>
  <c r="Z58" i="15"/>
  <c r="Z5" i="15"/>
  <c r="Z59" i="15"/>
  <c r="J58" i="6"/>
  <c r="J5" i="6"/>
  <c r="J59" i="6"/>
  <c r="AP58" i="15"/>
  <c r="AP5" i="15"/>
  <c r="AP59" i="15"/>
  <c r="M59" i="3"/>
  <c r="M5" i="3"/>
  <c r="M58" i="3"/>
  <c r="V58" i="6"/>
  <c r="V5" i="6"/>
  <c r="V59" i="6"/>
  <c r="AH59" i="3"/>
  <c r="AH5" i="3"/>
  <c r="AH58" i="3"/>
  <c r="AW58" i="3"/>
  <c r="AW5" i="3"/>
  <c r="AW59" i="3"/>
  <c r="AF59" i="15"/>
  <c r="AF5" i="15"/>
  <c r="AF58" i="15"/>
  <c r="F59" i="15"/>
  <c r="F5" i="15"/>
  <c r="F58" i="15"/>
  <c r="O59" i="6"/>
  <c r="O5" i="6"/>
  <c r="O58" i="6"/>
  <c r="AY59" i="3"/>
  <c r="AY5" i="3"/>
  <c r="AY58" i="3"/>
  <c r="Q59" i="6"/>
  <c r="Q5" i="6"/>
  <c r="Q58" i="6"/>
  <c r="BK59" i="3"/>
  <c r="BK5" i="3"/>
  <c r="BK58" i="3"/>
  <c r="D58" i="3"/>
  <c r="D5" i="3"/>
  <c r="D59" i="3"/>
  <c r="AM59" i="9"/>
  <c r="AM5" i="9"/>
  <c r="AM58" i="9"/>
  <c r="AE59" i="6"/>
  <c r="AE5" i="6"/>
  <c r="AE58" i="6"/>
  <c r="BL59" i="3"/>
  <c r="BL5" i="3"/>
  <c r="BL58" i="3"/>
  <c r="AI59" i="9"/>
  <c r="AI5" i="9"/>
  <c r="AI58" i="9"/>
  <c r="AF59" i="9"/>
  <c r="AF5" i="9"/>
  <c r="AF58" i="9"/>
  <c r="BL59" i="6"/>
  <c r="BL5" i="6"/>
  <c r="BL58" i="6"/>
  <c r="U58" i="3"/>
  <c r="U5" i="3"/>
  <c r="U59" i="3"/>
  <c r="AR59" i="12"/>
  <c r="AR5" i="12"/>
  <c r="AR58" i="12"/>
  <c r="O58" i="3"/>
  <c r="O5" i="3"/>
  <c r="O59" i="3"/>
  <c r="BK59" i="9"/>
  <c r="BK5" i="9"/>
  <c r="BK58" i="9"/>
  <c r="BM59" i="15"/>
  <c r="BM5" i="15"/>
  <c r="BM58" i="15"/>
  <c r="F59" i="6"/>
  <c r="F5" i="6"/>
  <c r="F58" i="6"/>
  <c r="BP59" i="3"/>
  <c r="BP5" i="3"/>
  <c r="BP58" i="3"/>
  <c r="BF58" i="9"/>
  <c r="BF5" i="9"/>
  <c r="BF59" i="9"/>
  <c r="Q59" i="15"/>
  <c r="Q5" i="15"/>
  <c r="Q58" i="15"/>
  <c r="BM59" i="9"/>
  <c r="BM5" i="9"/>
  <c r="BM58" i="9"/>
  <c r="N59" i="3"/>
  <c r="N5" i="3"/>
  <c r="N58" i="3"/>
  <c r="W58" i="15"/>
  <c r="W5" i="15"/>
  <c r="W59" i="15"/>
  <c r="C59" i="3"/>
  <c r="C5" i="3"/>
  <c r="C58" i="3"/>
  <c r="R58" i="15"/>
  <c r="R5" i="15"/>
  <c r="R59" i="15"/>
  <c r="AA58" i="12"/>
  <c r="AA5" i="12"/>
  <c r="AA59" i="12"/>
  <c r="BJ58" i="9"/>
  <c r="BJ5" i="9"/>
  <c r="BJ59" i="9"/>
  <c r="AN58" i="9"/>
  <c r="AN5" i="9"/>
  <c r="AN59" i="9"/>
  <c r="P58" i="9"/>
  <c r="P5" i="9"/>
  <c r="P59" i="9"/>
  <c r="AK59" i="15"/>
  <c r="AK5" i="15"/>
  <c r="AK58" i="15"/>
  <c r="R59" i="6"/>
  <c r="R5" i="6"/>
  <c r="R58" i="6"/>
  <c r="AI59" i="3"/>
  <c r="AI5" i="3"/>
  <c r="AI58" i="3"/>
  <c r="N58" i="15"/>
  <c r="N5" i="15"/>
  <c r="N59" i="15"/>
  <c r="AV58" i="15"/>
  <c r="AV5" i="15"/>
  <c r="AV59" i="15"/>
  <c r="AX59" i="6"/>
  <c r="AX5" i="6"/>
  <c r="AX58" i="6"/>
  <c r="Z59" i="9"/>
  <c r="Z5" i="9"/>
  <c r="Z58" i="9"/>
  <c r="Y58" i="15"/>
  <c r="Y5" i="15"/>
  <c r="Y59" i="15"/>
  <c r="AZ59" i="15"/>
  <c r="AZ5" i="15"/>
  <c r="AZ58" i="15"/>
  <c r="BB58" i="15"/>
  <c r="BB5" i="15"/>
  <c r="BB59" i="15"/>
  <c r="AR59" i="15"/>
  <c r="AR5" i="15"/>
  <c r="AR58" i="15"/>
  <c r="BJ59" i="3"/>
  <c r="BJ5" i="3"/>
  <c r="BJ58" i="3"/>
  <c r="AO59" i="6"/>
  <c r="AO5" i="6"/>
  <c r="AO58" i="6"/>
  <c r="BO58" i="9"/>
  <c r="BO5" i="9"/>
  <c r="BO59" i="9"/>
  <c r="BN58" i="9"/>
  <c r="BN5" i="9"/>
  <c r="BN59" i="9"/>
  <c r="BD59" i="15"/>
  <c r="BD5" i="15"/>
  <c r="BD58" i="15"/>
  <c r="X58" i="6"/>
  <c r="X5" i="6"/>
  <c r="X59" i="6"/>
  <c r="AV58" i="6"/>
  <c r="AV5" i="6"/>
  <c r="AV59" i="6"/>
  <c r="X59" i="15"/>
  <c r="X5" i="15"/>
  <c r="X58" i="15"/>
  <c r="AG59" i="6"/>
  <c r="AG5" i="6"/>
  <c r="AG58" i="6"/>
  <c r="AQ59" i="3"/>
  <c r="AQ5" i="3"/>
  <c r="AQ58" i="3"/>
  <c r="D58" i="12"/>
  <c r="D5" i="12"/>
  <c r="D59" i="12"/>
  <c r="X58" i="12"/>
  <c r="X5" i="12"/>
  <c r="X59" i="12"/>
  <c r="T58" i="3"/>
  <c r="T5" i="3"/>
  <c r="T59" i="3"/>
  <c r="BI58" i="9"/>
  <c r="BI5" i="9"/>
  <c r="BI59" i="9"/>
  <c r="M59" i="6"/>
  <c r="M5" i="6"/>
  <c r="M58" i="6"/>
  <c r="E59" i="9"/>
  <c r="E5" i="9"/>
  <c r="E58" i="9"/>
  <c r="AA58" i="6"/>
  <c r="AA5" i="6"/>
  <c r="AA59" i="6"/>
  <c r="AJ59" i="15"/>
  <c r="AJ5" i="15"/>
  <c r="AJ58" i="15"/>
  <c r="AC59" i="9"/>
  <c r="AC5" i="9"/>
  <c r="AC58" i="9"/>
  <c r="J59" i="15"/>
  <c r="J5" i="15"/>
  <c r="J58" i="15"/>
  <c r="AC58" i="12"/>
  <c r="AC5" i="12"/>
  <c r="AC59" i="12"/>
  <c r="BJ58" i="12"/>
  <c r="BJ5" i="12"/>
  <c r="BJ59" i="12"/>
  <c r="B59" i="3"/>
  <c r="B5" i="3"/>
  <c r="B58" i="3"/>
  <c r="BA58" i="6"/>
  <c r="BA5" i="6"/>
  <c r="BA59" i="6"/>
  <c r="Y58" i="9"/>
  <c r="Y5" i="9"/>
  <c r="Y59" i="9"/>
  <c r="AD59" i="15"/>
  <c r="AD5" i="15"/>
  <c r="AD58" i="15"/>
  <c r="AO58" i="15"/>
  <c r="AO5" i="15"/>
  <c r="AO59" i="15"/>
  <c r="AV58" i="9"/>
  <c r="AV5" i="9"/>
  <c r="AV59" i="9"/>
  <c r="AL58" i="15"/>
  <c r="AL5" i="15"/>
  <c r="AL59" i="15"/>
  <c r="I58" i="3"/>
  <c r="I5" i="3"/>
  <c r="I59" i="3"/>
  <c r="G59" i="12"/>
  <c r="G5" i="12"/>
  <c r="G58" i="12"/>
  <c r="Q59" i="12"/>
  <c r="Q5" i="12"/>
  <c r="Q58" i="12"/>
  <c r="R58" i="12"/>
  <c r="R5" i="12"/>
  <c r="R59" i="12"/>
  <c r="AT59" i="12"/>
  <c r="AT5" i="12"/>
  <c r="AT58" i="12"/>
  <c r="G58" i="15"/>
  <c r="G5" i="15"/>
  <c r="G59" i="15"/>
  <c r="K59" i="3"/>
  <c r="K5" i="3"/>
  <c r="K58" i="3"/>
  <c r="BR58" i="9"/>
  <c r="BR5" i="9"/>
  <c r="BR59" i="9"/>
  <c r="V58" i="3"/>
  <c r="V5" i="3"/>
  <c r="V59" i="3"/>
  <c r="H58" i="12"/>
  <c r="H5" i="12"/>
  <c r="H59" i="12"/>
  <c r="P58" i="12"/>
  <c r="P5" i="12"/>
  <c r="P59" i="12"/>
  <c r="AA59" i="15"/>
  <c r="AA5" i="15"/>
  <c r="AA58" i="15"/>
  <c r="AR58" i="6"/>
  <c r="AR5" i="6"/>
  <c r="AR59" i="6"/>
  <c r="AJ58" i="9"/>
  <c r="AJ5" i="9"/>
  <c r="AJ59" i="9"/>
  <c r="BP58" i="6"/>
  <c r="BP5" i="6"/>
  <c r="BP59" i="6"/>
  <c r="BA58" i="9"/>
  <c r="BA5" i="9"/>
  <c r="BA59" i="9"/>
  <c r="L58" i="12"/>
  <c r="L5" i="12"/>
  <c r="L59" i="12"/>
  <c r="J59" i="12"/>
  <c r="J5" i="12"/>
  <c r="J58" i="12"/>
  <c r="BP59" i="15"/>
  <c r="BP5" i="15"/>
  <c r="BP58" i="15"/>
  <c r="AJ59" i="3"/>
  <c r="AJ5" i="3"/>
  <c r="AJ58" i="3"/>
  <c r="BQ58" i="9"/>
  <c r="BQ5" i="9"/>
  <c r="BQ59" i="9"/>
  <c r="AB58" i="12"/>
  <c r="AB5" i="12"/>
  <c r="AB59" i="12"/>
  <c r="AQ59" i="12"/>
  <c r="AQ5" i="12"/>
  <c r="AQ58" i="12"/>
  <c r="AA58" i="9"/>
  <c r="AA5" i="9"/>
  <c r="AA59" i="9"/>
  <c r="G59" i="9"/>
  <c r="G5" i="9"/>
  <c r="G58" i="9"/>
  <c r="O59" i="9"/>
  <c r="O5" i="9"/>
  <c r="O58" i="9"/>
  <c r="X58" i="9"/>
  <c r="X5" i="9"/>
  <c r="X59" i="9"/>
  <c r="AZ58" i="12"/>
  <c r="AZ5" i="12"/>
  <c r="AZ59" i="12"/>
  <c r="C59" i="6"/>
  <c r="C5" i="6"/>
  <c r="C58" i="6"/>
  <c r="AC59" i="15"/>
  <c r="AC5" i="15"/>
  <c r="AC58" i="15"/>
  <c r="AM58" i="15"/>
  <c r="AM5" i="15"/>
  <c r="AM59" i="15"/>
  <c r="BQ58" i="12"/>
  <c r="BQ5" i="12"/>
  <c r="BQ59" i="12"/>
  <c r="F58" i="12"/>
  <c r="F5" i="12"/>
  <c r="F59" i="12"/>
  <c r="AI59" i="12"/>
  <c r="AI5" i="12"/>
  <c r="AI58" i="12"/>
  <c r="BM59" i="3"/>
  <c r="BM5" i="3"/>
  <c r="BM58" i="3"/>
  <c r="AP58" i="3"/>
  <c r="AP5" i="3"/>
  <c r="AP59" i="3"/>
  <c r="BH59" i="6"/>
  <c r="BH5" i="6"/>
  <c r="BH58" i="6"/>
  <c r="BL59" i="15"/>
  <c r="BL5" i="15"/>
  <c r="BL58" i="15"/>
  <c r="V58" i="12"/>
  <c r="V5" i="12"/>
  <c r="V59" i="12"/>
  <c r="BB58" i="9"/>
  <c r="BB5" i="9"/>
  <c r="BB59" i="9"/>
  <c r="AX58" i="3"/>
  <c r="AX5" i="3"/>
  <c r="AX59" i="3"/>
  <c r="BI59" i="6"/>
  <c r="BI5" i="6"/>
  <c r="BI58" i="6"/>
  <c r="I59" i="12"/>
  <c r="I5" i="12"/>
  <c r="I58" i="12"/>
  <c r="BD59" i="3"/>
  <c r="BD5" i="3"/>
  <c r="BD58" i="3"/>
  <c r="AT58" i="6"/>
  <c r="AT5" i="6"/>
  <c r="AT59" i="6"/>
  <c r="V59" i="9"/>
  <c r="V5" i="9"/>
  <c r="V58" i="9"/>
  <c r="AQ59" i="6"/>
  <c r="AQ5" i="6"/>
  <c r="AQ58" i="6"/>
  <c r="BH59" i="9"/>
  <c r="BH5" i="9"/>
  <c r="BH58" i="9"/>
  <c r="AO58" i="12"/>
  <c r="AO5" i="12"/>
  <c r="AO59" i="12"/>
  <c r="G59" i="3"/>
  <c r="G5" i="3"/>
  <c r="G58" i="3"/>
  <c r="AD59" i="12"/>
  <c r="AD5" i="12"/>
  <c r="AD58" i="12"/>
  <c r="AU59" i="3"/>
  <c r="AU5" i="3"/>
  <c r="AU58" i="3"/>
  <c r="BE58" i="9"/>
  <c r="BE5" i="9"/>
  <c r="BE59" i="9"/>
  <c r="C59" i="12"/>
  <c r="C5" i="12"/>
  <c r="C58" i="12"/>
  <c r="AX59" i="9"/>
  <c r="AX5" i="9"/>
  <c r="AX58" i="9"/>
  <c r="AT59" i="3"/>
  <c r="AT5" i="3"/>
  <c r="AT58" i="3"/>
  <c r="AC59" i="3"/>
  <c r="AC5" i="3"/>
  <c r="AC58" i="3"/>
  <c r="AN58" i="15"/>
  <c r="AN5" i="15"/>
  <c r="AN59" i="15"/>
  <c r="I59" i="15"/>
  <c r="I5" i="15"/>
  <c r="I58" i="15"/>
  <c r="BC59" i="9"/>
  <c r="BC5" i="9"/>
  <c r="BC58" i="9"/>
  <c r="AD58" i="3"/>
  <c r="AD5" i="3"/>
  <c r="AD59" i="3"/>
  <c r="BJ58" i="15"/>
  <c r="BJ5" i="15"/>
  <c r="BJ59" i="15"/>
  <c r="AP59" i="6"/>
  <c r="AP5" i="6"/>
  <c r="AP58" i="6"/>
  <c r="Z59" i="3"/>
  <c r="Z5" i="3"/>
  <c r="Z58" i="3"/>
  <c r="S59" i="6"/>
  <c r="S5" i="6"/>
  <c r="S58" i="6"/>
  <c r="BR59" i="6"/>
  <c r="BR5" i="6"/>
  <c r="BR58" i="6"/>
  <c r="D59" i="15"/>
  <c r="D5" i="15"/>
  <c r="D58" i="15"/>
  <c r="BA58" i="12"/>
  <c r="BA5" i="12"/>
  <c r="BA59" i="12"/>
  <c r="AG59" i="15"/>
  <c r="AG5" i="15"/>
  <c r="AG58" i="15"/>
  <c r="AH58" i="15"/>
  <c r="AH5" i="15"/>
  <c r="AH59" i="15"/>
  <c r="AL58" i="3"/>
  <c r="AL5" i="3"/>
  <c r="AL59" i="3"/>
  <c r="Y58" i="12"/>
  <c r="Y5" i="12"/>
  <c r="Y59" i="12"/>
  <c r="BG59" i="6"/>
  <c r="BG5" i="6"/>
  <c r="BG58" i="6"/>
  <c r="AD59" i="6"/>
  <c r="AD5" i="6"/>
  <c r="AD58" i="6"/>
  <c r="AK59" i="3"/>
  <c r="AK5" i="3"/>
  <c r="AK58" i="3"/>
  <c r="E59" i="15"/>
  <c r="E5" i="15"/>
  <c r="E58" i="15"/>
  <c r="BR59" i="15"/>
  <c r="BR5" i="15"/>
  <c r="BR58" i="15"/>
  <c r="D58" i="6"/>
  <c r="D5" i="6"/>
  <c r="D59" i="6"/>
  <c r="M59" i="12"/>
  <c r="M5" i="12"/>
  <c r="M58" i="12"/>
  <c r="T59" i="12"/>
  <c r="T5" i="12"/>
  <c r="T58" i="12"/>
  <c r="BN59" i="6"/>
  <c r="BN5" i="6"/>
  <c r="BN58" i="6"/>
  <c r="P58" i="3"/>
  <c r="P5" i="3"/>
  <c r="P59" i="3"/>
  <c r="AG59" i="9"/>
  <c r="AG5" i="9"/>
  <c r="AG58" i="9"/>
  <c r="BB58" i="12"/>
  <c r="BB5" i="12"/>
  <c r="BB59" i="12"/>
  <c r="AB59" i="15"/>
  <c r="AB5" i="15"/>
  <c r="AB58" i="15"/>
  <c r="P59" i="15"/>
  <c r="P5" i="15"/>
  <c r="P58" i="15"/>
  <c r="C59" i="9"/>
  <c r="C5" i="9"/>
  <c r="C58" i="9"/>
  <c r="AZ59" i="9"/>
  <c r="AZ5" i="9"/>
  <c r="AZ58" i="9"/>
  <c r="BL59" i="12"/>
  <c r="BL5" i="12"/>
  <c r="BL58" i="12"/>
  <c r="Q59" i="3"/>
  <c r="Q5" i="3"/>
  <c r="Q58" i="3"/>
  <c r="BK59" i="15"/>
  <c r="BK5" i="15"/>
  <c r="BK58" i="15"/>
  <c r="BI58" i="3"/>
  <c r="BI5" i="3"/>
  <c r="BI59" i="3"/>
  <c r="AE58" i="9"/>
  <c r="AE5" i="9"/>
  <c r="AE59" i="9"/>
  <c r="AL59" i="12"/>
  <c r="AL5" i="12"/>
  <c r="AL58" i="12"/>
  <c r="AW59" i="12"/>
  <c r="AW5" i="12"/>
  <c r="AW58" i="12"/>
  <c r="AS58" i="15"/>
  <c r="AS5" i="15"/>
  <c r="AS59" i="15"/>
  <c r="AV58" i="3"/>
  <c r="AV5" i="3"/>
  <c r="AV59" i="3"/>
  <c r="J59" i="9"/>
  <c r="J5" i="9"/>
  <c r="J58" i="9"/>
  <c r="BD58" i="12"/>
  <c r="BD5" i="12"/>
  <c r="BD59" i="12"/>
  <c r="BJ59" i="6"/>
  <c r="BJ5" i="6"/>
  <c r="BJ58" i="6"/>
  <c r="AY59" i="9"/>
  <c r="AY5" i="9"/>
  <c r="AY58" i="9"/>
  <c r="BI59" i="15"/>
  <c r="BI5" i="15"/>
  <c r="BI58" i="15"/>
  <c r="AF58" i="3"/>
  <c r="AF5" i="3"/>
  <c r="AF59" i="3"/>
  <c r="I59" i="9"/>
  <c r="I5" i="9"/>
  <c r="I58" i="9"/>
  <c r="S58" i="12"/>
  <c r="S5" i="12"/>
  <c r="S59" i="12"/>
  <c r="BO59" i="12"/>
  <c r="BO5" i="12"/>
  <c r="BO58" i="12"/>
  <c r="AY59" i="6"/>
  <c r="AY5" i="6"/>
  <c r="AY58" i="6"/>
  <c r="AY58" i="15"/>
  <c r="AY5" i="15"/>
  <c r="AY59" i="15"/>
  <c r="BM58" i="6"/>
  <c r="BM5" i="6"/>
  <c r="BM59" i="6"/>
  <c r="AC58" i="6"/>
  <c r="AC5" i="6"/>
  <c r="AC59" i="6"/>
  <c r="E59" i="12"/>
  <c r="E5" i="12"/>
  <c r="E58" i="12"/>
  <c r="BP59" i="12"/>
  <c r="BP5" i="12"/>
  <c r="BP58" i="12"/>
  <c r="AH59" i="12"/>
  <c r="AH5" i="12"/>
  <c r="AH58" i="12"/>
  <c r="H58" i="9"/>
  <c r="H5" i="9"/>
  <c r="H59" i="9"/>
  <c r="AU58" i="15"/>
  <c r="AU5" i="15"/>
  <c r="AU59" i="15"/>
  <c r="R58" i="3"/>
  <c r="R5" i="3"/>
  <c r="R59" i="3"/>
  <c r="AK59" i="9"/>
  <c r="AK5" i="9"/>
  <c r="AK58" i="9"/>
  <c r="B59" i="15"/>
  <c r="B5" i="15"/>
  <c r="B58" i="15"/>
  <c r="AF58" i="6"/>
  <c r="AF5" i="6"/>
  <c r="AF59" i="6"/>
  <c r="AR58" i="9"/>
  <c r="AR5" i="9"/>
  <c r="AR59" i="9"/>
  <c r="BH59" i="12"/>
  <c r="BH5" i="12"/>
  <c r="BH58" i="12"/>
  <c r="F59" i="9"/>
  <c r="F5" i="9"/>
  <c r="F58" i="9"/>
  <c r="R58" i="9"/>
  <c r="R5" i="9"/>
  <c r="R59" i="9"/>
  <c r="W58" i="3"/>
  <c r="W5" i="3"/>
  <c r="W59" i="3"/>
  <c r="Y59" i="6"/>
  <c r="Y5" i="6"/>
  <c r="Y58" i="6"/>
  <c r="BD58" i="9"/>
  <c r="BD5" i="9"/>
  <c r="BD59" i="9"/>
  <c r="AO58" i="9"/>
  <c r="AO5" i="9"/>
  <c r="AO59" i="9"/>
  <c r="AZ59" i="3"/>
  <c r="AZ5" i="3"/>
  <c r="AZ58" i="3"/>
  <c r="AB58" i="6"/>
  <c r="AB5" i="6"/>
  <c r="AB59" i="6"/>
  <c r="AX59" i="15"/>
  <c r="AX5" i="15"/>
  <c r="AX58" i="15"/>
  <c r="AM58" i="6"/>
  <c r="AM5" i="6"/>
  <c r="AM59" i="6"/>
  <c r="H58" i="6"/>
  <c r="H5" i="6"/>
  <c r="H59" i="6"/>
  <c r="B59" i="6"/>
  <c r="B5" i="6"/>
  <c r="B58" i="6"/>
  <c r="AO58" i="3"/>
  <c r="AO5" i="3"/>
  <c r="AO59" i="3"/>
  <c r="AP59" i="9"/>
  <c r="AP5" i="9"/>
  <c r="AP58" i="9"/>
  <c r="BA58" i="15"/>
  <c r="BA5" i="15"/>
  <c r="BA59" i="15"/>
  <c r="K59" i="12"/>
  <c r="K5" i="12"/>
  <c r="K58" i="12"/>
  <c r="T59" i="6"/>
  <c r="T5" i="6"/>
  <c r="T58" i="6"/>
  <c r="M58" i="9"/>
  <c r="M5" i="9"/>
  <c r="M59" i="9"/>
  <c r="BQ59" i="3"/>
  <c r="BQ5" i="3"/>
  <c r="BQ58" i="3"/>
</calcChain>
</file>

<file path=xl/sharedStrings.xml><?xml version="1.0" encoding="utf-8"?>
<sst xmlns="http://schemas.openxmlformats.org/spreadsheetml/2006/main" count="2870" uniqueCount="384">
  <si>
    <t>Start Period</t>
  </si>
  <si>
    <t>Revenue Name</t>
  </si>
  <si>
    <t>1/01/2019</t>
  </si>
  <si>
    <t>1/02/2019</t>
  </si>
  <si>
    <t>1/03/2019</t>
  </si>
  <si>
    <t>1/04/2019</t>
  </si>
  <si>
    <t>1/05/2019</t>
  </si>
  <si>
    <t>1/06/2019</t>
  </si>
  <si>
    <t>1/07/2019</t>
  </si>
  <si>
    <t>1/08/2019</t>
  </si>
  <si>
    <t>1/09/2019</t>
  </si>
  <si>
    <t>1/10/2019</t>
  </si>
  <si>
    <t>1/11/2019</t>
  </si>
  <si>
    <t>1/12/2019</t>
  </si>
  <si>
    <t>1/01/2020</t>
  </si>
  <si>
    <t>1/02/2020</t>
  </si>
  <si>
    <t>1/03/2020</t>
  </si>
  <si>
    <t>1/04/2020</t>
  </si>
  <si>
    <t>1/05/2020</t>
  </si>
  <si>
    <t>1/06/2020</t>
  </si>
  <si>
    <t>1/07/2020</t>
  </si>
  <si>
    <t>1/08/2020</t>
  </si>
  <si>
    <t>1/09/2020</t>
  </si>
  <si>
    <t>1/10/2020</t>
  </si>
  <si>
    <t>1/11/2020</t>
  </si>
  <si>
    <t>1/12/2020</t>
  </si>
  <si>
    <t>1/01/2021</t>
  </si>
  <si>
    <t>1/02/2021</t>
  </si>
  <si>
    <t>1/03/2021</t>
  </si>
  <si>
    <t>1/04/2021</t>
  </si>
  <si>
    <t>1/05/2021</t>
  </si>
  <si>
    <t>1/06/2021</t>
  </si>
  <si>
    <t>1/07/2021</t>
  </si>
  <si>
    <t>1/08/2021</t>
  </si>
  <si>
    <t>1/09/2021</t>
  </si>
  <si>
    <t>1/10/2021</t>
  </si>
  <si>
    <t>1/11/2021</t>
  </si>
  <si>
    <t>1/12/2021</t>
  </si>
  <si>
    <t>1/01/2022</t>
  </si>
  <si>
    <t>1/02/2022</t>
  </si>
  <si>
    <t>1/03/2022</t>
  </si>
  <si>
    <t>1/04/2022</t>
  </si>
  <si>
    <t>1/05/2022</t>
  </si>
  <si>
    <t>1/06/2022</t>
  </si>
  <si>
    <t>1/07/2022</t>
  </si>
  <si>
    <t>1/08/2022</t>
  </si>
  <si>
    <t>1/09/2022</t>
  </si>
  <si>
    <t>1/10/2022</t>
  </si>
  <si>
    <t>1/11/2022</t>
  </si>
  <si>
    <t>1/12/2022</t>
  </si>
  <si>
    <t>1/01/2023</t>
  </si>
  <si>
    <t>1/02/2023</t>
  </si>
  <si>
    <t>1/03/2023</t>
  </si>
  <si>
    <t>1/04/2023</t>
  </si>
  <si>
    <t>1/05/2023</t>
  </si>
  <si>
    <t>1/06/2023</t>
  </si>
  <si>
    <t>1/07/2023</t>
  </si>
  <si>
    <t>1/08/2023</t>
  </si>
  <si>
    <t>1/09/2023</t>
  </si>
  <si>
    <t>1/10/2023</t>
  </si>
  <si>
    <t>1/11/2023</t>
  </si>
  <si>
    <t>1/12/2023</t>
  </si>
  <si>
    <t>1/01/2024</t>
  </si>
  <si>
    <t>1/02/2024</t>
  </si>
  <si>
    <t>1/03/2024</t>
  </si>
  <si>
    <t>1/04/2024</t>
  </si>
  <si>
    <t>1/05/2024</t>
  </si>
  <si>
    <t>1/06/2024</t>
  </si>
  <si>
    <t>1/07/2024</t>
  </si>
  <si>
    <t>1/08/2024</t>
  </si>
  <si>
    <t>1/09/2024</t>
  </si>
  <si>
    <t>End Period</t>
  </si>
  <si>
    <t xml:space="preserve"> </t>
  </si>
  <si>
    <t>31/01/2019</t>
  </si>
  <si>
    <t>28/02/2019</t>
  </si>
  <si>
    <t>31/03/2019</t>
  </si>
  <si>
    <t>30/04/2019</t>
  </si>
  <si>
    <t>31/05/2019</t>
  </si>
  <si>
    <t>30/06/2019</t>
  </si>
  <si>
    <t>31/07/2019</t>
  </si>
  <si>
    <t>31/08/2019</t>
  </si>
  <si>
    <t>30/09/2019</t>
  </si>
  <si>
    <t>31/10/2019</t>
  </si>
  <si>
    <t>30/11/2019</t>
  </si>
  <si>
    <t>31/12/2019</t>
  </si>
  <si>
    <t>31/01/2020</t>
  </si>
  <si>
    <t>29/02/2020</t>
  </si>
  <si>
    <t>31/03/2020</t>
  </si>
  <si>
    <t>30/04/2020</t>
  </si>
  <si>
    <t>31/05/2020</t>
  </si>
  <si>
    <t>30/06/2020</t>
  </si>
  <si>
    <t>31/07/2020</t>
  </si>
  <si>
    <t>31/08/2020</t>
  </si>
  <si>
    <t>30/09/2020</t>
  </si>
  <si>
    <t>31/10/2020</t>
  </si>
  <si>
    <t>30/11/2020</t>
  </si>
  <si>
    <t>31/12/2020</t>
  </si>
  <si>
    <t>31/01/2021</t>
  </si>
  <si>
    <t>28/02/2021</t>
  </si>
  <si>
    <t>31/03/2021</t>
  </si>
  <si>
    <t>30/04/2021</t>
  </si>
  <si>
    <t>31/05/2021</t>
  </si>
  <si>
    <t>30/06/2021</t>
  </si>
  <si>
    <t>31/07/2021</t>
  </si>
  <si>
    <t>31/08/2021</t>
  </si>
  <si>
    <t>30/09/2021</t>
  </si>
  <si>
    <t>31/10/2021</t>
  </si>
  <si>
    <t>30/11/2021</t>
  </si>
  <si>
    <t>31/12/2021</t>
  </si>
  <si>
    <t>31/01/2022</t>
  </si>
  <si>
    <t>28/02/2022</t>
  </si>
  <si>
    <t>31/03/2022</t>
  </si>
  <si>
    <t>30/04/2022</t>
  </si>
  <si>
    <t>31/05/2022</t>
  </si>
  <si>
    <t>30/06/2022</t>
  </si>
  <si>
    <t>31/07/2022</t>
  </si>
  <si>
    <t>31/08/2022</t>
  </si>
  <si>
    <t>30/09/2022</t>
  </si>
  <si>
    <t>31/10/2022</t>
  </si>
  <si>
    <t>30/11/2022</t>
  </si>
  <si>
    <t>31/12/2022</t>
  </si>
  <si>
    <t>31/01/2023</t>
  </si>
  <si>
    <t>28/02/2023</t>
  </si>
  <si>
    <t>31/03/2023</t>
  </si>
  <si>
    <t>30/04/2023</t>
  </si>
  <si>
    <t>31/05/2023</t>
  </si>
  <si>
    <t>30/06/2023</t>
  </si>
  <si>
    <t>31/07/2023</t>
  </si>
  <si>
    <t>31/08/2023</t>
  </si>
  <si>
    <t>30/09/2023</t>
  </si>
  <si>
    <t>31/10/2023</t>
  </si>
  <si>
    <t>30/11/2023</t>
  </si>
  <si>
    <t>31/12/2023</t>
  </si>
  <si>
    <t>31/01/2024</t>
  </si>
  <si>
    <t>29/02/2024</t>
  </si>
  <si>
    <t>31/03/2024</t>
  </si>
  <si>
    <t>30/04/2024</t>
  </si>
  <si>
    <t>31/05/2024</t>
  </si>
  <si>
    <t>30/06/2024</t>
  </si>
  <si>
    <t>31/07/2024</t>
  </si>
  <si>
    <t>31/08/2024</t>
  </si>
  <si>
    <t>30/09/2024</t>
  </si>
  <si>
    <t>REVENUE</t>
  </si>
  <si>
    <t>Revenue1</t>
  </si>
  <si>
    <t>Please update this cell with the name of the revenue stream.</t>
  </si>
  <si>
    <t>Revenue2</t>
  </si>
  <si>
    <t>Revenue3</t>
  </si>
  <si>
    <t>Revenue4</t>
  </si>
  <si>
    <t>Revenue5</t>
  </si>
  <si>
    <t>Revenue6</t>
  </si>
  <si>
    <t>Revenue7</t>
  </si>
  <si>
    <t>Revenue8</t>
  </si>
  <si>
    <t>Revenue9</t>
  </si>
  <si>
    <t>Revenue10</t>
  </si>
  <si>
    <t>Total revenue</t>
  </si>
  <si>
    <t>- Sales Returns, Rebates &amp; Allowances</t>
  </si>
  <si>
    <t>Net revenue</t>
  </si>
  <si>
    <t>- Cost of Goods Sold</t>
  </si>
  <si>
    <t>Gross Profit</t>
  </si>
  <si>
    <t>- Personal Expenses</t>
  </si>
  <si>
    <t>- Rent Expenses</t>
  </si>
  <si>
    <t>- Selling &amp; Marketing Expenses</t>
  </si>
  <si>
    <t>- Research &amp; Development Expenses</t>
  </si>
  <si>
    <t>- General &amp; Administrative Expenses</t>
  </si>
  <si>
    <t>Total Operating Expenses</t>
  </si>
  <si>
    <t>+/- Net Gain/Losses from Change in Fair Value &amp; Disposals</t>
  </si>
  <si>
    <t>+/- Reversals &amp; Impairments</t>
  </si>
  <si>
    <t>+/- Change in Provisions</t>
  </si>
  <si>
    <t>+/- Other Non-Cash Net Operating Items (Excl. D&amp;A)</t>
  </si>
  <si>
    <t>+ Other Cash Operating Income</t>
  </si>
  <si>
    <t>- Other Cash Operating Expense</t>
  </si>
  <si>
    <t>Net Other Operating Income/Expenses</t>
  </si>
  <si>
    <t>+ Depreciation Adjustment Related to COGS</t>
  </si>
  <si>
    <t>Adjusted EBITDA for Unusual Items</t>
  </si>
  <si>
    <t>Net Income from Operating Activities (EBITDA)</t>
  </si>
  <si>
    <t>- Depreciation Related to COGS</t>
  </si>
  <si>
    <t>- Depreciation Expense</t>
  </si>
  <si>
    <t>- Amortization Expense</t>
  </si>
  <si>
    <t>Depreciation &amp; Amortization</t>
  </si>
  <si>
    <t>Net Income from Operating Activities after D&amp;A (EBIT)</t>
  </si>
  <si>
    <t>+ Interest Income</t>
  </si>
  <si>
    <t>-  Interest Expense</t>
  </si>
  <si>
    <t>Net Interest Income</t>
  </si>
  <si>
    <t>+ Other Financial/Investing Income</t>
  </si>
  <si>
    <t>-  Other Financial/Investing Expense</t>
  </si>
  <si>
    <t>Net Other Financial Income</t>
  </si>
  <si>
    <t>+ Share of Profit of Associates</t>
  </si>
  <si>
    <t>Profit Before Tax from Continued Operations</t>
  </si>
  <si>
    <t>+ Income from Discontinued Operations</t>
  </si>
  <si>
    <t>- Expenses from Discontinued Operations</t>
  </si>
  <si>
    <t>Profit from Discontinued Operations</t>
  </si>
  <si>
    <t>Total Profit Before Tax from Continued Operations</t>
  </si>
  <si>
    <t>- Corporate Income Tax</t>
  </si>
  <si>
    <t>Net Income</t>
  </si>
  <si>
    <t>NET INCOME ATTRIBUTABLE TO:</t>
  </si>
  <si>
    <t>Owners of the Company</t>
  </si>
  <si>
    <t>Non-Controlling (Minority) Interests</t>
  </si>
  <si>
    <t>DIVIDENDS</t>
  </si>
  <si>
    <t>EARNINGS PER SHARE:</t>
  </si>
  <si>
    <t>Basic EPS from Continued &amp; Discontinued Operations</t>
  </si>
  <si>
    <t>Diluted EPS from Continued &amp; Discontinued Operations</t>
  </si>
  <si>
    <t>Basic EPS from Continued Operations</t>
  </si>
  <si>
    <t>Diluted EPS from Continued Operations</t>
  </si>
  <si>
    <t>COMPREHENSIVE INCOME:</t>
  </si>
  <si>
    <t>Exchange Differences on Translating Foreign Operations</t>
  </si>
  <si>
    <t>Net Gain on Available-for-Sale Financial Assets</t>
  </si>
  <si>
    <t>Net Gain on Hedging Instruments Entered into for Cash Flow Hedges</t>
  </si>
  <si>
    <t>Actuarial Gains &amp; Losses Arising on a Defined Benefit Pension Plan</t>
  </si>
  <si>
    <t>Gain on Revaluation of Property</t>
  </si>
  <si>
    <t>Share of Other Comprehensive Income of Associates</t>
  </si>
  <si>
    <t>Income Tax Relating to Components of Other Comprehensive Income</t>
  </si>
  <si>
    <t>Other Comprehensive Income</t>
  </si>
  <si>
    <t>Total Comprehensive Income</t>
  </si>
  <si>
    <t>COMPREHENSIVE INCOME ATTRIBUTABLE TO:</t>
  </si>
  <si>
    <t xml:space="preserve">Owners of the Company </t>
  </si>
  <si>
    <t xml:space="preserve">Non-Controlling (Minority) Interests </t>
  </si>
  <si>
    <t>FX Rate - Period Average</t>
  </si>
  <si>
    <t>ASSETS</t>
  </si>
  <si>
    <t>CURRENT ASSETS</t>
  </si>
  <si>
    <t>Cash &amp; Cash Equivalents</t>
  </si>
  <si>
    <t>Trade Receivable</t>
  </si>
  <si>
    <t>- Provision for Doubtful Trade Receivable</t>
  </si>
  <si>
    <t>Trade Receivable, Net of Allowance</t>
  </si>
  <si>
    <t>Other Receivables</t>
  </si>
  <si>
    <t>Finance Lease Receivable</t>
  </si>
  <si>
    <t>- Provision for Doubtful Debts</t>
  </si>
  <si>
    <t>Trade &amp; Other Accounts Receivable</t>
  </si>
  <si>
    <t>Inventory</t>
  </si>
  <si>
    <t>- Provision for Inventory</t>
  </si>
  <si>
    <t>Inventories, Net of Provision</t>
  </si>
  <si>
    <t>Other Short-Term Investments</t>
  </si>
  <si>
    <t>- Provision for Short-Term Investments</t>
  </si>
  <si>
    <t>Short-Term Investments, Net of Provisions</t>
  </si>
  <si>
    <t>Loans &amp; Advances to other Financial Institutions (Current)</t>
  </si>
  <si>
    <t>Loans &amp; Advances to Individuals (Current)</t>
  </si>
  <si>
    <t>Other Current Assets</t>
  </si>
  <si>
    <t>Total Other Current Assets</t>
  </si>
  <si>
    <t>Total Current Assets</t>
  </si>
  <si>
    <t>NON-CURRENT ASSETS</t>
  </si>
  <si>
    <t>Property, Plant &amp; Equipment</t>
  </si>
  <si>
    <t>- Total Accumulated Depreciation (PPE)</t>
  </si>
  <si>
    <t>Intangible Assets (Excluding Goodwill)</t>
  </si>
  <si>
    <t>- Total Accumulated Amortization</t>
  </si>
  <si>
    <t>Investment Property</t>
  </si>
  <si>
    <t>- Total Accumulated Depreciation (Investment Property)</t>
  </si>
  <si>
    <t>Assets Pledged as Collateral</t>
  </si>
  <si>
    <t>- Total Accumulated Depreciation (Assets Pledged as Collateral)</t>
  </si>
  <si>
    <t>Net Property, Plant &amp; Equipment &amp; Intangible Assets</t>
  </si>
  <si>
    <t>Goodwill</t>
  </si>
  <si>
    <t>Investment in Associates</t>
  </si>
  <si>
    <t>Financial Assets</t>
  </si>
  <si>
    <t>- Provision on Financial Assets</t>
  </si>
  <si>
    <t>Biological Assets</t>
  </si>
  <si>
    <t>Fixed Assets</t>
  </si>
  <si>
    <t>Deferred Tax Assets</t>
  </si>
  <si>
    <t>Loans &amp; Advances to other Financial Institutions (Non-Current)</t>
  </si>
  <si>
    <t>Loans &amp; Advances to Individuals (Non-Current)</t>
  </si>
  <si>
    <t>Other Non-Current Assets</t>
  </si>
  <si>
    <t>Total Other Non-Current Assets</t>
  </si>
  <si>
    <t>TOTAL NON-CURRENT ASSETS</t>
  </si>
  <si>
    <t>TOTAL ASSETS</t>
  </si>
  <si>
    <t>LIABILITIES &amp; OWNERS' EQUITY</t>
  </si>
  <si>
    <t>SHORT-TERM LIABILITIES</t>
  </si>
  <si>
    <t>Trade Payables</t>
  </si>
  <si>
    <t>Other Payables</t>
  </si>
  <si>
    <t>SWEEF Fund's Short-Term Loan</t>
  </si>
  <si>
    <t>Other Short-Term Debts and Capital Leases</t>
  </si>
  <si>
    <t>Current Portion of Long-Term Debts/Liabilities</t>
  </si>
  <si>
    <t>Other Short-Term Liabilities</t>
  </si>
  <si>
    <t>TOTAL SHORT-TERM LIABILITIES</t>
  </si>
  <si>
    <t>LONG-TERM LIABILITIES</t>
  </si>
  <si>
    <t>SWEEF Fund's Long-Term Loan</t>
  </si>
  <si>
    <t>Other Long-Term Borrowings</t>
  </si>
  <si>
    <t>Convertible Debt</t>
  </si>
  <si>
    <t>Other Long-Term Debts and Capital Leases</t>
  </si>
  <si>
    <t>Deferred Tax Liability</t>
  </si>
  <si>
    <t>Provisions</t>
  </si>
  <si>
    <t>Deferred Revenue</t>
  </si>
  <si>
    <t>Other Long-Term Liabilities</t>
  </si>
  <si>
    <t>TOTAL LONG-TERM LIABILITIES</t>
  </si>
  <si>
    <t>OWNERS' EQUITY</t>
  </si>
  <si>
    <t>SWEEF Fund's Common Equity</t>
  </si>
  <si>
    <t>Other Common Equity</t>
  </si>
  <si>
    <t>SWEEF Fund's Preferred Equity</t>
  </si>
  <si>
    <t>Other Preferred Equity</t>
  </si>
  <si>
    <t>Other Sources/Funds of Owner's Equity</t>
  </si>
  <si>
    <t>Treasury Stocks</t>
  </si>
  <si>
    <t>Reserves</t>
  </si>
  <si>
    <t>Capital Sources &amp; Funds</t>
  </si>
  <si>
    <t>Retained Earnings (current FX rate)</t>
  </si>
  <si>
    <t>Retained Earnings (roll-forward)</t>
  </si>
  <si>
    <t>Retained Earnings</t>
  </si>
  <si>
    <t>Non-Controlling (Minority) Interest</t>
  </si>
  <si>
    <t>TOTAL OWNERS' EQUITY</t>
  </si>
  <si>
    <t>TOTAL LIABILITIES &amp; OWNERS' EQUITY</t>
  </si>
  <si>
    <t/>
  </si>
  <si>
    <t>FX Rate - Period End</t>
  </si>
  <si>
    <t>First Period Using FX Rate as of Beginning Period - 1 day</t>
  </si>
  <si>
    <t>Prior Period Reference to BS</t>
  </si>
  <si>
    <t>BEGINNING CASH</t>
  </si>
  <si>
    <t>CASH FLOW FROM OPERATING ACTIVITIES</t>
  </si>
  <si>
    <t>Net Income (inc. Discontinued Operations)</t>
  </si>
  <si>
    <t>Adjustments For Non-Cash Items:</t>
  </si>
  <si>
    <t>+ Depreciation &amp; Amortization</t>
  </si>
  <si>
    <t>-/+ Net Gains/Losses from Change in Fair Value &amp; Disposals</t>
  </si>
  <si>
    <t>-/+ Reversals &amp; Impairments</t>
  </si>
  <si>
    <t>-/+ Change in Provisions</t>
  </si>
  <si>
    <t>- Other Non-Cash Net Operating Items (Excl. D&amp;A)</t>
  </si>
  <si>
    <t>-/+ Deferred Tax Assets</t>
  </si>
  <si>
    <t>+/- Change in Other Comprehensive Income</t>
  </si>
  <si>
    <t>Operating Profit Before Working Capital Charges</t>
  </si>
  <si>
    <t>-/+ Change in Receivables</t>
  </si>
  <si>
    <t>-/+ Change in Inventories</t>
  </si>
  <si>
    <t>+/- Change in Payables</t>
  </si>
  <si>
    <t>+/- Change in Deferred Revenue</t>
  </si>
  <si>
    <t>+/- Change in Other Working Capital Items</t>
  </si>
  <si>
    <t>NET CASH FLOW FROM OPERATING ACTIVITIES</t>
  </si>
  <si>
    <t>CASH FLOW FROM INVESTING ACTIVITIES</t>
  </si>
  <si>
    <t>+ Proceeds from Disposal of PPE</t>
  </si>
  <si>
    <t>- Capex to Acquire PPE</t>
  </si>
  <si>
    <t>+ Proceeds from Disposal of Intangible Assets (Excl. Goodwill)</t>
  </si>
  <si>
    <t>- Capex to Acquire Intangible Assets (Excl. Goodwill)</t>
  </si>
  <si>
    <t>+ Proceeds from Disposal of Investment Property</t>
  </si>
  <si>
    <t>- Capex to Acquire Investment Property</t>
  </si>
  <si>
    <t>+ Proceeds from Disposal of Other Non-Current Assets</t>
  </si>
  <si>
    <t>- Capex to Acquire other Non-Current Assets</t>
  </si>
  <si>
    <t>+/- Short-Term Divestments/Investments</t>
  </si>
  <si>
    <t>+/- Long-Term Divestments/Investments</t>
  </si>
  <si>
    <t>NET CASH FLOW FROM INVESTING ACTIVITIES</t>
  </si>
  <si>
    <t>CASH FLOW FROM FINANCING ACTIVITIES</t>
  </si>
  <si>
    <t>+ Proceeds from Short-Term Debt Financing</t>
  </si>
  <si>
    <t>- Principal Repayments of Short-Term Debt</t>
  </si>
  <si>
    <t>+ Proceeds from SWEEF Fund Debt Financing</t>
  </si>
  <si>
    <t>- Principal Repayments of SWEEF Fund Debt</t>
  </si>
  <si>
    <t>+ Proceeds from Long-Term Debt Financing</t>
  </si>
  <si>
    <t>- Principal Repayments of Long-Term Debt</t>
  </si>
  <si>
    <t>+ Proceeds from Convertible Debt</t>
  </si>
  <si>
    <t>- Principal Repayments of Convertible Debt</t>
  </si>
  <si>
    <t>+ Proceeds from Other Liabilities</t>
  </si>
  <si>
    <t>- Principal Repayments of Other Liabilities</t>
  </si>
  <si>
    <t>+ Proceeds from Current Portion of Long-Term Debts/Liabilities</t>
  </si>
  <si>
    <t>- Principal Repayments of Current Portion of Long-Term Debts/Liabilities</t>
  </si>
  <si>
    <t>- Dividends Paid</t>
  </si>
  <si>
    <t>+/- SWEEF Fund's Common Equity Contribution</t>
  </si>
  <si>
    <t>+/- Proceeds from Other Capital Contribution</t>
  </si>
  <si>
    <t>+/- SWEEF Fund's Preferred Equity Contribution</t>
  </si>
  <si>
    <t>+/- Other Preferred Equity Contribution</t>
  </si>
  <si>
    <t>+/- Repurchase &amp; Sale of Treasury Stock</t>
  </si>
  <si>
    <t>+/- Change in Reserves</t>
  </si>
  <si>
    <t>+/- Non-Controlling (Minority) Interest Contribution</t>
  </si>
  <si>
    <t>NET CASH FLOW FROM FINANCING ACTIVITIES</t>
  </si>
  <si>
    <t>NET CASH FLOW FOR THE PERIOD</t>
  </si>
  <si>
    <t>Exchange Rate Gain/Losses on Cash &amp; Cash Equivalents</t>
  </si>
  <si>
    <t>ENDING CASH</t>
  </si>
  <si>
    <t>Item</t>
  </si>
  <si>
    <t>Actual</t>
  </si>
  <si>
    <t>Budget</t>
  </si>
  <si>
    <t>Variance</t>
  </si>
  <si>
    <t>Variance (%)</t>
  </si>
  <si>
    <t>Net Revenue YTD</t>
  </si>
  <si>
    <t>- Cost of Goods Sold YTD</t>
  </si>
  <si>
    <t>Gross Profit YTD</t>
  </si>
  <si>
    <t>- Personel Expenses YTD</t>
  </si>
  <si>
    <t>- Rent Expenses YTD</t>
  </si>
  <si>
    <t>- Selling &amp; Marketing Expenses YTD</t>
  </si>
  <si>
    <t>- Research &amp; Development Expenses YTD</t>
  </si>
  <si>
    <t>- General &amp; Administrative Expenses YTD</t>
  </si>
  <si>
    <t>Total Operating Expenses YTD</t>
  </si>
  <si>
    <t>Net Other Operating Income/Expenses YTD</t>
  </si>
  <si>
    <t>Net Income from Operating Activities (EBITDA) YTD</t>
  </si>
  <si>
    <t>Net Income YTD</t>
  </si>
  <si>
    <t>10-2024</t>
  </si>
  <si>
    <t>Net Revenue</t>
  </si>
  <si>
    <t>- Personel Expenses</t>
  </si>
  <si>
    <t>Cricket</t>
  </si>
  <si>
    <t>Football</t>
  </si>
  <si>
    <t>Baseball</t>
  </si>
  <si>
    <t>Shooting</t>
  </si>
  <si>
    <t>Archery</t>
  </si>
  <si>
    <t>Swimming</t>
  </si>
  <si>
    <t>Badminton</t>
  </si>
  <si>
    <t>Tennis</t>
  </si>
  <si>
    <t>Hockey</t>
  </si>
  <si>
    <t>Skating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</si>
</sst>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charset val="134"/>
      <scheme val="minor"/>
    </font>
    <font>
      <b/>
      <sz val="11"/>
      <color rgb="FFFFFFFF"/>
      <name val="Calibri"/>
      <charset val="134"/>
      <scheme val="minor"/>
    </font>
    <font>
      <b/>
      <i/>
      <sz val="11"/>
      <name val="Calibri"/>
      <charset val="134"/>
      <scheme val="minor"/>
    </font>
    <font>
      <b/>
      <sz val="1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FFE8D1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2" fillId="3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3" fillId="4" borderId="0" xfId="0" applyFont="1" applyFill="1"/>
    <xf numFmtId="0" fontId="3" fillId="4" borderId="0" xfId="0" applyFont="1" applyFill="1" applyAlignment="1">
      <alignment horizontal="center" vertical="center"/>
    </xf>
    <xf numFmtId="0" fontId="0" fillId="3" borderId="1" xfId="0" applyFill="1" applyBorder="1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76"/>
  <sheetViews>
    <sheetView tabSelected="1" workbookViewId="0">
      <selection activeCell="C40" sqref="C40:C41"/>
    </sheetView>
  </sheetViews>
  <sheetFormatPr defaultRowHeight="14.4"/>
  <cols>
    <col min="1" max="1" bestFit="true" customWidth="true" width="59.33203125"/>
    <col min="2" max="2" bestFit="true" customWidth="true" width="51.88671875"/>
    <col min="3" max="71" bestFit="true" customWidth="true" width="10.44140625"/>
  </cols>
  <sheetData>
    <row r="1" spans="1:7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</row>
    <row r="2" spans="1:71">
      <c r="A2" s="1" t="s">
        <v>71</v>
      </c>
      <c r="B2" s="1" t="s">
        <v>72</v>
      </c>
      <c r="C2" s="2" t="s">
        <v>73</v>
      </c>
      <c r="D2" s="2" t="s">
        <v>74</v>
      </c>
      <c r="E2" s="2" t="s">
        <v>75</v>
      </c>
      <c r="F2" s="2" t="s">
        <v>76</v>
      </c>
      <c r="G2" s="2" t="s">
        <v>77</v>
      </c>
      <c r="H2" s="2" t="s">
        <v>78</v>
      </c>
      <c r="I2" s="2" t="s">
        <v>79</v>
      </c>
      <c r="J2" s="2" t="s">
        <v>80</v>
      </c>
      <c r="K2" s="2" t="s">
        <v>81</v>
      </c>
      <c r="L2" s="2" t="s">
        <v>82</v>
      </c>
      <c r="M2" s="2" t="s">
        <v>83</v>
      </c>
      <c r="N2" s="2" t="s">
        <v>84</v>
      </c>
      <c r="O2" s="2" t="s">
        <v>85</v>
      </c>
      <c r="P2" s="2" t="s">
        <v>86</v>
      </c>
      <c r="Q2" s="2" t="s">
        <v>87</v>
      </c>
      <c r="R2" s="2" t="s">
        <v>88</v>
      </c>
      <c r="S2" s="2" t="s">
        <v>89</v>
      </c>
      <c r="T2" s="2" t="s">
        <v>90</v>
      </c>
      <c r="U2" s="2" t="s">
        <v>91</v>
      </c>
      <c r="V2" s="2" t="s">
        <v>92</v>
      </c>
      <c r="W2" s="2" t="s">
        <v>93</v>
      </c>
      <c r="X2" s="2" t="s">
        <v>94</v>
      </c>
      <c r="Y2" s="2" t="s">
        <v>95</v>
      </c>
      <c r="Z2" s="2" t="s">
        <v>96</v>
      </c>
      <c r="AA2" s="2" t="s">
        <v>97</v>
      </c>
      <c r="AB2" s="2" t="s">
        <v>98</v>
      </c>
      <c r="AC2" s="2" t="s">
        <v>99</v>
      </c>
      <c r="AD2" s="2" t="s">
        <v>100</v>
      </c>
      <c r="AE2" s="2" t="s">
        <v>101</v>
      </c>
      <c r="AF2" s="2" t="s">
        <v>102</v>
      </c>
      <c r="AG2" s="2" t="s">
        <v>103</v>
      </c>
      <c r="AH2" s="2" t="s">
        <v>104</v>
      </c>
      <c r="AI2" s="2" t="s">
        <v>105</v>
      </c>
      <c r="AJ2" s="2" t="s">
        <v>106</v>
      </c>
      <c r="AK2" s="2" t="s">
        <v>107</v>
      </c>
      <c r="AL2" s="2" t="s">
        <v>108</v>
      </c>
      <c r="AM2" s="2" t="s">
        <v>109</v>
      </c>
      <c r="AN2" s="2" t="s">
        <v>110</v>
      </c>
      <c r="AO2" s="2" t="s">
        <v>111</v>
      </c>
      <c r="AP2" s="2" t="s">
        <v>112</v>
      </c>
      <c r="AQ2" s="2" t="s">
        <v>113</v>
      </c>
      <c r="AR2" s="2" t="s">
        <v>114</v>
      </c>
      <c r="AS2" s="2" t="s">
        <v>115</v>
      </c>
      <c r="AT2" s="2" t="s">
        <v>116</v>
      </c>
      <c r="AU2" s="2" t="s">
        <v>117</v>
      </c>
      <c r="AV2" s="2" t="s">
        <v>118</v>
      </c>
      <c r="AW2" s="2" t="s">
        <v>119</v>
      </c>
      <c r="AX2" s="2" t="s">
        <v>120</v>
      </c>
      <c r="AY2" s="2" t="s">
        <v>121</v>
      </c>
      <c r="AZ2" s="2" t="s">
        <v>122</v>
      </c>
      <c r="BA2" s="2" t="s">
        <v>123</v>
      </c>
      <c r="BB2" s="2" t="s">
        <v>124</v>
      </c>
      <c r="BC2" s="2" t="s">
        <v>125</v>
      </c>
      <c r="BD2" s="2" t="s">
        <v>126</v>
      </c>
      <c r="BE2" s="2" t="s">
        <v>127</v>
      </c>
      <c r="BF2" s="2" t="s">
        <v>128</v>
      </c>
      <c r="BG2" s="2" t="s">
        <v>129</v>
      </c>
      <c r="BH2" s="2" t="s">
        <v>130</v>
      </c>
      <c r="BI2" s="2" t="s">
        <v>131</v>
      </c>
      <c r="BJ2" s="2" t="s">
        <v>132</v>
      </c>
      <c r="BK2" s="2" t="s">
        <v>133</v>
      </c>
      <c r="BL2" s="2" t="s">
        <v>134</v>
      </c>
      <c r="BM2" s="2" t="s">
        <v>135</v>
      </c>
      <c r="BN2" s="2" t="s">
        <v>136</v>
      </c>
      <c r="BO2" s="2" t="s">
        <v>137</v>
      </c>
      <c r="BP2" s="2" t="s">
        <v>138</v>
      </c>
      <c r="BQ2" s="2" t="s">
        <v>139</v>
      </c>
      <c r="BR2" s="2" t="s">
        <v>140</v>
      </c>
      <c r="BS2" s="2" t="s">
        <v>141</v>
      </c>
    </row>
    <row r="3" spans="1:71">
      <c r="A3" s="6" t="s">
        <v>142</v>
      </c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</row>
    <row r="4" spans="1:71">
      <c r="A4" t="s" s="0">
        <v>143</v>
      </c>
      <c r="B4" s="9" t="s">
        <v>374</v>
      </c>
      <c r="C4" s="3" t="n">
        <v>5195.0</v>
      </c>
      <c r="D4" s="3" t="n">
        <v>4898.0</v>
      </c>
      <c r="E4" s="3" t="n">
        <v>6953.0</v>
      </c>
      <c r="F4" s="3" t="n">
        <v>3386.0</v>
      </c>
      <c r="G4" s="3" t="n">
        <v>6861.0</v>
      </c>
      <c r="H4" s="3" t="n">
        <v>1683.0</v>
      </c>
      <c r="I4" s="3" t="n">
        <v>3637.0</v>
      </c>
      <c r="J4" s="3" t="n">
        <v>5019.0</v>
      </c>
      <c r="K4" s="3" t="n">
        <v>9931.0</v>
      </c>
      <c r="L4" s="3" t="n">
        <v>3002.0</v>
      </c>
      <c r="M4" s="3" t="n">
        <v>1610.0</v>
      </c>
      <c r="N4" s="3" t="n">
        <v>6390.0</v>
      </c>
      <c r="O4" s="3" t="n">
        <v>1108.0</v>
      </c>
      <c r="P4" s="3" t="n">
        <v>8190.0</v>
      </c>
      <c r="Q4" s="3" t="n">
        <v>2815.0</v>
      </c>
      <c r="R4" s="3" t="n">
        <v>3709.0</v>
      </c>
      <c r="S4" s="3" t="n">
        <v>7651.0</v>
      </c>
      <c r="T4" s="3" t="n">
        <v>1720.0</v>
      </c>
      <c r="U4" s="3" t="n">
        <v>6878.0</v>
      </c>
      <c r="V4" s="3" t="n">
        <v>1185.0</v>
      </c>
      <c r="W4" s="3" t="n">
        <v>1304.0</v>
      </c>
      <c r="X4" s="3" t="n">
        <v>2599.0</v>
      </c>
      <c r="Y4" s="3" t="n">
        <v>2569.0</v>
      </c>
      <c r="Z4" s="3" t="n">
        <v>9598.0</v>
      </c>
      <c r="AA4" s="3" t="n">
        <v>3687.0</v>
      </c>
      <c r="AB4" s="3" t="n">
        <v>1720.0</v>
      </c>
      <c r="AC4" s="3" t="n">
        <v>9119.0</v>
      </c>
      <c r="AD4" s="3" t="n">
        <v>6219.0</v>
      </c>
      <c r="AE4" s="3" t="n">
        <v>2349.0</v>
      </c>
      <c r="AF4" s="3" t="n">
        <v>9043.0</v>
      </c>
      <c r="AG4" s="3" t="n">
        <v>2507.0</v>
      </c>
      <c r="AH4" s="3" t="n">
        <v>9967.0</v>
      </c>
      <c r="AI4" s="3" t="n">
        <v>1933.0</v>
      </c>
      <c r="AJ4" s="3" t="n">
        <v>1813.0</v>
      </c>
      <c r="AK4" s="3" t="n">
        <v>9970.0</v>
      </c>
      <c r="AL4" s="3" t="n">
        <v>1222.0</v>
      </c>
      <c r="AM4" s="3" t="n">
        <v>1361.0</v>
      </c>
      <c r="AN4" s="3" t="n">
        <v>2722.0</v>
      </c>
      <c r="AO4" s="3" t="n">
        <v>3361.0</v>
      </c>
      <c r="AP4" s="3" t="n">
        <v>5795.0</v>
      </c>
      <c r="AQ4" s="3" t="n">
        <v>9734.0</v>
      </c>
      <c r="AR4" s="3" t="n">
        <v>3096.0</v>
      </c>
      <c r="AS4" s="3" t="n">
        <v>9133.0</v>
      </c>
      <c r="AT4" s="3" t="n">
        <v>4345.0</v>
      </c>
      <c r="AU4" s="3" t="n">
        <v>2460.0</v>
      </c>
      <c r="AV4" s="3" t="n">
        <v>4961.0</v>
      </c>
      <c r="AW4" s="3" t="n">
        <v>7050.0</v>
      </c>
      <c r="AX4" s="3" t="n">
        <v>7403.0</v>
      </c>
      <c r="AY4" s="3" t="n">
        <v>2475.0</v>
      </c>
      <c r="AZ4" s="3" t="n">
        <v>3506.0</v>
      </c>
      <c r="BA4" s="3" t="n">
        <v>7671.0</v>
      </c>
      <c r="BB4" s="3" t="n">
        <v>9499.0</v>
      </c>
      <c r="BC4" s="3" t="n">
        <v>6547.0</v>
      </c>
      <c r="BD4" s="3" t="n">
        <v>7929.0</v>
      </c>
      <c r="BE4" s="3" t="n">
        <v>1048.0</v>
      </c>
      <c r="BF4" s="3" t="n">
        <v>3324.0</v>
      </c>
      <c r="BG4" s="3" t="n">
        <v>3148.0</v>
      </c>
      <c r="BH4" s="3" t="n">
        <v>5572.0</v>
      </c>
      <c r="BI4" s="3" t="n">
        <v>2231.0</v>
      </c>
      <c r="BJ4" s="3" t="n">
        <v>8727.0</v>
      </c>
      <c r="BK4" s="3" t="n">
        <v>9212.0</v>
      </c>
      <c r="BL4" s="3" t="n">
        <v>7364.0</v>
      </c>
      <c r="BM4" s="3" t="n">
        <v>5239.0</v>
      </c>
      <c r="BN4" s="3" t="n">
        <v>1370.0</v>
      </c>
      <c r="BO4" s="3" t="n">
        <v>4295.0</v>
      </c>
      <c r="BP4" s="3" t="n">
        <v>2364.0</v>
      </c>
      <c r="BQ4" s="3" t="n">
        <v>9022.0</v>
      </c>
      <c r="BR4" s="3" t="n">
        <v>7187.0</v>
      </c>
      <c r="BS4" s="3" t="n">
        <v>7588.0</v>
      </c>
    </row>
    <row r="5" spans="1:71">
      <c r="A5" t="s" s="0">
        <v>145</v>
      </c>
      <c r="B5" s="9" t="s">
        <v>375</v>
      </c>
      <c r="C5" s="3" t="n">
        <v>2316.0</v>
      </c>
      <c r="D5" s="3" t="n">
        <v>3449.0</v>
      </c>
      <c r="E5" s="3" t="n">
        <v>9304.0</v>
      </c>
      <c r="F5" s="3" t="n">
        <v>1966.0</v>
      </c>
      <c r="G5" s="3" t="n">
        <v>4760.0</v>
      </c>
      <c r="H5" s="3" t="n">
        <v>4169.0</v>
      </c>
      <c r="I5" s="3" t="n">
        <v>5134.0</v>
      </c>
      <c r="J5" s="3" t="n">
        <v>3253.0</v>
      </c>
      <c r="K5" s="3" t="n">
        <v>1633.0</v>
      </c>
      <c r="L5" s="3" t="n">
        <v>2112.0</v>
      </c>
      <c r="M5" s="3" t="n">
        <v>8621.0</v>
      </c>
      <c r="N5" s="3" t="n">
        <v>7772.0</v>
      </c>
      <c r="O5" s="3" t="n">
        <v>9818.0</v>
      </c>
      <c r="P5" s="3" t="n">
        <v>8024.0</v>
      </c>
      <c r="Q5" s="3" t="n">
        <v>3053.0</v>
      </c>
      <c r="R5" s="3" t="n">
        <v>9465.0</v>
      </c>
      <c r="S5" s="3" t="n">
        <v>5438.0</v>
      </c>
      <c r="T5" s="3" t="n">
        <v>8425.0</v>
      </c>
      <c r="U5" s="3" t="n">
        <v>3065.0</v>
      </c>
      <c r="V5" s="3" t="n">
        <v>7148.0</v>
      </c>
      <c r="W5" s="3" t="n">
        <v>5336.0</v>
      </c>
      <c r="X5" s="3" t="n">
        <v>9348.0</v>
      </c>
      <c r="Y5" s="3" t="n">
        <v>7684.0</v>
      </c>
      <c r="Z5" s="3" t="n">
        <v>6010.0</v>
      </c>
      <c r="AA5" s="3" t="n">
        <v>2735.0</v>
      </c>
      <c r="AB5" s="3" t="n">
        <v>4160.0</v>
      </c>
      <c r="AC5" s="3" t="n">
        <v>5452.0</v>
      </c>
      <c r="AD5" s="3" t="n">
        <v>2009.0</v>
      </c>
      <c r="AE5" s="3" t="n">
        <v>1941.0</v>
      </c>
      <c r="AF5" s="3" t="n">
        <v>1283.0</v>
      </c>
      <c r="AG5" s="3" t="n">
        <v>1573.0</v>
      </c>
      <c r="AH5" s="3" t="n">
        <v>2366.0</v>
      </c>
      <c r="AI5" s="3" t="n">
        <v>5260.0</v>
      </c>
      <c r="AJ5" s="3" t="n">
        <v>5870.0</v>
      </c>
      <c r="AK5" s="3" t="n">
        <v>5130.0</v>
      </c>
      <c r="AL5" s="3" t="n">
        <v>7535.0</v>
      </c>
      <c r="AM5" s="3" t="n">
        <v>3151.0</v>
      </c>
      <c r="AN5" s="3" t="n">
        <v>3293.0</v>
      </c>
      <c r="AO5" s="3" t="n">
        <v>6515.0</v>
      </c>
      <c r="AP5" s="3" t="n">
        <v>2776.0</v>
      </c>
      <c r="AQ5" s="3" t="n">
        <v>5718.0</v>
      </c>
      <c r="AR5" s="3" t="n">
        <v>9185.0</v>
      </c>
      <c r="AS5" s="3" t="n">
        <v>5655.0</v>
      </c>
      <c r="AT5" s="3" t="n">
        <v>8090.0</v>
      </c>
      <c r="AU5" s="3" t="n">
        <v>3254.0</v>
      </c>
      <c r="AV5" s="3" t="n">
        <v>5932.0</v>
      </c>
      <c r="AW5" s="3" t="n">
        <v>7113.0</v>
      </c>
      <c r="AX5" s="3" t="n">
        <v>4090.0</v>
      </c>
      <c r="AY5" s="3" t="n">
        <v>5387.0</v>
      </c>
      <c r="AZ5" s="3" t="n">
        <v>9169.0</v>
      </c>
      <c r="BA5" s="3" t="n">
        <v>4672.0</v>
      </c>
      <c r="BB5" s="3" t="n">
        <v>6606.0</v>
      </c>
      <c r="BC5" s="3" t="n">
        <v>1232.0</v>
      </c>
      <c r="BD5" s="3" t="n">
        <v>3597.0</v>
      </c>
      <c r="BE5" s="3" t="n">
        <v>9100.0</v>
      </c>
      <c r="BF5" s="3" t="n">
        <v>7757.0</v>
      </c>
      <c r="BG5" s="3" t="n">
        <v>7765.0</v>
      </c>
      <c r="BH5" s="3" t="n">
        <v>8487.0</v>
      </c>
      <c r="BI5" s="3" t="n">
        <v>5409.0</v>
      </c>
      <c r="BJ5" s="3" t="n">
        <v>9139.0</v>
      </c>
      <c r="BK5" s="3" t="n">
        <v>4015.0</v>
      </c>
      <c r="BL5" s="3" t="n">
        <v>1882.0</v>
      </c>
      <c r="BM5" s="3" t="n">
        <v>4232.0</v>
      </c>
      <c r="BN5" s="3" t="n">
        <v>9595.0</v>
      </c>
      <c r="BO5" s="3" t="n">
        <v>2421.0</v>
      </c>
      <c r="BP5" s="3" t="n">
        <v>7247.0</v>
      </c>
      <c r="BQ5" s="3" t="n">
        <v>9731.0</v>
      </c>
      <c r="BR5" s="3" t="n">
        <v>2697.0</v>
      </c>
      <c r="BS5" s="3" t="n">
        <v>2702.0</v>
      </c>
    </row>
    <row r="6" spans="1:71">
      <c r="A6" t="s" s="0">
        <v>146</v>
      </c>
      <c r="B6" s="9" t="s">
        <v>376</v>
      </c>
      <c r="C6" s="3" t="n">
        <v>3794.0</v>
      </c>
      <c r="D6" s="3" t="n">
        <v>9939.0</v>
      </c>
      <c r="E6" s="3" t="n">
        <v>9591.0</v>
      </c>
      <c r="F6" s="3" t="n">
        <v>4222.0</v>
      </c>
      <c r="G6" s="3" t="n">
        <v>3761.0</v>
      </c>
      <c r="H6" s="3" t="n">
        <v>3698.0</v>
      </c>
      <c r="I6" s="3" t="n">
        <v>9667.0</v>
      </c>
      <c r="J6" s="3" t="n">
        <v>1383.0</v>
      </c>
      <c r="K6" s="3" t="n">
        <v>7464.0</v>
      </c>
      <c r="L6" s="3" t="n">
        <v>4544.0</v>
      </c>
      <c r="M6" s="3" t="n">
        <v>3762.0</v>
      </c>
      <c r="N6" s="3" t="n">
        <v>5029.0</v>
      </c>
      <c r="O6" s="3" t="n">
        <v>9185.0</v>
      </c>
      <c r="P6" s="3" t="n">
        <v>2794.0</v>
      </c>
      <c r="Q6" s="3" t="n">
        <v>4442.0</v>
      </c>
      <c r="R6" s="3" t="n">
        <v>4464.0</v>
      </c>
      <c r="S6" s="3" t="n">
        <v>9284.0</v>
      </c>
      <c r="T6" s="3" t="n">
        <v>5939.0</v>
      </c>
      <c r="U6" s="3" t="n">
        <v>7540.0</v>
      </c>
      <c r="V6" s="3" t="n">
        <v>1192.0</v>
      </c>
      <c r="W6" s="3" t="n">
        <v>5877.0</v>
      </c>
      <c r="X6" s="3" t="n">
        <v>3928.0</v>
      </c>
      <c r="Y6" s="3" t="n">
        <v>5089.0</v>
      </c>
      <c r="Z6" s="3" t="n">
        <v>2748.0</v>
      </c>
      <c r="AA6" s="3" t="n">
        <v>6110.0</v>
      </c>
      <c r="AB6" s="3" t="n">
        <v>4978.0</v>
      </c>
      <c r="AC6" s="3" t="n">
        <v>2886.0</v>
      </c>
      <c r="AD6" s="3" t="n">
        <v>8465.0</v>
      </c>
      <c r="AE6" s="3" t="n">
        <v>6793.0</v>
      </c>
      <c r="AF6" s="3" t="n">
        <v>1120.0</v>
      </c>
      <c r="AG6" s="3" t="n">
        <v>4155.0</v>
      </c>
      <c r="AH6" s="3" t="n">
        <v>4733.0</v>
      </c>
      <c r="AI6" s="3" t="n">
        <v>5243.0</v>
      </c>
      <c r="AJ6" s="3" t="n">
        <v>4446.0</v>
      </c>
      <c r="AK6" s="3" t="n">
        <v>3486.0</v>
      </c>
      <c r="AL6" s="3" t="n">
        <v>9880.0</v>
      </c>
      <c r="AM6" s="3" t="n">
        <v>9288.0</v>
      </c>
      <c r="AN6" s="3" t="n">
        <v>4692.0</v>
      </c>
      <c r="AO6" s="3" t="n">
        <v>8857.0</v>
      </c>
      <c r="AP6" s="3" t="n">
        <v>5792.0</v>
      </c>
      <c r="AQ6" s="3" t="n">
        <v>6905.0</v>
      </c>
      <c r="AR6" s="3" t="n">
        <v>2021.0</v>
      </c>
      <c r="AS6" s="3" t="n">
        <v>2069.0</v>
      </c>
      <c r="AT6" s="3" t="n">
        <v>9352.0</v>
      </c>
      <c r="AU6" s="3" t="n">
        <v>7181.0</v>
      </c>
      <c r="AV6" s="3" t="n">
        <v>8881.0</v>
      </c>
      <c r="AW6" s="3" t="n">
        <v>5216.0</v>
      </c>
      <c r="AX6" s="3" t="n">
        <v>3672.0</v>
      </c>
      <c r="AY6" s="3" t="n">
        <v>6721.0</v>
      </c>
      <c r="AZ6" s="3" t="n">
        <v>6729.0</v>
      </c>
      <c r="BA6" s="3" t="n">
        <v>5248.0</v>
      </c>
      <c r="BB6" s="3" t="n">
        <v>6791.0</v>
      </c>
      <c r="BC6" s="3" t="n">
        <v>5009.0</v>
      </c>
      <c r="BD6" s="3" t="n">
        <v>9293.0</v>
      </c>
      <c r="BE6" s="3" t="n">
        <v>1118.0</v>
      </c>
      <c r="BF6" s="3" t="n">
        <v>7038.0</v>
      </c>
      <c r="BG6" s="3" t="n">
        <v>6981.0</v>
      </c>
      <c r="BH6" s="3" t="n">
        <v>6087.0</v>
      </c>
      <c r="BI6" s="3" t="n">
        <v>7853.0</v>
      </c>
      <c r="BJ6" s="3" t="n">
        <v>8109.0</v>
      </c>
      <c r="BK6" s="3" t="n">
        <v>7487.0</v>
      </c>
      <c r="BL6" s="3" t="n">
        <v>4304.0</v>
      </c>
      <c r="BM6" s="3" t="n">
        <v>1784.0</v>
      </c>
      <c r="BN6" s="3" t="n">
        <v>2560.0</v>
      </c>
      <c r="BO6" s="3" t="n">
        <v>8812.0</v>
      </c>
      <c r="BP6" s="3" t="n">
        <v>4987.0</v>
      </c>
      <c r="BQ6" s="3" t="n">
        <v>8893.0</v>
      </c>
      <c r="BR6" s="3" t="n">
        <v>6057.0</v>
      </c>
      <c r="BS6" s="3" t="n">
        <v>2870.0</v>
      </c>
    </row>
    <row r="7" spans="1:71">
      <c r="A7" t="s" s="0">
        <v>147</v>
      </c>
      <c r="B7" s="9" t="s">
        <v>377</v>
      </c>
      <c r="C7" s="3" t="n">
        <v>5404.0</v>
      </c>
      <c r="D7" s="3" t="n">
        <v>1357.0</v>
      </c>
      <c r="E7" s="3" t="n">
        <v>8232.0</v>
      </c>
      <c r="F7" s="3" t="n">
        <v>4128.0</v>
      </c>
      <c r="G7" s="3" t="n">
        <v>2026.0</v>
      </c>
      <c r="H7" s="3" t="n">
        <v>8195.0</v>
      </c>
      <c r="I7" s="3" t="n">
        <v>8200.0</v>
      </c>
      <c r="J7" s="3" t="n">
        <v>5463.0</v>
      </c>
      <c r="K7" s="3" t="n">
        <v>3269.0</v>
      </c>
      <c r="L7" s="3" t="n">
        <v>6722.0</v>
      </c>
      <c r="M7" s="3" t="n">
        <v>2575.0</v>
      </c>
      <c r="N7" s="3" t="n">
        <v>9252.0</v>
      </c>
      <c r="O7" s="3" t="n">
        <v>8897.0</v>
      </c>
      <c r="P7" s="3" t="n">
        <v>3781.0</v>
      </c>
      <c r="Q7" s="3" t="n">
        <v>1856.0</v>
      </c>
      <c r="R7" s="3" t="n">
        <v>8066.0</v>
      </c>
      <c r="S7" s="3" t="n">
        <v>9600.0</v>
      </c>
      <c r="T7" s="3" t="n">
        <v>5800.0</v>
      </c>
      <c r="U7" s="3" t="n">
        <v>9932.0</v>
      </c>
      <c r="V7" s="3" t="n">
        <v>1106.0</v>
      </c>
      <c r="W7" s="3" t="n">
        <v>7956.0</v>
      </c>
      <c r="X7" s="3" t="n">
        <v>8703.0</v>
      </c>
      <c r="Y7" s="3" t="n">
        <v>6352.0</v>
      </c>
      <c r="Z7" s="3" t="n">
        <v>5751.0</v>
      </c>
      <c r="AA7" s="3" t="n">
        <v>6995.0</v>
      </c>
      <c r="AB7" s="3" t="n">
        <v>9302.0</v>
      </c>
      <c r="AC7" s="3" t="n">
        <v>5886.0</v>
      </c>
      <c r="AD7" s="3" t="n">
        <v>9112.0</v>
      </c>
      <c r="AE7" s="3" t="n">
        <v>4054.0</v>
      </c>
      <c r="AF7" s="3" t="n">
        <v>9653.0</v>
      </c>
      <c r="AG7" s="3" t="n">
        <v>2880.0</v>
      </c>
      <c r="AH7" s="3" t="n">
        <v>3579.0</v>
      </c>
      <c r="AI7" s="3" t="n">
        <v>6625.0</v>
      </c>
      <c r="AJ7" s="3" t="n">
        <v>4062.0</v>
      </c>
      <c r="AK7" s="3" t="n">
        <v>7031.0</v>
      </c>
      <c r="AL7" s="3" t="n">
        <v>8083.0</v>
      </c>
      <c r="AM7" s="3" t="n">
        <v>6569.0</v>
      </c>
      <c r="AN7" s="3" t="n">
        <v>3576.0</v>
      </c>
      <c r="AO7" s="3" t="n">
        <v>2406.0</v>
      </c>
      <c r="AP7" s="3" t="n">
        <v>3521.0</v>
      </c>
      <c r="AQ7" s="3" t="n">
        <v>1817.0</v>
      </c>
      <c r="AR7" s="3" t="n">
        <v>6315.0</v>
      </c>
      <c r="AS7" s="3" t="n">
        <v>3708.0</v>
      </c>
      <c r="AT7" s="3" t="n">
        <v>4894.0</v>
      </c>
      <c r="AU7" s="3" t="n">
        <v>7110.0</v>
      </c>
      <c r="AV7" s="3" t="n">
        <v>2479.0</v>
      </c>
      <c r="AW7" s="3" t="n">
        <v>2824.0</v>
      </c>
      <c r="AX7" s="3" t="n">
        <v>5009.0</v>
      </c>
      <c r="AY7" s="3" t="n">
        <v>5120.0</v>
      </c>
      <c r="AZ7" s="3" t="n">
        <v>8912.0</v>
      </c>
      <c r="BA7" s="3" t="n">
        <v>7018.0</v>
      </c>
      <c r="BB7" s="3" t="n">
        <v>3851.0</v>
      </c>
      <c r="BC7" s="3" t="n">
        <v>7819.0</v>
      </c>
      <c r="BD7" s="3" t="n">
        <v>2420.0</v>
      </c>
      <c r="BE7" s="3" t="n">
        <v>7519.0</v>
      </c>
      <c r="BF7" s="3" t="n">
        <v>9092.0</v>
      </c>
      <c r="BG7" s="3" t="n">
        <v>3198.0</v>
      </c>
      <c r="BH7" s="3" t="n">
        <v>5370.0</v>
      </c>
      <c r="BI7" s="3" t="n">
        <v>1499.0</v>
      </c>
      <c r="BJ7" s="3" t="n">
        <v>6868.0</v>
      </c>
      <c r="BK7" s="3" t="n">
        <v>7716.0</v>
      </c>
      <c r="BL7" s="3" t="n">
        <v>8924.0</v>
      </c>
      <c r="BM7" s="3" t="n">
        <v>6604.0</v>
      </c>
      <c r="BN7" s="3" t="n">
        <v>6810.0</v>
      </c>
      <c r="BO7" s="3" t="n">
        <v>7118.0</v>
      </c>
      <c r="BP7" s="3" t="n">
        <v>3407.0</v>
      </c>
      <c r="BQ7" s="3" t="n">
        <v>9809.0</v>
      </c>
      <c r="BR7" s="3" t="n">
        <v>3144.0</v>
      </c>
      <c r="BS7" s="3" t="n">
        <v>9723.0</v>
      </c>
    </row>
    <row r="8" spans="1:71">
      <c r="A8" t="s" s="0">
        <v>148</v>
      </c>
      <c r="B8" s="9" t="s">
        <v>378</v>
      </c>
      <c r="C8" s="3" t="n">
        <v>2994.0</v>
      </c>
      <c r="D8" s="3" t="n">
        <v>5343.0</v>
      </c>
      <c r="E8" s="3" t="n">
        <v>3119.0</v>
      </c>
      <c r="F8" s="3" t="n">
        <v>8140.0</v>
      </c>
      <c r="G8" s="3" t="n">
        <v>8674.0</v>
      </c>
      <c r="H8" s="3" t="n">
        <v>9023.0</v>
      </c>
      <c r="I8" s="3" t="n">
        <v>5849.0</v>
      </c>
      <c r="J8" s="3" t="n">
        <v>5030.0</v>
      </c>
      <c r="K8" s="3" t="n">
        <v>2118.0</v>
      </c>
      <c r="L8" s="3" t="n">
        <v>3501.0</v>
      </c>
      <c r="M8" s="3" t="n">
        <v>2642.0</v>
      </c>
      <c r="N8" s="3" t="n">
        <v>7094.0</v>
      </c>
      <c r="O8" s="3" t="n">
        <v>7023.0</v>
      </c>
      <c r="P8" s="3" t="n">
        <v>2380.0</v>
      </c>
      <c r="Q8" s="3" t="n">
        <v>7768.0</v>
      </c>
      <c r="R8" s="3" t="n">
        <v>8979.0</v>
      </c>
      <c r="S8" s="3" t="n">
        <v>7397.0</v>
      </c>
      <c r="T8" s="3" t="n">
        <v>9369.0</v>
      </c>
      <c r="U8" s="3" t="n">
        <v>9761.0</v>
      </c>
      <c r="V8" s="3" t="n">
        <v>9912.0</v>
      </c>
      <c r="W8" s="3" t="n">
        <v>2603.0</v>
      </c>
      <c r="X8" s="3" t="n">
        <v>2719.0</v>
      </c>
      <c r="Y8" s="3" t="n">
        <v>2440.0</v>
      </c>
      <c r="Z8" s="3" t="n">
        <v>2520.0</v>
      </c>
      <c r="AA8" s="3" t="n">
        <v>8710.0</v>
      </c>
      <c r="AB8" s="3" t="n">
        <v>9544.0</v>
      </c>
      <c r="AC8" s="3" t="n">
        <v>2033.0</v>
      </c>
      <c r="AD8" s="3" t="n">
        <v>8156.0</v>
      </c>
      <c r="AE8" s="3" t="n">
        <v>5237.0</v>
      </c>
      <c r="AF8" s="3" t="n">
        <v>4109.0</v>
      </c>
      <c r="AG8" s="3" t="n">
        <v>7146.0</v>
      </c>
      <c r="AH8" s="3" t="n">
        <v>6706.0</v>
      </c>
      <c r="AI8" s="3" t="n">
        <v>4734.0</v>
      </c>
      <c r="AJ8" s="3" t="n">
        <v>9911.0</v>
      </c>
      <c r="AK8" s="3" t="n">
        <v>5530.0</v>
      </c>
      <c r="AL8" s="3" t="n">
        <v>8224.0</v>
      </c>
      <c r="AM8" s="3" t="n">
        <v>1459.0</v>
      </c>
      <c r="AN8" s="3" t="n">
        <v>3636.0</v>
      </c>
      <c r="AO8" s="3" t="n">
        <v>2174.0</v>
      </c>
      <c r="AP8" s="3" t="n">
        <v>1385.0</v>
      </c>
      <c r="AQ8" s="3" t="n">
        <v>4926.0</v>
      </c>
      <c r="AR8" s="3" t="n">
        <v>7653.0</v>
      </c>
      <c r="AS8" s="3" t="n">
        <v>4011.0</v>
      </c>
      <c r="AT8" s="3" t="n">
        <v>1358.0</v>
      </c>
      <c r="AU8" s="3" t="n">
        <v>3052.0</v>
      </c>
      <c r="AV8" s="3" t="n">
        <v>5003.0</v>
      </c>
      <c r="AW8" s="3" t="n">
        <v>9631.0</v>
      </c>
      <c r="AX8" s="3" t="n">
        <v>5837.0</v>
      </c>
      <c r="AY8" s="3" t="n">
        <v>9564.0</v>
      </c>
      <c r="AZ8" s="3" t="n">
        <v>4864.0</v>
      </c>
      <c r="BA8" s="3" t="n">
        <v>4558.0</v>
      </c>
      <c r="BB8" s="3" t="n">
        <v>6758.0</v>
      </c>
      <c r="BC8" s="3" t="n">
        <v>3123.0</v>
      </c>
      <c r="BD8" s="3" t="n">
        <v>3669.0</v>
      </c>
      <c r="BE8" s="3" t="n">
        <v>8464.0</v>
      </c>
      <c r="BF8" s="3" t="n">
        <v>2943.0</v>
      </c>
      <c r="BG8" s="3" t="n">
        <v>1668.0</v>
      </c>
      <c r="BH8" s="3" t="n">
        <v>7212.0</v>
      </c>
      <c r="BI8" s="3" t="n">
        <v>3072.0</v>
      </c>
      <c r="BJ8" s="3" t="n">
        <v>8973.0</v>
      </c>
      <c r="BK8" s="3" t="n">
        <v>2194.0</v>
      </c>
      <c r="BL8" s="3" t="n">
        <v>5706.0</v>
      </c>
      <c r="BM8" s="3" t="n">
        <v>3677.0</v>
      </c>
      <c r="BN8" s="3" t="n">
        <v>5131.0</v>
      </c>
      <c r="BO8" s="3" t="n">
        <v>7569.0</v>
      </c>
      <c r="BP8" s="3" t="n">
        <v>8719.0</v>
      </c>
      <c r="BQ8" s="3" t="n">
        <v>4300.0</v>
      </c>
      <c r="BR8" s="3" t="n">
        <v>9286.0</v>
      </c>
      <c r="BS8" s="3" t="n">
        <v>2732.0</v>
      </c>
    </row>
    <row r="9" spans="1:71">
      <c r="A9" t="s" s="0">
        <v>149</v>
      </c>
      <c r="B9" s="9" t="s">
        <v>379</v>
      </c>
      <c r="C9" s="3" t="n">
        <v>8340.0</v>
      </c>
      <c r="D9" s="3" t="n">
        <v>7986.0</v>
      </c>
      <c r="E9" s="3" t="n">
        <v>1166.0</v>
      </c>
      <c r="F9" s="3" t="n">
        <v>2954.0</v>
      </c>
      <c r="G9" s="3" t="n">
        <v>9798.0</v>
      </c>
      <c r="H9" s="3" t="n">
        <v>4552.0</v>
      </c>
      <c r="I9" s="3" t="n">
        <v>1517.0</v>
      </c>
      <c r="J9" s="3" t="n">
        <v>6140.0</v>
      </c>
      <c r="K9" s="3" t="n">
        <v>6419.0</v>
      </c>
      <c r="L9" s="3" t="n">
        <v>5992.0</v>
      </c>
      <c r="M9" s="3" t="n">
        <v>4445.0</v>
      </c>
      <c r="N9" s="3" t="n">
        <v>5467.0</v>
      </c>
      <c r="O9" s="3" t="n">
        <v>9786.0</v>
      </c>
      <c r="P9" s="3" t="n">
        <v>7685.0</v>
      </c>
      <c r="Q9" s="3" t="n">
        <v>8985.0</v>
      </c>
      <c r="R9" s="3" t="n">
        <v>7556.0</v>
      </c>
      <c r="S9" s="3" t="n">
        <v>5910.0</v>
      </c>
      <c r="T9" s="3" t="n">
        <v>1373.0</v>
      </c>
      <c r="U9" s="3" t="n">
        <v>6591.0</v>
      </c>
      <c r="V9" s="3" t="n">
        <v>5597.0</v>
      </c>
      <c r="W9" s="3" t="n">
        <v>1046.0</v>
      </c>
      <c r="X9" s="3" t="n">
        <v>7233.0</v>
      </c>
      <c r="Y9" s="3" t="n">
        <v>9314.0</v>
      </c>
      <c r="Z9" s="3" t="n">
        <v>7901.0</v>
      </c>
      <c r="AA9" s="3" t="n">
        <v>3364.0</v>
      </c>
      <c r="AB9" s="3" t="n">
        <v>5285.0</v>
      </c>
      <c r="AC9" s="3" t="n">
        <v>5224.0</v>
      </c>
      <c r="AD9" s="3" t="n">
        <v>5588.0</v>
      </c>
      <c r="AE9" s="3" t="n">
        <v>7808.0</v>
      </c>
      <c r="AF9" s="3" t="n">
        <v>6032.0</v>
      </c>
      <c r="AG9" s="3" t="n">
        <v>8960.0</v>
      </c>
      <c r="AH9" s="3" t="n">
        <v>6288.0</v>
      </c>
      <c r="AI9" s="3" t="n">
        <v>9137.0</v>
      </c>
      <c r="AJ9" s="3" t="n">
        <v>9510.0</v>
      </c>
      <c r="AK9" s="3" t="n">
        <v>3869.0</v>
      </c>
      <c r="AL9" s="3" t="n">
        <v>7428.0</v>
      </c>
      <c r="AM9" s="3" t="n">
        <v>8812.0</v>
      </c>
      <c r="AN9" s="3" t="n">
        <v>8369.0</v>
      </c>
      <c r="AO9" s="3" t="n">
        <v>2356.0</v>
      </c>
      <c r="AP9" s="3" t="n">
        <v>4491.0</v>
      </c>
      <c r="AQ9" s="3" t="n">
        <v>4015.0</v>
      </c>
      <c r="AR9" s="3" t="n">
        <v>3301.0</v>
      </c>
      <c r="AS9" s="3" t="n">
        <v>6502.0</v>
      </c>
      <c r="AT9" s="3" t="n">
        <v>8228.0</v>
      </c>
      <c r="AU9" s="3" t="n">
        <v>3631.0</v>
      </c>
      <c r="AV9" s="3" t="n">
        <v>1497.0</v>
      </c>
      <c r="AW9" s="3" t="n">
        <v>3601.0</v>
      </c>
      <c r="AX9" s="3" t="n">
        <v>2455.0</v>
      </c>
      <c r="AY9" s="3" t="n">
        <v>5156.0</v>
      </c>
      <c r="AZ9" s="3" t="n">
        <v>2522.0</v>
      </c>
      <c r="BA9" s="3" t="n">
        <v>7813.0</v>
      </c>
      <c r="BB9" s="3" t="n">
        <v>3418.0</v>
      </c>
      <c r="BC9" s="3" t="n">
        <v>1927.0</v>
      </c>
      <c r="BD9" s="3" t="n">
        <v>1568.0</v>
      </c>
      <c r="BE9" s="3" t="n">
        <v>2022.0</v>
      </c>
      <c r="BF9" s="3" t="n">
        <v>6152.0</v>
      </c>
      <c r="BG9" s="3" t="n">
        <v>9307.0</v>
      </c>
      <c r="BH9" s="3" t="n">
        <v>6253.0</v>
      </c>
      <c r="BI9" s="3" t="n">
        <v>1826.0</v>
      </c>
      <c r="BJ9" s="3" t="n">
        <v>1576.0</v>
      </c>
      <c r="BK9" s="3" t="n">
        <v>8164.0</v>
      </c>
      <c r="BL9" s="3" t="n">
        <v>6557.0</v>
      </c>
      <c r="BM9" s="3" t="n">
        <v>6649.0</v>
      </c>
      <c r="BN9" s="3" t="n">
        <v>4901.0</v>
      </c>
      <c r="BO9" s="3" t="n">
        <v>5710.0</v>
      </c>
      <c r="BP9" s="3" t="n">
        <v>4906.0</v>
      </c>
      <c r="BQ9" s="3" t="n">
        <v>2197.0</v>
      </c>
      <c r="BR9" s="3" t="n">
        <v>6933.0</v>
      </c>
      <c r="BS9" s="3" t="n">
        <v>6915.0</v>
      </c>
    </row>
    <row r="10" spans="1:71">
      <c r="A10" t="s" s="0">
        <v>150</v>
      </c>
      <c r="B10" s="9" t="s">
        <v>380</v>
      </c>
      <c r="C10" s="3" t="n">
        <v>8253.0</v>
      </c>
      <c r="D10" s="3" t="n">
        <v>1412.0</v>
      </c>
      <c r="E10" s="3" t="n">
        <v>9588.0</v>
      </c>
      <c r="F10" s="3" t="n">
        <v>9356.0</v>
      </c>
      <c r="G10" s="3" t="n">
        <v>3159.0</v>
      </c>
      <c r="H10" s="3" t="n">
        <v>4183.0</v>
      </c>
      <c r="I10" s="3" t="n">
        <v>6565.0</v>
      </c>
      <c r="J10" s="3" t="n">
        <v>4675.0</v>
      </c>
      <c r="K10" s="3" t="n">
        <v>2614.0</v>
      </c>
      <c r="L10" s="3" t="n">
        <v>5767.0</v>
      </c>
      <c r="M10" s="3" t="n">
        <v>3295.0</v>
      </c>
      <c r="N10" s="3" t="n">
        <v>1290.0</v>
      </c>
      <c r="O10" s="3" t="n">
        <v>5904.0</v>
      </c>
      <c r="P10" s="3" t="n">
        <v>7662.0</v>
      </c>
      <c r="Q10" s="3" t="n">
        <v>8329.0</v>
      </c>
      <c r="R10" s="3" t="n">
        <v>5344.0</v>
      </c>
      <c r="S10" s="3" t="n">
        <v>8035.0</v>
      </c>
      <c r="T10" s="3" t="n">
        <v>2858.0</v>
      </c>
      <c r="U10" s="3" t="n">
        <v>3109.0</v>
      </c>
      <c r="V10" s="3" t="n">
        <v>2195.0</v>
      </c>
      <c r="W10" s="3" t="n">
        <v>9710.0</v>
      </c>
      <c r="X10" s="3" t="n">
        <v>6212.0</v>
      </c>
      <c r="Y10" s="3" t="n">
        <v>6890.0</v>
      </c>
      <c r="Z10" s="3" t="n">
        <v>5966.0</v>
      </c>
      <c r="AA10" s="3" t="n">
        <v>1791.0</v>
      </c>
      <c r="AB10" s="3" t="n">
        <v>1795.0</v>
      </c>
      <c r="AC10" s="3" t="n">
        <v>5438.0</v>
      </c>
      <c r="AD10" s="3" t="n">
        <v>4540.0</v>
      </c>
      <c r="AE10" s="3" t="n">
        <v>7914.0</v>
      </c>
      <c r="AF10" s="3" t="n">
        <v>1903.0</v>
      </c>
      <c r="AG10" s="3" t="n">
        <v>5246.0</v>
      </c>
      <c r="AH10" s="3" t="n">
        <v>3503.0</v>
      </c>
      <c r="AI10" s="3" t="n">
        <v>7634.0</v>
      </c>
      <c r="AJ10" s="3" t="n">
        <v>9013.0</v>
      </c>
      <c r="AK10" s="3" t="n">
        <v>3447.0</v>
      </c>
      <c r="AL10" s="3" t="n">
        <v>9131.0</v>
      </c>
      <c r="AM10" s="3" t="n">
        <v>2879.0</v>
      </c>
      <c r="AN10" s="3" t="n">
        <v>5838.0</v>
      </c>
      <c r="AO10" s="3" t="n">
        <v>2520.0</v>
      </c>
      <c r="AP10" s="3" t="n">
        <v>8839.0</v>
      </c>
      <c r="AQ10" s="3" t="n">
        <v>7192.0</v>
      </c>
      <c r="AR10" s="3" t="n">
        <v>1669.0</v>
      </c>
      <c r="AS10" s="3" t="n">
        <v>1514.0</v>
      </c>
      <c r="AT10" s="3" t="n">
        <v>2322.0</v>
      </c>
      <c r="AU10" s="3" t="n">
        <v>5297.0</v>
      </c>
      <c r="AV10" s="3" t="n">
        <v>3565.0</v>
      </c>
      <c r="AW10" s="3" t="n">
        <v>4270.0</v>
      </c>
      <c r="AX10" s="3" t="n">
        <v>5663.0</v>
      </c>
      <c r="AY10" s="3" t="n">
        <v>9538.0</v>
      </c>
      <c r="AZ10" s="3" t="n">
        <v>8467.0</v>
      </c>
      <c r="BA10" s="3" t="n">
        <v>5126.0</v>
      </c>
      <c r="BB10" s="3" t="n">
        <v>6473.0</v>
      </c>
      <c r="BC10" s="3" t="n">
        <v>2074.0</v>
      </c>
      <c r="BD10" s="3" t="n">
        <v>5016.0</v>
      </c>
      <c r="BE10" s="3" t="n">
        <v>3914.0</v>
      </c>
      <c r="BF10" s="3" t="n">
        <v>7976.0</v>
      </c>
      <c r="BG10" s="3" t="n">
        <v>8774.0</v>
      </c>
      <c r="BH10" s="3" t="n">
        <v>1768.0</v>
      </c>
      <c r="BI10" s="3" t="n">
        <v>7088.0</v>
      </c>
      <c r="BJ10" s="3" t="n">
        <v>2265.0</v>
      </c>
      <c r="BK10" s="3" t="n">
        <v>1758.0</v>
      </c>
      <c r="BL10" s="3" t="n">
        <v>4195.0</v>
      </c>
      <c r="BM10" s="3" t="n">
        <v>3750.0</v>
      </c>
      <c r="BN10" s="3" t="n">
        <v>4219.0</v>
      </c>
      <c r="BO10" s="3" t="n">
        <v>3814.0</v>
      </c>
      <c r="BP10" s="3" t="n">
        <v>1146.0</v>
      </c>
      <c r="BQ10" s="3" t="n">
        <v>7009.0</v>
      </c>
      <c r="BR10" s="3" t="n">
        <v>6524.0</v>
      </c>
      <c r="BS10" s="3" t="n">
        <v>9160.0</v>
      </c>
    </row>
    <row r="11" spans="1:71">
      <c r="A11" t="s" s="0">
        <v>151</v>
      </c>
      <c r="B11" s="9" t="s">
        <v>381</v>
      </c>
      <c r="C11" s="3" t="n">
        <v>8442.0</v>
      </c>
      <c r="D11" s="3" t="n">
        <v>5422.0</v>
      </c>
      <c r="E11" s="3" t="n">
        <v>5277.0</v>
      </c>
      <c r="F11" s="3" t="n">
        <v>1356.0</v>
      </c>
      <c r="G11" s="3" t="n">
        <v>2334.0</v>
      </c>
      <c r="H11" s="3" t="n">
        <v>3386.0</v>
      </c>
      <c r="I11" s="3" t="n">
        <v>6651.0</v>
      </c>
      <c r="J11" s="3" t="n">
        <v>1153.0</v>
      </c>
      <c r="K11" s="3" t="n">
        <v>9393.0</v>
      </c>
      <c r="L11" s="3" t="n">
        <v>1953.0</v>
      </c>
      <c r="M11" s="3" t="n">
        <v>7903.0</v>
      </c>
      <c r="N11" s="3" t="n">
        <v>7572.0</v>
      </c>
      <c r="O11" s="3" t="n">
        <v>1733.0</v>
      </c>
      <c r="P11" s="3" t="n">
        <v>8391.0</v>
      </c>
      <c r="Q11" s="3" t="n">
        <v>2653.0</v>
      </c>
      <c r="R11" s="3" t="n">
        <v>5393.0</v>
      </c>
      <c r="S11" s="3" t="n">
        <v>8047.0</v>
      </c>
      <c r="T11" s="3" t="n">
        <v>8971.0</v>
      </c>
      <c r="U11" s="3" t="n">
        <v>5061.0</v>
      </c>
      <c r="V11" s="3" t="n">
        <v>6441.0</v>
      </c>
      <c r="W11" s="3" t="n">
        <v>1732.0</v>
      </c>
      <c r="X11" s="3" t="n">
        <v>6924.0</v>
      </c>
      <c r="Y11" s="3" t="n">
        <v>2129.0</v>
      </c>
      <c r="Z11" s="3" t="n">
        <v>5344.0</v>
      </c>
      <c r="AA11" s="3" t="n">
        <v>2239.0</v>
      </c>
      <c r="AB11" s="3" t="n">
        <v>8568.0</v>
      </c>
      <c r="AC11" s="3" t="n">
        <v>4982.0</v>
      </c>
      <c r="AD11" s="3" t="n">
        <v>5724.0</v>
      </c>
      <c r="AE11" s="3" t="n">
        <v>7546.0</v>
      </c>
      <c r="AF11" s="3" t="n">
        <v>6484.0</v>
      </c>
      <c r="AG11" s="3" t="n">
        <v>8430.0</v>
      </c>
      <c r="AH11" s="3" t="n">
        <v>3630.0</v>
      </c>
      <c r="AI11" s="3" t="n">
        <v>4283.0</v>
      </c>
      <c r="AJ11" s="3" t="n">
        <v>2401.0</v>
      </c>
      <c r="AK11" s="3" t="n">
        <v>8145.0</v>
      </c>
      <c r="AL11" s="3" t="n">
        <v>7206.0</v>
      </c>
      <c r="AM11" s="3" t="n">
        <v>8767.0</v>
      </c>
      <c r="AN11" s="3" t="n">
        <v>3125.0</v>
      </c>
      <c r="AO11" s="3" t="n">
        <v>6735.0</v>
      </c>
      <c r="AP11" s="3" t="n">
        <v>5484.0</v>
      </c>
      <c r="AQ11" s="3" t="n">
        <v>1822.0</v>
      </c>
      <c r="AR11" s="3" t="n">
        <v>3879.0</v>
      </c>
      <c r="AS11" s="3" t="n">
        <v>4973.0</v>
      </c>
      <c r="AT11" s="3" t="n">
        <v>6760.0</v>
      </c>
      <c r="AU11" s="3" t="n">
        <v>1671.0</v>
      </c>
      <c r="AV11" s="3" t="n">
        <v>9274.0</v>
      </c>
      <c r="AW11" s="3" t="n">
        <v>7218.0</v>
      </c>
      <c r="AX11" s="3" t="n">
        <v>4463.0</v>
      </c>
      <c r="AY11" s="3" t="n">
        <v>5331.0</v>
      </c>
      <c r="AZ11" s="3" t="n">
        <v>8886.0</v>
      </c>
      <c r="BA11" s="3" t="n">
        <v>2499.0</v>
      </c>
      <c r="BB11" s="3" t="n">
        <v>7986.0</v>
      </c>
      <c r="BC11" s="3" t="n">
        <v>7808.0</v>
      </c>
      <c r="BD11" s="3" t="n">
        <v>3791.0</v>
      </c>
      <c r="BE11" s="3" t="n">
        <v>2492.0</v>
      </c>
      <c r="BF11" s="3" t="n">
        <v>9562.0</v>
      </c>
      <c r="BG11" s="3" t="n">
        <v>3591.0</v>
      </c>
      <c r="BH11" s="3" t="n">
        <v>2752.0</v>
      </c>
      <c r="BI11" s="3" t="n">
        <v>7668.0</v>
      </c>
      <c r="BJ11" s="3" t="n">
        <v>3230.0</v>
      </c>
      <c r="BK11" s="3" t="n">
        <v>5342.0</v>
      </c>
      <c r="BL11" s="3" t="n">
        <v>6018.0</v>
      </c>
      <c r="BM11" s="3" t="n">
        <v>6371.0</v>
      </c>
      <c r="BN11" s="3" t="n">
        <v>1913.0</v>
      </c>
      <c r="BO11" s="3" t="n">
        <v>2201.0</v>
      </c>
      <c r="BP11" s="3" t="n">
        <v>4530.0</v>
      </c>
      <c r="BQ11" s="3" t="n">
        <v>3440.0</v>
      </c>
      <c r="BR11" s="3" t="n">
        <v>2549.0</v>
      </c>
      <c r="BS11" s="3" t="n">
        <v>2036.0</v>
      </c>
    </row>
    <row r="12" spans="1:71">
      <c r="A12" t="s" s="0">
        <v>152</v>
      </c>
      <c r="B12" s="9" t="s">
        <v>382</v>
      </c>
      <c r="C12" s="3" t="n">
        <v>2406.0</v>
      </c>
      <c r="D12" s="3" t="n">
        <v>8500.0</v>
      </c>
      <c r="E12" s="3" t="n">
        <v>8177.0</v>
      </c>
      <c r="F12" s="3" t="n">
        <v>8523.0</v>
      </c>
      <c r="G12" s="3" t="n">
        <v>7411.0</v>
      </c>
      <c r="H12" s="3" t="n">
        <v>3080.0</v>
      </c>
      <c r="I12" s="3" t="n">
        <v>3672.0</v>
      </c>
      <c r="J12" s="3" t="n">
        <v>6496.0</v>
      </c>
      <c r="K12" s="3" t="n">
        <v>4944.0</v>
      </c>
      <c r="L12" s="3" t="n">
        <v>8005.0</v>
      </c>
      <c r="M12" s="3" t="n">
        <v>5790.0</v>
      </c>
      <c r="N12" s="3" t="n">
        <v>6051.0</v>
      </c>
      <c r="O12" s="3" t="n">
        <v>5434.0</v>
      </c>
      <c r="P12" s="3" t="n">
        <v>1837.0</v>
      </c>
      <c r="Q12" s="3" t="n">
        <v>8709.0</v>
      </c>
      <c r="R12" s="3" t="n">
        <v>7227.0</v>
      </c>
      <c r="S12" s="3" t="n">
        <v>6645.0</v>
      </c>
      <c r="T12" s="3" t="n">
        <v>9807.0</v>
      </c>
      <c r="U12" s="3" t="n">
        <v>4647.0</v>
      </c>
      <c r="V12" s="3" t="n">
        <v>2101.0</v>
      </c>
      <c r="W12" s="3" t="n">
        <v>8446.0</v>
      </c>
      <c r="X12" s="3" t="n">
        <v>3107.0</v>
      </c>
      <c r="Y12" s="3" t="n">
        <v>9107.0</v>
      </c>
      <c r="Z12" s="3" t="n">
        <v>7716.0</v>
      </c>
      <c r="AA12" s="3" t="n">
        <v>2415.0</v>
      </c>
      <c r="AB12" s="3" t="n">
        <v>3981.0</v>
      </c>
      <c r="AC12" s="3" t="n">
        <v>6989.0</v>
      </c>
      <c r="AD12" s="3" t="n">
        <v>7363.0</v>
      </c>
      <c r="AE12" s="3" t="n">
        <v>2236.0</v>
      </c>
      <c r="AF12" s="3" t="n">
        <v>5491.0</v>
      </c>
      <c r="AG12" s="3" t="n">
        <v>9233.0</v>
      </c>
      <c r="AH12" s="3" t="n">
        <v>9013.0</v>
      </c>
      <c r="AI12" s="3" t="n">
        <v>4147.0</v>
      </c>
      <c r="AJ12" s="3" t="n">
        <v>6984.0</v>
      </c>
      <c r="AK12" s="3" t="n">
        <v>1004.0</v>
      </c>
      <c r="AL12" s="3" t="n">
        <v>9785.0</v>
      </c>
      <c r="AM12" s="3" t="n">
        <v>9975.0</v>
      </c>
      <c r="AN12" s="3" t="n">
        <v>1046.0</v>
      </c>
      <c r="AO12" s="3" t="n">
        <v>9001.0</v>
      </c>
      <c r="AP12" s="3" t="n">
        <v>8310.0</v>
      </c>
      <c r="AQ12" s="3" t="n">
        <v>7353.0</v>
      </c>
      <c r="AR12" s="3" t="n">
        <v>8347.0</v>
      </c>
      <c r="AS12" s="3" t="n">
        <v>5585.0</v>
      </c>
      <c r="AT12" s="3" t="n">
        <v>6544.0</v>
      </c>
      <c r="AU12" s="3" t="n">
        <v>3421.0</v>
      </c>
      <c r="AV12" s="3" t="n">
        <v>9817.0</v>
      </c>
      <c r="AW12" s="3" t="n">
        <v>9977.0</v>
      </c>
      <c r="AX12" s="3" t="n">
        <v>1053.0</v>
      </c>
      <c r="AY12" s="3" t="n">
        <v>1243.0</v>
      </c>
      <c r="AZ12" s="3" t="n">
        <v>5268.0</v>
      </c>
      <c r="BA12" s="3" t="n">
        <v>5262.0</v>
      </c>
      <c r="BB12" s="3" t="n">
        <v>5251.0</v>
      </c>
      <c r="BC12" s="3" t="n">
        <v>6416.0</v>
      </c>
      <c r="BD12" s="3" t="n">
        <v>1363.0</v>
      </c>
      <c r="BE12" s="3" t="n">
        <v>7317.0</v>
      </c>
      <c r="BF12" s="3" t="n">
        <v>1692.0</v>
      </c>
      <c r="BG12" s="3" t="n">
        <v>4415.0</v>
      </c>
      <c r="BH12" s="3" t="n">
        <v>9713.0</v>
      </c>
      <c r="BI12" s="3" t="n">
        <v>7297.0</v>
      </c>
      <c r="BJ12" s="3" t="n">
        <v>3057.0</v>
      </c>
      <c r="BK12" s="3" t="n">
        <v>1156.0</v>
      </c>
      <c r="BL12" s="3" t="n">
        <v>2463.0</v>
      </c>
      <c r="BM12" s="3" t="n">
        <v>6839.0</v>
      </c>
      <c r="BN12" s="3" t="n">
        <v>1796.0</v>
      </c>
      <c r="BO12" s="3" t="n">
        <v>9829.0</v>
      </c>
      <c r="BP12" s="3" t="n">
        <v>6888.0</v>
      </c>
      <c r="BQ12" s="3" t="n">
        <v>7274.0</v>
      </c>
      <c r="BR12" s="3" t="n">
        <v>6733.0</v>
      </c>
      <c r="BS12" s="3" t="n">
        <v>4672.0</v>
      </c>
    </row>
    <row r="13" spans="1:71">
      <c r="A13" t="s" s="0">
        <v>153</v>
      </c>
      <c r="B13" s="9" t="s">
        <v>383</v>
      </c>
      <c r="C13" s="3" t="n">
        <v>7757.0</v>
      </c>
      <c r="D13" s="3" t="n">
        <v>5591.0</v>
      </c>
      <c r="E13" s="3" t="n">
        <v>6752.0</v>
      </c>
      <c r="F13" s="3" t="n">
        <v>3044.0</v>
      </c>
      <c r="G13" s="3" t="n">
        <v>2531.0</v>
      </c>
      <c r="H13" s="3" t="n">
        <v>6004.0</v>
      </c>
      <c r="I13" s="3" t="n">
        <v>1584.0</v>
      </c>
      <c r="J13" s="3" t="n">
        <v>3055.0</v>
      </c>
      <c r="K13" s="3" t="n">
        <v>7189.0</v>
      </c>
      <c r="L13" s="3" t="n">
        <v>8412.0</v>
      </c>
      <c r="M13" s="3" t="n">
        <v>2924.0</v>
      </c>
      <c r="N13" s="3" t="n">
        <v>8635.0</v>
      </c>
      <c r="O13" s="3" t="n">
        <v>2650.0</v>
      </c>
      <c r="P13" s="3" t="n">
        <v>3876.0</v>
      </c>
      <c r="Q13" s="3" t="n">
        <v>7365.0</v>
      </c>
      <c r="R13" s="3" t="n">
        <v>3985.0</v>
      </c>
      <c r="S13" s="3" t="n">
        <v>6332.0</v>
      </c>
      <c r="T13" s="3" t="n">
        <v>1036.0</v>
      </c>
      <c r="U13" s="3" t="n">
        <v>1713.0</v>
      </c>
      <c r="V13" s="3" t="n">
        <v>8793.0</v>
      </c>
      <c r="W13" s="3" t="n">
        <v>8512.0</v>
      </c>
      <c r="X13" s="3" t="n">
        <v>1130.0</v>
      </c>
      <c r="Y13" s="3" t="n">
        <v>5571.0</v>
      </c>
      <c r="Z13" s="3" t="n">
        <v>4654.0</v>
      </c>
      <c r="AA13" s="3" t="n">
        <v>8992.0</v>
      </c>
      <c r="AB13" s="3" t="n">
        <v>5549.0</v>
      </c>
      <c r="AC13" s="3" t="n">
        <v>6694.0</v>
      </c>
      <c r="AD13" s="3" t="n">
        <v>9633.0</v>
      </c>
      <c r="AE13" s="3" t="n">
        <v>5782.0</v>
      </c>
      <c r="AF13" s="3" t="n">
        <v>9371.0</v>
      </c>
      <c r="AG13" s="3" t="n">
        <v>9265.0</v>
      </c>
      <c r="AH13" s="3" t="n">
        <v>5327.0</v>
      </c>
      <c r="AI13" s="3" t="n">
        <v>2992.0</v>
      </c>
      <c r="AJ13" s="3" t="n">
        <v>4736.0</v>
      </c>
      <c r="AK13" s="3" t="n">
        <v>3460.0</v>
      </c>
      <c r="AL13" s="3" t="n">
        <v>6629.0</v>
      </c>
      <c r="AM13" s="3" t="n">
        <v>7938.0</v>
      </c>
      <c r="AN13" s="3" t="n">
        <v>5861.0</v>
      </c>
      <c r="AO13" s="3" t="n">
        <v>4820.0</v>
      </c>
      <c r="AP13" s="3" t="n">
        <v>4559.0</v>
      </c>
      <c r="AQ13" s="3" t="n">
        <v>1567.0</v>
      </c>
      <c r="AR13" s="3" t="n">
        <v>1962.0</v>
      </c>
      <c r="AS13" s="3" t="n">
        <v>7703.0</v>
      </c>
      <c r="AT13" s="3" t="n">
        <v>4670.0</v>
      </c>
      <c r="AU13" s="3" t="n">
        <v>4529.0</v>
      </c>
      <c r="AV13" s="3" t="n">
        <v>1244.0</v>
      </c>
      <c r="AW13" s="3" t="n">
        <v>2766.0</v>
      </c>
      <c r="AX13" s="3" t="n">
        <v>5401.0</v>
      </c>
      <c r="AY13" s="3" t="n">
        <v>7050.0</v>
      </c>
      <c r="AZ13" s="3" t="n">
        <v>3711.0</v>
      </c>
      <c r="BA13" s="3" t="n">
        <v>9402.0</v>
      </c>
      <c r="BB13" s="3" t="n">
        <v>6385.0</v>
      </c>
      <c r="BC13" s="3" t="n">
        <v>9167.0</v>
      </c>
      <c r="BD13" s="3" t="n">
        <v>8906.0</v>
      </c>
      <c r="BE13" s="3" t="n">
        <v>5275.0</v>
      </c>
      <c r="BF13" s="3" t="n">
        <v>3176.0</v>
      </c>
      <c r="BG13" s="3" t="n">
        <v>8652.0</v>
      </c>
      <c r="BH13" s="3" t="n">
        <v>2903.0</v>
      </c>
      <c r="BI13" s="3" t="n">
        <v>2673.0</v>
      </c>
      <c r="BJ13" s="3" t="n">
        <v>9154.0</v>
      </c>
      <c r="BK13" s="3" t="n">
        <v>8960.0</v>
      </c>
      <c r="BL13" s="3" t="n">
        <v>1928.0</v>
      </c>
      <c r="BM13" s="3" t="n">
        <v>2387.0</v>
      </c>
      <c r="BN13" s="3" t="n">
        <v>3588.0</v>
      </c>
      <c r="BO13" s="3" t="n">
        <v>8271.0</v>
      </c>
      <c r="BP13" s="3" t="n">
        <v>8531.0</v>
      </c>
      <c r="BQ13" s="3" t="n">
        <v>6658.0</v>
      </c>
      <c r="BR13" s="3" t="n">
        <v>9434.0</v>
      </c>
      <c r="BS13" s="3" t="n">
        <v>5029.0</v>
      </c>
    </row>
    <row r="14" spans="1:71">
      <c r="A14" s="4" t="s">
        <v>154</v>
      </c>
      <c r="B14" s="8"/>
      <c r="C14" s="5" t="n">
        <f t="shared" ref="C14:BN14" si="0">IF(COUNTA(C4:C13)=0,"",SUM(C4:C13))</f>
        <v>54901.0</v>
      </c>
      <c r="D14" s="5" t="n">
        <f t="shared" si="0"/>
        <v>53897.0</v>
      </c>
      <c r="E14" s="5" t="n">
        <f t="shared" si="0"/>
        <v>68159.0</v>
      </c>
      <c r="F14" s="5" t="n">
        <f t="shared" si="0"/>
        <v>47075.0</v>
      </c>
      <c r="G14" s="5" t="n">
        <f t="shared" si="0"/>
        <v>51315.0</v>
      </c>
      <c r="H14" s="5" t="n">
        <f t="shared" si="0"/>
        <v>47973.0</v>
      </c>
      <c r="I14" s="5" t="n">
        <f t="shared" si="0"/>
        <v>52476.0</v>
      </c>
      <c r="J14" s="5" t="n">
        <f t="shared" si="0"/>
        <v>41667.0</v>
      </c>
      <c r="K14" s="5" t="n">
        <f t="shared" si="0"/>
        <v>54974.0</v>
      </c>
      <c r="L14" s="5" t="n">
        <f t="shared" si="0"/>
        <v>50010.0</v>
      </c>
      <c r="M14" s="5" t="n">
        <f t="shared" si="0"/>
        <v>43567.0</v>
      </c>
      <c r="N14" s="5" t="n">
        <f t="shared" si="0"/>
        <v>64552.0</v>
      </c>
      <c r="O14" s="5" t="n">
        <f t="shared" si="0"/>
        <v>61538.0</v>
      </c>
      <c r="P14" s="5" t="n">
        <f t="shared" si="0"/>
        <v>54620.0</v>
      </c>
      <c r="Q14" s="5" t="n">
        <f t="shared" si="0"/>
        <v>55975.0</v>
      </c>
      <c r="R14" s="5" t="n">
        <f t="shared" si="0"/>
        <v>64188.0</v>
      </c>
      <c r="S14" s="5" t="n">
        <f t="shared" si="0"/>
        <v>74339.0</v>
      </c>
      <c r="T14" s="5" t="n">
        <f t="shared" si="0"/>
        <v>55298.0</v>
      </c>
      <c r="U14" s="5" t="n">
        <f t="shared" si="0"/>
        <v>58297.0</v>
      </c>
      <c r="V14" s="5" t="n">
        <f t="shared" si="0"/>
        <v>45670.0</v>
      </c>
      <c r="W14" s="5" t="n">
        <f t="shared" si="0"/>
        <v>52522.0</v>
      </c>
      <c r="X14" s="5" t="n">
        <f t="shared" si="0"/>
        <v>51903.0</v>
      </c>
      <c r="Y14" s="5" t="n">
        <f t="shared" si="0"/>
        <v>57145.0</v>
      </c>
      <c r="Z14" s="5" t="n">
        <f t="shared" si="0"/>
        <v>58208.0</v>
      </c>
      <c r="AA14" s="5" t="n">
        <f t="shared" si="0"/>
        <v>47038.0</v>
      </c>
      <c r="AB14" s="5" t="n">
        <f t="shared" si="0"/>
        <v>54882.0</v>
      </c>
      <c r="AC14" s="5" t="n">
        <f t="shared" si="0"/>
        <v>54703.0</v>
      </c>
      <c r="AD14" s="5" t="n">
        <f t="shared" si="0"/>
        <v>66809.0</v>
      </c>
      <c r="AE14" s="5" t="n">
        <f t="shared" si="0"/>
        <v>51660.0</v>
      </c>
      <c r="AF14" s="5" t="n">
        <f t="shared" si="0"/>
        <v>54489.0</v>
      </c>
      <c r="AG14" s="5" t="n">
        <f t="shared" si="0"/>
        <v>59395.0</v>
      </c>
      <c r="AH14" s="5" t="n">
        <f t="shared" si="0"/>
        <v>55112.0</v>
      </c>
      <c r="AI14" s="5" t="n">
        <f t="shared" si="0"/>
        <v>51988.0</v>
      </c>
      <c r="AJ14" s="5" t="n">
        <f t="shared" si="0"/>
        <v>58746.0</v>
      </c>
      <c r="AK14" s="5" t="n">
        <f t="shared" si="0"/>
        <v>51072.0</v>
      </c>
      <c r="AL14" s="5" t="n">
        <f t="shared" si="0"/>
        <v>75123.0</v>
      </c>
      <c r="AM14" s="5" t="n">
        <f t="shared" si="0"/>
        <v>60199.0</v>
      </c>
      <c r="AN14" s="5" t="n">
        <f t="shared" si="0"/>
        <v>42158.0</v>
      </c>
      <c r="AO14" s="5" t="n">
        <f t="shared" si="0"/>
        <v>48745.0</v>
      </c>
      <c r="AP14" s="5" t="n">
        <f t="shared" si="0"/>
        <v>50952.0</v>
      </c>
      <c r="AQ14" s="5" t="n">
        <f t="shared" si="0"/>
        <v>51049.0</v>
      </c>
      <c r="AR14" s="5" t="n">
        <f t="shared" si="0"/>
        <v>47428.0</v>
      </c>
      <c r="AS14" s="5" t="n">
        <f t="shared" si="0"/>
        <v>50853.0</v>
      </c>
      <c r="AT14" s="5" t="n">
        <f t="shared" si="0"/>
        <v>56563.0</v>
      </c>
      <c r="AU14" s="5" t="n">
        <f t="shared" si="0"/>
        <v>41606.0</v>
      </c>
      <c r="AV14" s="5" t="n">
        <f t="shared" si="0"/>
        <v>52653.0</v>
      </c>
      <c r="AW14" s="5" t="n">
        <f t="shared" si="0"/>
        <v>59666.0</v>
      </c>
      <c r="AX14" s="5" t="n">
        <f t="shared" si="0"/>
        <v>45046.0</v>
      </c>
      <c r="AY14" s="5" t="n">
        <f t="shared" si="0"/>
        <v>57585.0</v>
      </c>
      <c r="AZ14" s="5" t="n">
        <f t="shared" si="0"/>
        <v>62034.0</v>
      </c>
      <c r="BA14" s="5" t="n">
        <f t="shared" si="0"/>
        <v>59269.0</v>
      </c>
      <c r="BB14" s="5" t="n">
        <f t="shared" si="0"/>
        <v>63018.0</v>
      </c>
      <c r="BC14" s="5" t="n">
        <f t="shared" si="0"/>
        <v>51122.0</v>
      </c>
      <c r="BD14" s="5" t="n">
        <f t="shared" si="0"/>
        <v>47552.0</v>
      </c>
      <c r="BE14" s="5" t="n">
        <f t="shared" si="0"/>
        <v>48269.0</v>
      </c>
      <c r="BF14" s="5" t="n">
        <f t="shared" si="0"/>
        <v>58712.0</v>
      </c>
      <c r="BG14" s="5" t="n">
        <f t="shared" si="0"/>
        <v>57499.0</v>
      </c>
      <c r="BH14" s="5" t="n">
        <f t="shared" si="0"/>
        <v>56117.0</v>
      </c>
      <c r="BI14" s="5" t="n">
        <f t="shared" si="0"/>
        <v>46616.0</v>
      </c>
      <c r="BJ14" s="5" t="n">
        <f t="shared" si="0"/>
        <v>61098.0</v>
      </c>
      <c r="BK14" s="5" t="n">
        <f t="shared" si="0"/>
        <v>56004.0</v>
      </c>
      <c r="BL14" s="5" t="n">
        <f t="shared" si="0"/>
        <v>49341.0</v>
      </c>
      <c r="BM14" s="5" t="n">
        <f t="shared" si="0"/>
        <v>47532.0</v>
      </c>
      <c r="BN14" s="5" t="n">
        <f t="shared" si="0"/>
        <v>41883.0</v>
      </c>
      <c r="BO14" s="5" t="n">
        <f>IF(COUNTA(BO4:BO13)=0,"",SUM(BO4:BO13))</f>
        <v>60040.0</v>
      </c>
      <c r="BP14" s="5" t="n">
        <f>IF(COUNTA(BP4:BP13)=0,"",SUM(BP4:BP13))</f>
        <v>52725.0</v>
      </c>
      <c r="BQ14" s="5" t="n">
        <f>IF(COUNTA(BQ4:BQ13)=0,"",SUM(BQ4:BQ13))</f>
        <v>68333.0</v>
      </c>
      <c r="BR14" s="5" t="n">
        <f>IF(COUNTA(BR4:BR13)=0,"",SUM(BR4:BR13))</f>
        <v>60544.0</v>
      </c>
      <c r="BS14" s="5" t="n">
        <f>IF(COUNTA(BS4:BS13)=0,"",SUM(BS4:BS13))</f>
        <v>53427.0</v>
      </c>
    </row>
    <row r="15" spans="1:71">
      <c r="A15" t="s" s="0">
        <v>155</v>
      </c>
      <c r="C15" s="3" t="n">
        <v>9161.0</v>
      </c>
      <c r="D15" s="3" t="n">
        <v>3944.0</v>
      </c>
      <c r="E15" s="3" t="n">
        <v>1151.0</v>
      </c>
      <c r="F15" s="3" t="n">
        <v>9039.0</v>
      </c>
      <c r="G15" s="3" t="n">
        <v>5108.0</v>
      </c>
      <c r="H15" s="3" t="n">
        <v>9688.0</v>
      </c>
      <c r="I15" s="3" t="n">
        <v>7927.0</v>
      </c>
      <c r="J15" s="3" t="n">
        <v>8949.0</v>
      </c>
      <c r="K15" s="3" t="n">
        <v>9042.0</v>
      </c>
      <c r="L15" s="3" t="n">
        <v>3695.0</v>
      </c>
      <c r="M15" s="3" t="n">
        <v>4361.0</v>
      </c>
      <c r="N15" s="3" t="n">
        <v>3507.0</v>
      </c>
      <c r="O15" s="3" t="n">
        <v>1292.0</v>
      </c>
      <c r="P15" s="3" t="n">
        <v>9690.0</v>
      </c>
      <c r="Q15" s="3" t="n">
        <v>7685.0</v>
      </c>
      <c r="R15" s="3" t="n">
        <v>2552.0</v>
      </c>
      <c r="S15" s="3" t="n">
        <v>6761.0</v>
      </c>
      <c r="T15" s="3" t="n">
        <v>4007.0</v>
      </c>
      <c r="U15" s="3" t="n">
        <v>4004.0</v>
      </c>
      <c r="V15" s="3" t="n">
        <v>2257.0</v>
      </c>
      <c r="W15" s="3" t="n">
        <v>1422.0</v>
      </c>
      <c r="X15" s="3" t="n">
        <v>7821.0</v>
      </c>
      <c r="Y15" s="3" t="n">
        <v>7097.0</v>
      </c>
      <c r="Z15" s="3" t="n">
        <v>1716.0</v>
      </c>
      <c r="AA15" s="3" t="n">
        <v>8524.0</v>
      </c>
      <c r="AB15" s="3" t="n">
        <v>3717.0</v>
      </c>
      <c r="AC15" s="3" t="n">
        <v>2911.0</v>
      </c>
      <c r="AD15" s="3" t="n">
        <v>5424.0</v>
      </c>
      <c r="AE15" s="3" t="n">
        <v>7834.0</v>
      </c>
      <c r="AF15" s="3" t="n">
        <v>5078.0</v>
      </c>
      <c r="AG15" s="3" t="n">
        <v>1608.0</v>
      </c>
      <c r="AH15" s="3" t="n">
        <v>7884.0</v>
      </c>
      <c r="AI15" s="3" t="n">
        <v>9639.0</v>
      </c>
      <c r="AJ15" s="3" t="n">
        <v>7167.0</v>
      </c>
      <c r="AK15" s="3" t="n">
        <v>5526.0</v>
      </c>
      <c r="AL15" s="3" t="n">
        <v>9444.0</v>
      </c>
      <c r="AM15" s="3" t="n">
        <v>4113.0</v>
      </c>
      <c r="AN15" s="3" t="n">
        <v>8098.0</v>
      </c>
      <c r="AO15" s="3" t="n">
        <v>8133.0</v>
      </c>
      <c r="AP15" s="3" t="n">
        <v>7938.0</v>
      </c>
      <c r="AQ15" s="3" t="n">
        <v>4905.0</v>
      </c>
      <c r="AR15" s="3" t="n">
        <v>3589.0</v>
      </c>
      <c r="AS15" s="3" t="n">
        <v>9779.0</v>
      </c>
      <c r="AT15" s="3" t="n">
        <v>7259.0</v>
      </c>
      <c r="AU15" s="3" t="n">
        <v>7348.0</v>
      </c>
      <c r="AV15" s="3" t="n">
        <v>5510.0</v>
      </c>
      <c r="AW15" s="3" t="n">
        <v>4064.0</v>
      </c>
      <c r="AX15" s="3" t="n">
        <v>8440.0</v>
      </c>
      <c r="AY15" s="3" t="n">
        <v>9060.0</v>
      </c>
      <c r="AZ15" s="3" t="n">
        <v>3468.0</v>
      </c>
      <c r="BA15" s="3" t="n">
        <v>2764.0</v>
      </c>
      <c r="BB15" s="3" t="n">
        <v>6521.0</v>
      </c>
      <c r="BC15" s="3" t="n">
        <v>6278.0</v>
      </c>
      <c r="BD15" s="3" t="n">
        <v>7341.0</v>
      </c>
      <c r="BE15" s="3" t="n">
        <v>7640.0</v>
      </c>
      <c r="BF15" s="3" t="n">
        <v>9697.0</v>
      </c>
      <c r="BG15" s="3" t="n">
        <v>2131.0</v>
      </c>
      <c r="BH15" s="3" t="n">
        <v>4764.0</v>
      </c>
      <c r="BI15" s="3" t="n">
        <v>7804.0</v>
      </c>
      <c r="BJ15" s="3" t="n">
        <v>2562.0</v>
      </c>
      <c r="BK15" s="3" t="n">
        <v>7903.0</v>
      </c>
      <c r="BL15" s="3" t="n">
        <v>9344.0</v>
      </c>
      <c r="BM15" s="3" t="n">
        <v>1228.0</v>
      </c>
      <c r="BN15" s="3" t="n">
        <v>4072.0</v>
      </c>
      <c r="BO15" s="3" t="n">
        <v>2949.0</v>
      </c>
      <c r="BP15" s="3" t="n">
        <v>1213.0</v>
      </c>
      <c r="BQ15" s="3" t="n">
        <v>3683.0</v>
      </c>
      <c r="BR15" s="3" t="n">
        <v>5112.0</v>
      </c>
      <c r="BS15" s="3" t="n">
        <v>1890.0</v>
      </c>
    </row>
    <row r="16" spans="1:71">
      <c r="A16" s="4" t="s">
        <v>156</v>
      </c>
      <c r="B16" s="8"/>
      <c r="C16" s="5" t="n">
        <f t="shared" ref="C16:BN16" si="1">IF(AND(C14&lt;&gt;"",C15&lt;&gt;""),C14-C15,"")</f>
        <v>45740.0</v>
      </c>
      <c r="D16" s="5" t="n">
        <f t="shared" si="1"/>
        <v>49953.0</v>
      </c>
      <c r="E16" s="5" t="n">
        <f t="shared" si="1"/>
        <v>67008.0</v>
      </c>
      <c r="F16" s="5" t="n">
        <f t="shared" si="1"/>
        <v>38036.0</v>
      </c>
      <c r="G16" s="5" t="n">
        <f t="shared" si="1"/>
        <v>46207.0</v>
      </c>
      <c r="H16" s="5" t="n">
        <f t="shared" si="1"/>
        <v>38285.0</v>
      </c>
      <c r="I16" s="5" t="n">
        <f t="shared" si="1"/>
        <v>44549.0</v>
      </c>
      <c r="J16" s="5" t="n">
        <f t="shared" si="1"/>
        <v>32718.0</v>
      </c>
      <c r="K16" s="5" t="n">
        <f t="shared" si="1"/>
        <v>45932.0</v>
      </c>
      <c r="L16" s="5" t="n">
        <f t="shared" si="1"/>
        <v>46315.0</v>
      </c>
      <c r="M16" s="5" t="n">
        <f t="shared" si="1"/>
        <v>39206.0</v>
      </c>
      <c r="N16" s="5" t="n">
        <f t="shared" si="1"/>
        <v>61045.0</v>
      </c>
      <c r="O16" s="5" t="n">
        <f t="shared" si="1"/>
        <v>60246.0</v>
      </c>
      <c r="P16" s="5" t="n">
        <f t="shared" si="1"/>
        <v>44930.0</v>
      </c>
      <c r="Q16" s="5" t="n">
        <f t="shared" si="1"/>
        <v>48290.0</v>
      </c>
      <c r="R16" s="5" t="n">
        <f t="shared" si="1"/>
        <v>61636.0</v>
      </c>
      <c r="S16" s="5" t="n">
        <f t="shared" si="1"/>
        <v>67578.0</v>
      </c>
      <c r="T16" s="5" t="n">
        <f t="shared" si="1"/>
        <v>51291.0</v>
      </c>
      <c r="U16" s="5" t="n">
        <f t="shared" si="1"/>
        <v>54293.0</v>
      </c>
      <c r="V16" s="5" t="n">
        <f t="shared" si="1"/>
        <v>43413.0</v>
      </c>
      <c r="W16" s="5" t="n">
        <f t="shared" si="1"/>
        <v>51100.0</v>
      </c>
      <c r="X16" s="5" t="n">
        <f t="shared" si="1"/>
        <v>44082.0</v>
      </c>
      <c r="Y16" s="5" t="n">
        <f t="shared" si="1"/>
        <v>50048.0</v>
      </c>
      <c r="Z16" s="5" t="n">
        <f t="shared" si="1"/>
        <v>56492.0</v>
      </c>
      <c r="AA16" s="5" t="n">
        <f t="shared" si="1"/>
        <v>38514.0</v>
      </c>
      <c r="AB16" s="5" t="n">
        <f t="shared" si="1"/>
        <v>51165.0</v>
      </c>
      <c r="AC16" s="5" t="n">
        <f t="shared" si="1"/>
        <v>51792.0</v>
      </c>
      <c r="AD16" s="5" t="n">
        <f t="shared" si="1"/>
        <v>61385.0</v>
      </c>
      <c r="AE16" s="5" t="n">
        <f t="shared" si="1"/>
        <v>43826.0</v>
      </c>
      <c r="AF16" s="5" t="n">
        <f t="shared" si="1"/>
        <v>49411.0</v>
      </c>
      <c r="AG16" s="5" t="n">
        <f t="shared" si="1"/>
        <v>57787.0</v>
      </c>
      <c r="AH16" s="5" t="n">
        <f t="shared" si="1"/>
        <v>47228.0</v>
      </c>
      <c r="AI16" s="5" t="n">
        <f t="shared" si="1"/>
        <v>42349.0</v>
      </c>
      <c r="AJ16" s="5" t="n">
        <f t="shared" si="1"/>
        <v>51579.0</v>
      </c>
      <c r="AK16" s="5" t="n">
        <f t="shared" si="1"/>
        <v>45546.0</v>
      </c>
      <c r="AL16" s="5" t="n">
        <f t="shared" si="1"/>
        <v>65679.0</v>
      </c>
      <c r="AM16" s="5" t="n">
        <f t="shared" si="1"/>
        <v>56086.0</v>
      </c>
      <c r="AN16" s="5" t="n">
        <f t="shared" si="1"/>
        <v>34060.0</v>
      </c>
      <c r="AO16" s="5" t="n">
        <f t="shared" si="1"/>
        <v>40612.0</v>
      </c>
      <c r="AP16" s="5" t="n">
        <f t="shared" si="1"/>
        <v>43014.0</v>
      </c>
      <c r="AQ16" s="5" t="n">
        <f t="shared" si="1"/>
        <v>46144.0</v>
      </c>
      <c r="AR16" s="5" t="n">
        <f t="shared" si="1"/>
        <v>43839.0</v>
      </c>
      <c r="AS16" s="5" t="n">
        <f t="shared" si="1"/>
        <v>41074.0</v>
      </c>
      <c r="AT16" s="5" t="n">
        <f t="shared" si="1"/>
        <v>49304.0</v>
      </c>
      <c r="AU16" s="5" t="n">
        <f t="shared" si="1"/>
        <v>34258.0</v>
      </c>
      <c r="AV16" s="5" t="n">
        <f t="shared" si="1"/>
        <v>47143.0</v>
      </c>
      <c r="AW16" s="5" t="n">
        <f t="shared" si="1"/>
        <v>55602.0</v>
      </c>
      <c r="AX16" s="5" t="n">
        <f t="shared" si="1"/>
        <v>36606.0</v>
      </c>
      <c r="AY16" s="5" t="n">
        <f t="shared" si="1"/>
        <v>48525.0</v>
      </c>
      <c r="AZ16" s="5" t="n">
        <f t="shared" si="1"/>
        <v>58566.0</v>
      </c>
      <c r="BA16" s="5" t="n">
        <f t="shared" si="1"/>
        <v>56505.0</v>
      </c>
      <c r="BB16" s="5" t="n">
        <f t="shared" si="1"/>
        <v>56497.0</v>
      </c>
      <c r="BC16" s="5" t="n">
        <f t="shared" si="1"/>
        <v>44844.0</v>
      </c>
      <c r="BD16" s="5" t="n">
        <f t="shared" si="1"/>
        <v>40211.0</v>
      </c>
      <c r="BE16" s="5" t="n">
        <f t="shared" si="1"/>
        <v>40629.0</v>
      </c>
      <c r="BF16" s="5" t="n">
        <f t="shared" si="1"/>
        <v>49015.0</v>
      </c>
      <c r="BG16" s="5" t="n">
        <f t="shared" si="1"/>
        <v>55368.0</v>
      </c>
      <c r="BH16" s="5" t="n">
        <f t="shared" si="1"/>
        <v>51353.0</v>
      </c>
      <c r="BI16" s="5" t="n">
        <f t="shared" si="1"/>
        <v>38812.0</v>
      </c>
      <c r="BJ16" s="5" t="n">
        <f t="shared" si="1"/>
        <v>58536.0</v>
      </c>
      <c r="BK16" s="5" t="n">
        <f t="shared" si="1"/>
        <v>48101.0</v>
      </c>
      <c r="BL16" s="5" t="n">
        <f t="shared" si="1"/>
        <v>39997.0</v>
      </c>
      <c r="BM16" s="5" t="n">
        <f t="shared" si="1"/>
        <v>46304.0</v>
      </c>
      <c r="BN16" s="5" t="n">
        <f t="shared" si="1"/>
        <v>37811.0</v>
      </c>
      <c r="BO16" s="5" t="n">
        <f>IF(AND(BO14&lt;&gt;"",BO15&lt;&gt;""),BO14-BO15,"")</f>
        <v>57091.0</v>
      </c>
      <c r="BP16" s="5" t="n">
        <f>IF(AND(BP14&lt;&gt;"",BP15&lt;&gt;""),BP14-BP15,"")</f>
        <v>51512.0</v>
      </c>
      <c r="BQ16" s="5" t="n">
        <f>IF(AND(BQ14&lt;&gt;"",BQ15&lt;&gt;""),BQ14-BQ15,"")</f>
        <v>64650.0</v>
      </c>
      <c r="BR16" s="5" t="n">
        <f>IF(AND(BR14&lt;&gt;"",BR15&lt;&gt;""),BR14-BR15,"")</f>
        <v>55432.0</v>
      </c>
      <c r="BS16" s="5" t="n">
        <f>IF(AND(BS14&lt;&gt;"",BS15&lt;&gt;""),BS14-BS15,"")</f>
        <v>51537.0</v>
      </c>
    </row>
    <row r="17" spans="1:71">
      <c r="A17" t="s" s="0">
        <v>157</v>
      </c>
      <c r="C17" s="3" t="n">
        <v>1861.0</v>
      </c>
      <c r="D17" s="3" t="n">
        <v>3092.0</v>
      </c>
      <c r="E17" s="3" t="n">
        <v>4650.0</v>
      </c>
      <c r="F17" s="3" t="n">
        <v>8808.0</v>
      </c>
      <c r="G17" s="3" t="n">
        <v>6779.0</v>
      </c>
      <c r="H17" s="3" t="n">
        <v>7759.0</v>
      </c>
      <c r="I17" s="3" t="n">
        <v>9781.0</v>
      </c>
      <c r="J17" s="3" t="n">
        <v>5328.0</v>
      </c>
      <c r="K17" s="3" t="n">
        <v>9224.0</v>
      </c>
      <c r="L17" s="3" t="n">
        <v>6284.0</v>
      </c>
      <c r="M17" s="3" t="n">
        <v>4623.0</v>
      </c>
      <c r="N17" s="3" t="n">
        <v>8322.0</v>
      </c>
      <c r="O17" s="3" t="n">
        <v>2118.0</v>
      </c>
      <c r="P17" s="3" t="n">
        <v>7533.0</v>
      </c>
      <c r="Q17" s="3" t="n">
        <v>6450.0</v>
      </c>
      <c r="R17" s="3" t="n">
        <v>3979.0</v>
      </c>
      <c r="S17" s="3" t="n">
        <v>5188.0</v>
      </c>
      <c r="T17" s="3" t="n">
        <v>4187.0</v>
      </c>
      <c r="U17" s="3" t="n">
        <v>3256.0</v>
      </c>
      <c r="V17" s="3" t="n">
        <v>5163.0</v>
      </c>
      <c r="W17" s="3" t="n">
        <v>5969.0</v>
      </c>
      <c r="X17" s="3" t="n">
        <v>1772.0</v>
      </c>
      <c r="Y17" s="3" t="n">
        <v>8339.0</v>
      </c>
      <c r="Z17" s="3" t="n">
        <v>4892.0</v>
      </c>
      <c r="AA17" s="3" t="n">
        <v>6812.0</v>
      </c>
      <c r="AB17" s="3" t="n">
        <v>7528.0</v>
      </c>
      <c r="AC17" s="3" t="n">
        <v>2663.0</v>
      </c>
      <c r="AD17" s="3" t="n">
        <v>4224.0</v>
      </c>
      <c r="AE17" s="3" t="n">
        <v>3086.0</v>
      </c>
      <c r="AF17" s="3" t="n">
        <v>2686.0</v>
      </c>
      <c r="AG17" s="3" t="n">
        <v>9026.0</v>
      </c>
      <c r="AH17" s="3" t="n">
        <v>2485.0</v>
      </c>
      <c r="AI17" s="3" t="n">
        <v>3613.0</v>
      </c>
      <c r="AJ17" s="3" t="n">
        <v>7006.0</v>
      </c>
      <c r="AK17" s="3" t="n">
        <v>7149.0</v>
      </c>
      <c r="AL17" s="3" t="n">
        <v>2854.0</v>
      </c>
      <c r="AM17" s="3" t="n">
        <v>5784.0</v>
      </c>
      <c r="AN17" s="3" t="n">
        <v>2662.0</v>
      </c>
      <c r="AO17" s="3" t="n">
        <v>8356.0</v>
      </c>
      <c r="AP17" s="3" t="n">
        <v>1370.0</v>
      </c>
      <c r="AQ17" s="3" t="n">
        <v>6067.0</v>
      </c>
      <c r="AR17" s="3" t="n">
        <v>5117.0</v>
      </c>
      <c r="AS17" s="3" t="n">
        <v>3943.0</v>
      </c>
      <c r="AT17" s="3" t="n">
        <v>5205.0</v>
      </c>
      <c r="AU17" s="3" t="n">
        <v>1223.0</v>
      </c>
      <c r="AV17" s="3" t="n">
        <v>7623.0</v>
      </c>
      <c r="AW17" s="3" t="n">
        <v>8002.0</v>
      </c>
      <c r="AX17" s="3" t="n">
        <v>1793.0</v>
      </c>
      <c r="AY17" s="3" t="n">
        <v>1849.0</v>
      </c>
      <c r="AZ17" s="3" t="n">
        <v>8063.0</v>
      </c>
      <c r="BA17" s="3" t="n">
        <v>3063.0</v>
      </c>
      <c r="BB17" s="3" t="n">
        <v>2812.0</v>
      </c>
      <c r="BC17" s="3" t="n">
        <v>4070.0</v>
      </c>
      <c r="BD17" s="3" t="n">
        <v>6001.0</v>
      </c>
      <c r="BE17" s="3" t="n">
        <v>9851.0</v>
      </c>
      <c r="BF17" s="3" t="n">
        <v>9887.0</v>
      </c>
      <c r="BG17" s="3" t="n">
        <v>5607.0</v>
      </c>
      <c r="BH17" s="3" t="n">
        <v>6346.0</v>
      </c>
      <c r="BI17" s="3" t="n">
        <v>4480.0</v>
      </c>
      <c r="BJ17" s="3" t="n">
        <v>1281.0</v>
      </c>
      <c r="BK17" s="3" t="n">
        <v>1066.0</v>
      </c>
      <c r="BL17" s="3" t="n">
        <v>1477.0</v>
      </c>
      <c r="BM17" s="3" t="n">
        <v>1027.0</v>
      </c>
      <c r="BN17" s="3" t="n">
        <v>4244.0</v>
      </c>
      <c r="BO17" s="3" t="n">
        <v>4557.0</v>
      </c>
      <c r="BP17" s="3" t="n">
        <v>8748.0</v>
      </c>
      <c r="BQ17" s="3" t="n">
        <v>7890.0</v>
      </c>
      <c r="BR17" s="3" t="n">
        <v>6076.0</v>
      </c>
      <c r="BS17" s="3" t="n">
        <v>9426.0</v>
      </c>
    </row>
    <row r="18" spans="1:71">
      <c r="A18" s="4" t="s">
        <v>158</v>
      </c>
      <c r="B18" s="8"/>
      <c r="C18" s="5" t="n">
        <f t="shared" ref="C18:BN18" si="2">IF(AND(C16&lt;&gt;"",C17&lt;&gt;""),C16-C17,"")</f>
        <v>43879.0</v>
      </c>
      <c r="D18" s="5" t="n">
        <f t="shared" si="2"/>
        <v>46861.0</v>
      </c>
      <c r="E18" s="5" t="n">
        <f t="shared" si="2"/>
        <v>62358.0</v>
      </c>
      <c r="F18" s="5" t="n">
        <f t="shared" si="2"/>
        <v>29228.0</v>
      </c>
      <c r="G18" s="5" t="n">
        <f t="shared" si="2"/>
        <v>39428.0</v>
      </c>
      <c r="H18" s="5" t="n">
        <f t="shared" si="2"/>
        <v>30526.0</v>
      </c>
      <c r="I18" s="5" t="n">
        <f t="shared" si="2"/>
        <v>34768.0</v>
      </c>
      <c r="J18" s="5" t="n">
        <f t="shared" si="2"/>
        <v>27390.0</v>
      </c>
      <c r="K18" s="5" t="n">
        <f t="shared" si="2"/>
        <v>36708.0</v>
      </c>
      <c r="L18" s="5" t="n">
        <f t="shared" si="2"/>
        <v>40031.0</v>
      </c>
      <c r="M18" s="5" t="n">
        <f t="shared" si="2"/>
        <v>34583.0</v>
      </c>
      <c r="N18" s="5" t="n">
        <f t="shared" si="2"/>
        <v>52723.0</v>
      </c>
      <c r="O18" s="5" t="n">
        <f t="shared" si="2"/>
        <v>58128.0</v>
      </c>
      <c r="P18" s="5" t="n">
        <f t="shared" si="2"/>
        <v>37397.0</v>
      </c>
      <c r="Q18" s="5" t="n">
        <f t="shared" si="2"/>
        <v>41840.0</v>
      </c>
      <c r="R18" s="5" t="n">
        <f t="shared" si="2"/>
        <v>57657.0</v>
      </c>
      <c r="S18" s="5" t="n">
        <f t="shared" si="2"/>
        <v>62390.0</v>
      </c>
      <c r="T18" s="5" t="n">
        <f t="shared" si="2"/>
        <v>47104.0</v>
      </c>
      <c r="U18" s="5" t="n">
        <f t="shared" si="2"/>
        <v>51037.0</v>
      </c>
      <c r="V18" s="5" t="n">
        <f t="shared" si="2"/>
        <v>38250.0</v>
      </c>
      <c r="W18" s="5" t="n">
        <f t="shared" si="2"/>
        <v>45131.0</v>
      </c>
      <c r="X18" s="5" t="n">
        <f t="shared" si="2"/>
        <v>42310.0</v>
      </c>
      <c r="Y18" s="5" t="n">
        <f t="shared" si="2"/>
        <v>41709.0</v>
      </c>
      <c r="Z18" s="5" t="n">
        <f t="shared" si="2"/>
        <v>51600.0</v>
      </c>
      <c r="AA18" s="5" t="n">
        <f t="shared" si="2"/>
        <v>31702.0</v>
      </c>
      <c r="AB18" s="5" t="n">
        <f t="shared" si="2"/>
        <v>43637.0</v>
      </c>
      <c r="AC18" s="5" t="n">
        <f t="shared" si="2"/>
        <v>49129.0</v>
      </c>
      <c r="AD18" s="5" t="n">
        <f t="shared" si="2"/>
        <v>57161.0</v>
      </c>
      <c r="AE18" s="5" t="n">
        <f t="shared" si="2"/>
        <v>40740.0</v>
      </c>
      <c r="AF18" s="5" t="n">
        <f t="shared" si="2"/>
        <v>46725.0</v>
      </c>
      <c r="AG18" s="5" t="n">
        <f t="shared" si="2"/>
        <v>48761.0</v>
      </c>
      <c r="AH18" s="5" t="n">
        <f t="shared" si="2"/>
        <v>44743.0</v>
      </c>
      <c r="AI18" s="5" t="n">
        <f t="shared" si="2"/>
        <v>38736.0</v>
      </c>
      <c r="AJ18" s="5" t="n">
        <f t="shared" si="2"/>
        <v>44573.0</v>
      </c>
      <c r="AK18" s="5" t="n">
        <f t="shared" si="2"/>
        <v>38397.0</v>
      </c>
      <c r="AL18" s="5" t="n">
        <f t="shared" si="2"/>
        <v>62825.0</v>
      </c>
      <c r="AM18" s="5" t="n">
        <f t="shared" si="2"/>
        <v>50302.0</v>
      </c>
      <c r="AN18" s="5" t="n">
        <f t="shared" si="2"/>
        <v>31398.0</v>
      </c>
      <c r="AO18" s="5" t="n">
        <f t="shared" si="2"/>
        <v>32256.0</v>
      </c>
      <c r="AP18" s="5" t="n">
        <f t="shared" si="2"/>
        <v>41644.0</v>
      </c>
      <c r="AQ18" s="5" t="n">
        <f t="shared" si="2"/>
        <v>40077.0</v>
      </c>
      <c r="AR18" s="5" t="n">
        <f t="shared" si="2"/>
        <v>38722.0</v>
      </c>
      <c r="AS18" s="5" t="n">
        <f t="shared" si="2"/>
        <v>37131.0</v>
      </c>
      <c r="AT18" s="5" t="n">
        <f t="shared" si="2"/>
        <v>44099.0</v>
      </c>
      <c r="AU18" s="5" t="n">
        <f t="shared" si="2"/>
        <v>33035.0</v>
      </c>
      <c r="AV18" s="5" t="n">
        <f t="shared" si="2"/>
        <v>39520.0</v>
      </c>
      <c r="AW18" s="5" t="n">
        <f t="shared" si="2"/>
        <v>47600.0</v>
      </c>
      <c r="AX18" s="5" t="n">
        <f t="shared" si="2"/>
        <v>34813.0</v>
      </c>
      <c r="AY18" s="5" t="n">
        <f t="shared" si="2"/>
        <v>46676.0</v>
      </c>
      <c r="AZ18" s="5" t="n">
        <f t="shared" si="2"/>
        <v>50503.0</v>
      </c>
      <c r="BA18" s="5" t="n">
        <f t="shared" si="2"/>
        <v>53442.0</v>
      </c>
      <c r="BB18" s="5" t="n">
        <f t="shared" si="2"/>
        <v>53685.0</v>
      </c>
      <c r="BC18" s="5" t="n">
        <f t="shared" si="2"/>
        <v>40774.0</v>
      </c>
      <c r="BD18" s="5" t="n">
        <f t="shared" si="2"/>
        <v>34210.0</v>
      </c>
      <c r="BE18" s="5" t="n">
        <f t="shared" si="2"/>
        <v>30778.0</v>
      </c>
      <c r="BF18" s="5" t="n">
        <f t="shared" si="2"/>
        <v>39128.0</v>
      </c>
      <c r="BG18" s="5" t="n">
        <f t="shared" si="2"/>
        <v>49761.0</v>
      </c>
      <c r="BH18" s="5" t="n">
        <f t="shared" si="2"/>
        <v>45007.0</v>
      </c>
      <c r="BI18" s="5" t="n">
        <f t="shared" si="2"/>
        <v>34332.0</v>
      </c>
      <c r="BJ18" s="5" t="n">
        <f t="shared" si="2"/>
        <v>57255.0</v>
      </c>
      <c r="BK18" s="5" t="n">
        <f t="shared" si="2"/>
        <v>47035.0</v>
      </c>
      <c r="BL18" s="5" t="n">
        <f t="shared" si="2"/>
        <v>38520.0</v>
      </c>
      <c r="BM18" s="5" t="n">
        <f t="shared" si="2"/>
        <v>45277.0</v>
      </c>
      <c r="BN18" s="5" t="n">
        <f t="shared" si="2"/>
        <v>33567.0</v>
      </c>
      <c r="BO18" s="5" t="n">
        <f>IF(AND(BO16&lt;&gt;"",BO17&lt;&gt;""),BO16-BO17,"")</f>
        <v>52534.0</v>
      </c>
      <c r="BP18" s="5" t="n">
        <f>IF(AND(BP16&lt;&gt;"",BP17&lt;&gt;""),BP16-BP17,"")</f>
        <v>42764.0</v>
      </c>
      <c r="BQ18" s="5" t="n">
        <f>IF(AND(BQ16&lt;&gt;"",BQ17&lt;&gt;""),BQ16-BQ17,"")</f>
        <v>56760.0</v>
      </c>
      <c r="BR18" s="5" t="n">
        <f>IF(AND(BR16&lt;&gt;"",BR17&lt;&gt;""),BR16-BR17,"")</f>
        <v>49356.0</v>
      </c>
      <c r="BS18" s="5" t="n">
        <f>IF(AND(BS16&lt;&gt;"",BS17&lt;&gt;""),BS16-BS17,"")</f>
        <v>42111.0</v>
      </c>
    </row>
    <row r="19" spans="1:71">
      <c r="A19" t="s" s="0">
        <v>159</v>
      </c>
      <c r="C19" s="3" t="n">
        <v>1153.0</v>
      </c>
      <c r="D19" s="3" t="n">
        <v>7441.0</v>
      </c>
      <c r="E19" s="3" t="n">
        <v>3370.0</v>
      </c>
      <c r="F19" s="3" t="n">
        <v>9062.0</v>
      </c>
      <c r="G19" s="3" t="n">
        <v>6857.0</v>
      </c>
      <c r="H19" s="3" t="n">
        <v>1175.0</v>
      </c>
      <c r="I19" s="3" t="n">
        <v>9750.0</v>
      </c>
      <c r="J19" s="3" t="n">
        <v>3233.0</v>
      </c>
      <c r="K19" s="3" t="n">
        <v>8316.0</v>
      </c>
      <c r="L19" s="3" t="n">
        <v>2801.0</v>
      </c>
      <c r="M19" s="3" t="n">
        <v>4662.0</v>
      </c>
      <c r="N19" s="3" t="n">
        <v>5152.0</v>
      </c>
      <c r="O19" s="3" t="n">
        <v>6710.0</v>
      </c>
      <c r="P19" s="3" t="n">
        <v>2038.0</v>
      </c>
      <c r="Q19" s="3" t="n">
        <v>4494.0</v>
      </c>
      <c r="R19" s="3" t="n">
        <v>6052.0</v>
      </c>
      <c r="S19" s="3" t="n">
        <v>8789.0</v>
      </c>
      <c r="T19" s="3" t="n">
        <v>7899.0</v>
      </c>
      <c r="U19" s="3" t="n">
        <v>5854.0</v>
      </c>
      <c r="V19" s="3" t="n">
        <v>7616.0</v>
      </c>
      <c r="W19" s="3" t="n">
        <v>6730.0</v>
      </c>
      <c r="X19" s="3" t="n">
        <v>4706.0</v>
      </c>
      <c r="Y19" s="3" t="n">
        <v>2359.0</v>
      </c>
      <c r="Z19" s="3" t="n">
        <v>4659.0</v>
      </c>
      <c r="AA19" s="3" t="n">
        <v>9535.0</v>
      </c>
      <c r="AB19" s="3" t="n">
        <v>1946.0</v>
      </c>
      <c r="AC19" s="3" t="n">
        <v>3918.0</v>
      </c>
      <c r="AD19" s="3" t="n">
        <v>7109.0</v>
      </c>
      <c r="AE19" s="3" t="n">
        <v>5317.0</v>
      </c>
      <c r="AF19" s="3" t="n">
        <v>6728.0</v>
      </c>
      <c r="AG19" s="3" t="n">
        <v>2300.0</v>
      </c>
      <c r="AH19" s="3" t="n">
        <v>2187.0</v>
      </c>
      <c r="AI19" s="3" t="n">
        <v>7409.0</v>
      </c>
      <c r="AJ19" s="3" t="n">
        <v>7048.0</v>
      </c>
      <c r="AK19" s="3" t="n">
        <v>4837.0</v>
      </c>
      <c r="AL19" s="3" t="n">
        <v>7409.0</v>
      </c>
      <c r="AM19" s="3" t="n">
        <v>2482.0</v>
      </c>
      <c r="AN19" s="3" t="n">
        <v>5763.0</v>
      </c>
      <c r="AO19" s="3" t="n">
        <v>8588.0</v>
      </c>
      <c r="AP19" s="3" t="n">
        <v>4721.0</v>
      </c>
      <c r="AQ19" s="3" t="n">
        <v>5706.0</v>
      </c>
      <c r="AR19" s="3" t="n">
        <v>7240.0</v>
      </c>
      <c r="AS19" s="3" t="n">
        <v>5853.0</v>
      </c>
      <c r="AT19" s="3" t="n">
        <v>9391.0</v>
      </c>
      <c r="AU19" s="3" t="n">
        <v>1526.0</v>
      </c>
      <c r="AV19" s="3" t="n">
        <v>5258.0</v>
      </c>
      <c r="AW19" s="3" t="n">
        <v>7408.0</v>
      </c>
      <c r="AX19" s="3" t="n">
        <v>9315.0</v>
      </c>
      <c r="AY19" s="3" t="n">
        <v>7419.0</v>
      </c>
      <c r="AZ19" s="3" t="n">
        <v>3468.0</v>
      </c>
      <c r="BA19" s="3" t="n">
        <v>5370.0</v>
      </c>
      <c r="BB19" s="3" t="n">
        <v>6344.0</v>
      </c>
      <c r="BC19" s="3" t="n">
        <v>6520.0</v>
      </c>
      <c r="BD19" s="3" t="n">
        <v>2073.0</v>
      </c>
      <c r="BE19" s="3" t="n">
        <v>4297.0</v>
      </c>
      <c r="BF19" s="3" t="n">
        <v>3144.0</v>
      </c>
      <c r="BG19" s="3" t="n">
        <v>4646.0</v>
      </c>
      <c r="BH19" s="3" t="n">
        <v>9346.0</v>
      </c>
      <c r="BI19" s="3" t="n">
        <v>8261.0</v>
      </c>
      <c r="BJ19" s="3" t="n">
        <v>7334.0</v>
      </c>
      <c r="BK19" s="3" t="n">
        <v>7876.0</v>
      </c>
      <c r="BL19" s="3" t="n">
        <v>6376.0</v>
      </c>
      <c r="BM19" s="3" t="n">
        <v>7358.0</v>
      </c>
      <c r="BN19" s="3" t="n">
        <v>7389.0</v>
      </c>
      <c r="BO19" s="3" t="n">
        <v>8044.0</v>
      </c>
      <c r="BP19" s="3" t="n">
        <v>9565.0</v>
      </c>
      <c r="BQ19" s="3" t="n">
        <v>9956.0</v>
      </c>
      <c r="BR19" s="3" t="n">
        <v>3392.0</v>
      </c>
      <c r="BS19" s="3" t="n">
        <v>6629.0</v>
      </c>
    </row>
    <row r="20" spans="1:71">
      <c r="A20" t="s" s="0">
        <v>160</v>
      </c>
      <c r="C20" s="3" t="n">
        <v>3398.0</v>
      </c>
      <c r="D20" s="3" t="n">
        <v>1963.0</v>
      </c>
      <c r="E20" s="3" t="n">
        <v>1046.0</v>
      </c>
      <c r="F20" s="3" t="n">
        <v>3446.0</v>
      </c>
      <c r="G20" s="3" t="n">
        <v>1372.0</v>
      </c>
      <c r="H20" s="3" t="n">
        <v>4468.0</v>
      </c>
      <c r="I20" s="3" t="n">
        <v>5955.0</v>
      </c>
      <c r="J20" s="3" t="n">
        <v>2823.0</v>
      </c>
      <c r="K20" s="3" t="n">
        <v>1677.0</v>
      </c>
      <c r="L20" s="3" t="n">
        <v>5912.0</v>
      </c>
      <c r="M20" s="3" t="n">
        <v>4134.0</v>
      </c>
      <c r="N20" s="3" t="n">
        <v>4188.0</v>
      </c>
      <c r="O20" s="3" t="n">
        <v>2001.0</v>
      </c>
      <c r="P20" s="3" t="n">
        <v>7240.0</v>
      </c>
      <c r="Q20" s="3" t="n">
        <v>6789.0</v>
      </c>
      <c r="R20" s="3" t="n">
        <v>4915.0</v>
      </c>
      <c r="S20" s="3" t="n">
        <v>3292.0</v>
      </c>
      <c r="T20" s="3" t="n">
        <v>6447.0</v>
      </c>
      <c r="U20" s="3" t="n">
        <v>3366.0</v>
      </c>
      <c r="V20" s="3" t="n">
        <v>9393.0</v>
      </c>
      <c r="W20" s="3" t="n">
        <v>9600.0</v>
      </c>
      <c r="X20" s="3" t="n">
        <v>6941.0</v>
      </c>
      <c r="Y20" s="3" t="n">
        <v>3166.0</v>
      </c>
      <c r="Z20" s="3" t="n">
        <v>5992.0</v>
      </c>
      <c r="AA20" s="3" t="n">
        <v>5338.0</v>
      </c>
      <c r="AB20" s="3" t="n">
        <v>6577.0</v>
      </c>
      <c r="AC20" s="3" t="n">
        <v>2028.0</v>
      </c>
      <c r="AD20" s="3" t="n">
        <v>7709.0</v>
      </c>
      <c r="AE20" s="3" t="n">
        <v>9178.0</v>
      </c>
      <c r="AF20" s="3" t="n">
        <v>6241.0</v>
      </c>
      <c r="AG20" s="3" t="n">
        <v>5459.0</v>
      </c>
      <c r="AH20" s="3" t="n">
        <v>5494.0</v>
      </c>
      <c r="AI20" s="3" t="n">
        <v>8847.0</v>
      </c>
      <c r="AJ20" s="3" t="n">
        <v>3287.0</v>
      </c>
      <c r="AK20" s="3" t="n">
        <v>9334.0</v>
      </c>
      <c r="AL20" s="3" t="n">
        <v>6097.0</v>
      </c>
      <c r="AM20" s="3" t="n">
        <v>2715.0</v>
      </c>
      <c r="AN20" s="3" t="n">
        <v>6642.0</v>
      </c>
      <c r="AO20" s="3" t="n">
        <v>1127.0</v>
      </c>
      <c r="AP20" s="3" t="n">
        <v>9107.0</v>
      </c>
      <c r="AQ20" s="3" t="n">
        <v>8521.0</v>
      </c>
      <c r="AR20" s="3" t="n">
        <v>9197.0</v>
      </c>
      <c r="AS20" s="3" t="n">
        <v>1466.0</v>
      </c>
      <c r="AT20" s="3" t="n">
        <v>1481.0</v>
      </c>
      <c r="AU20" s="3" t="n">
        <v>8274.0</v>
      </c>
      <c r="AV20" s="3" t="n">
        <v>8527.0</v>
      </c>
      <c r="AW20" s="3" t="n">
        <v>9724.0</v>
      </c>
      <c r="AX20" s="3" t="n">
        <v>9532.0</v>
      </c>
      <c r="AY20" s="3" t="n">
        <v>4767.0</v>
      </c>
      <c r="AZ20" s="3" t="n">
        <v>4548.0</v>
      </c>
      <c r="BA20" s="3" t="n">
        <v>8206.0</v>
      </c>
      <c r="BB20" s="3" t="n">
        <v>4340.0</v>
      </c>
      <c r="BC20" s="3" t="n">
        <v>7700.0</v>
      </c>
      <c r="BD20" s="3" t="n">
        <v>8842.0</v>
      </c>
      <c r="BE20" s="3" t="n">
        <v>4858.0</v>
      </c>
      <c r="BF20" s="3" t="n">
        <v>8300.0</v>
      </c>
      <c r="BG20" s="3" t="n">
        <v>4393.0</v>
      </c>
      <c r="BH20" s="3" t="n">
        <v>5361.0</v>
      </c>
      <c r="BI20" s="3" t="n">
        <v>6657.0</v>
      </c>
      <c r="BJ20" s="3" t="n">
        <v>9158.0</v>
      </c>
      <c r="BK20" s="3" t="n">
        <v>7448.0</v>
      </c>
      <c r="BL20" s="3" t="n">
        <v>5713.0</v>
      </c>
      <c r="BM20" s="3" t="n">
        <v>1623.0</v>
      </c>
      <c r="BN20" s="3" t="n">
        <v>1040.0</v>
      </c>
      <c r="BO20" s="3" t="n">
        <v>6320.0</v>
      </c>
      <c r="BP20" s="3" t="n">
        <v>6829.0</v>
      </c>
      <c r="BQ20" s="3" t="n">
        <v>4113.0</v>
      </c>
      <c r="BR20" s="3" t="n">
        <v>5558.0</v>
      </c>
      <c r="BS20" s="3" t="n">
        <v>2668.0</v>
      </c>
    </row>
    <row r="21" spans="1:71">
      <c r="A21" t="s" s="0">
        <v>161</v>
      </c>
      <c r="C21" s="3" t="n">
        <v>2052.0</v>
      </c>
      <c r="D21" s="3" t="n">
        <v>7764.0</v>
      </c>
      <c r="E21" s="3" t="n">
        <v>2289.0</v>
      </c>
      <c r="F21" s="3" t="n">
        <v>4036.0</v>
      </c>
      <c r="G21" s="3" t="n">
        <v>1489.0</v>
      </c>
      <c r="H21" s="3" t="n">
        <v>3451.0</v>
      </c>
      <c r="I21" s="3" t="n">
        <v>1556.0</v>
      </c>
      <c r="J21" s="3" t="n">
        <v>5838.0</v>
      </c>
      <c r="K21" s="3" t="n">
        <v>4372.0</v>
      </c>
      <c r="L21" s="3" t="n">
        <v>5215.0</v>
      </c>
      <c r="M21" s="3" t="n">
        <v>2977.0</v>
      </c>
      <c r="N21" s="3" t="n">
        <v>5069.0</v>
      </c>
      <c r="O21" s="3" t="n">
        <v>8402.0</v>
      </c>
      <c r="P21" s="3" t="n">
        <v>1178.0</v>
      </c>
      <c r="Q21" s="3" t="n">
        <v>2026.0</v>
      </c>
      <c r="R21" s="3" t="n">
        <v>5216.0</v>
      </c>
      <c r="S21" s="3" t="n">
        <v>5159.0</v>
      </c>
      <c r="T21" s="3" t="n">
        <v>8091.0</v>
      </c>
      <c r="U21" s="3" t="n">
        <v>4842.0</v>
      </c>
      <c r="V21" s="3" t="n">
        <v>7663.0</v>
      </c>
      <c r="W21" s="3" t="n">
        <v>4918.0</v>
      </c>
      <c r="X21" s="3" t="n">
        <v>1328.0</v>
      </c>
      <c r="Y21" s="3" t="n">
        <v>5712.0</v>
      </c>
      <c r="Z21" s="3" t="n">
        <v>9441.0</v>
      </c>
      <c r="AA21" s="3" t="n">
        <v>6486.0</v>
      </c>
      <c r="AB21" s="3" t="n">
        <v>7485.0</v>
      </c>
      <c r="AC21" s="3" t="n">
        <v>1586.0</v>
      </c>
      <c r="AD21" s="3" t="n">
        <v>3411.0</v>
      </c>
      <c r="AE21" s="3" t="n">
        <v>1548.0</v>
      </c>
      <c r="AF21" s="3" t="n">
        <v>8575.0</v>
      </c>
      <c r="AG21" s="3" t="n">
        <v>8943.0</v>
      </c>
      <c r="AH21" s="3" t="n">
        <v>3726.0</v>
      </c>
      <c r="AI21" s="3" t="n">
        <v>3960.0</v>
      </c>
      <c r="AJ21" s="3" t="n">
        <v>8728.0</v>
      </c>
      <c r="AK21" s="3" t="n">
        <v>2629.0</v>
      </c>
      <c r="AL21" s="3" t="n">
        <v>9572.0</v>
      </c>
      <c r="AM21" s="3" t="n">
        <v>4360.0</v>
      </c>
      <c r="AN21" s="3" t="n">
        <v>3122.0</v>
      </c>
      <c r="AO21" s="3" t="n">
        <v>2398.0</v>
      </c>
      <c r="AP21" s="3" t="n">
        <v>8214.0</v>
      </c>
      <c r="AQ21" s="3" t="n">
        <v>7967.0</v>
      </c>
      <c r="AR21" s="3" t="n">
        <v>9703.0</v>
      </c>
      <c r="AS21" s="3" t="n">
        <v>3661.0</v>
      </c>
      <c r="AT21" s="3" t="n">
        <v>3560.0</v>
      </c>
      <c r="AU21" s="3" t="n">
        <v>2937.0</v>
      </c>
      <c r="AV21" s="3" t="n">
        <v>7811.0</v>
      </c>
      <c r="AW21" s="3" t="n">
        <v>2791.0</v>
      </c>
      <c r="AX21" s="3" t="n">
        <v>9997.0</v>
      </c>
      <c r="AY21" s="3" t="n">
        <v>4553.0</v>
      </c>
      <c r="AZ21" s="3" t="n">
        <v>7851.0</v>
      </c>
      <c r="BA21" s="3" t="n">
        <v>5700.0</v>
      </c>
      <c r="BB21" s="3" t="n">
        <v>8712.0</v>
      </c>
      <c r="BC21" s="3" t="n">
        <v>2541.0</v>
      </c>
      <c r="BD21" s="3" t="n">
        <v>6287.0</v>
      </c>
      <c r="BE21" s="3" t="n">
        <v>3926.0</v>
      </c>
      <c r="BF21" s="3" t="n">
        <v>7999.0</v>
      </c>
      <c r="BG21" s="3" t="n">
        <v>8570.0</v>
      </c>
      <c r="BH21" s="3" t="n">
        <v>5732.0</v>
      </c>
      <c r="BI21" s="3" t="n">
        <v>9236.0</v>
      </c>
      <c r="BJ21" s="3" t="n">
        <v>5051.0</v>
      </c>
      <c r="BK21" s="3" t="n">
        <v>9309.0</v>
      </c>
      <c r="BL21" s="3" t="n">
        <v>4548.0</v>
      </c>
      <c r="BM21" s="3" t="n">
        <v>2357.0</v>
      </c>
      <c r="BN21" s="3" t="n">
        <v>6321.0</v>
      </c>
      <c r="BO21" s="3" t="n">
        <v>2056.0</v>
      </c>
      <c r="BP21" s="3" t="n">
        <v>4102.0</v>
      </c>
      <c r="BQ21" s="3" t="n">
        <v>1780.0</v>
      </c>
      <c r="BR21" s="3" t="n">
        <v>2171.0</v>
      </c>
      <c r="BS21" s="3" t="n">
        <v>2273.0</v>
      </c>
    </row>
    <row r="22" spans="1:71">
      <c r="A22" t="s" s="0">
        <v>162</v>
      </c>
      <c r="C22" s="3" t="n">
        <v>5784.0</v>
      </c>
      <c r="D22" s="3" t="n">
        <v>5779.0</v>
      </c>
      <c r="E22" s="3" t="n">
        <v>1755.0</v>
      </c>
      <c r="F22" s="3" t="n">
        <v>4591.0</v>
      </c>
      <c r="G22" s="3" t="n">
        <v>4548.0</v>
      </c>
      <c r="H22" s="3" t="n">
        <v>3809.0</v>
      </c>
      <c r="I22" s="3" t="n">
        <v>3605.0</v>
      </c>
      <c r="J22" s="3" t="n">
        <v>5135.0</v>
      </c>
      <c r="K22" s="3" t="n">
        <v>7795.0</v>
      </c>
      <c r="L22" s="3" t="n">
        <v>4769.0</v>
      </c>
      <c r="M22" s="3" t="n">
        <v>4662.0</v>
      </c>
      <c r="N22" s="3" t="n">
        <v>9274.0</v>
      </c>
      <c r="O22" s="3" t="n">
        <v>4879.0</v>
      </c>
      <c r="P22" s="3" t="n">
        <v>8571.0</v>
      </c>
      <c r="Q22" s="3" t="n">
        <v>8117.0</v>
      </c>
      <c r="R22" s="3" t="n">
        <v>9949.0</v>
      </c>
      <c r="S22" s="3" t="n">
        <v>9071.0</v>
      </c>
      <c r="T22" s="3" t="n">
        <v>6454.0</v>
      </c>
      <c r="U22" s="3" t="n">
        <v>5526.0</v>
      </c>
      <c r="V22" s="3" t="n">
        <v>1691.0</v>
      </c>
      <c r="W22" s="3" t="n">
        <v>2547.0</v>
      </c>
      <c r="X22" s="3" t="n">
        <v>3883.0</v>
      </c>
      <c r="Y22" s="3" t="n">
        <v>4766.0</v>
      </c>
      <c r="Z22" s="3" t="n">
        <v>4912.0</v>
      </c>
      <c r="AA22" s="3" t="n">
        <v>3897.0</v>
      </c>
      <c r="AB22" s="3" t="n">
        <v>1587.0</v>
      </c>
      <c r="AC22" s="3" t="n">
        <v>7207.0</v>
      </c>
      <c r="AD22" s="3" t="n">
        <v>8806.0</v>
      </c>
      <c r="AE22" s="3" t="n">
        <v>7153.0</v>
      </c>
      <c r="AF22" s="3" t="n">
        <v>4658.0</v>
      </c>
      <c r="AG22" s="3" t="n">
        <v>5538.0</v>
      </c>
      <c r="AH22" s="3" t="n">
        <v>1057.0</v>
      </c>
      <c r="AI22" s="3" t="n">
        <v>2001.0</v>
      </c>
      <c r="AJ22" s="3" t="n">
        <v>8910.0</v>
      </c>
      <c r="AK22" s="3" t="n">
        <v>2836.0</v>
      </c>
      <c r="AL22" s="3" t="n">
        <v>6245.0</v>
      </c>
      <c r="AM22" s="3" t="n">
        <v>5445.0</v>
      </c>
      <c r="AN22" s="3" t="n">
        <v>5100.0</v>
      </c>
      <c r="AO22" s="3" t="n">
        <v>1172.0</v>
      </c>
      <c r="AP22" s="3" t="n">
        <v>1028.0</v>
      </c>
      <c r="AQ22" s="3" t="n">
        <v>4030.0</v>
      </c>
      <c r="AR22" s="3" t="n">
        <v>3564.0</v>
      </c>
      <c r="AS22" s="3" t="n">
        <v>2591.0</v>
      </c>
      <c r="AT22" s="3" t="n">
        <v>2612.0</v>
      </c>
      <c r="AU22" s="3" t="n">
        <v>7210.0</v>
      </c>
      <c r="AV22" s="3" t="n">
        <v>5942.0</v>
      </c>
      <c r="AW22" s="3" t="n">
        <v>6791.0</v>
      </c>
      <c r="AX22" s="3" t="n">
        <v>6367.0</v>
      </c>
      <c r="AY22" s="3" t="n">
        <v>1312.0</v>
      </c>
      <c r="AZ22" s="3" t="n">
        <v>7241.0</v>
      </c>
      <c r="BA22" s="3" t="n">
        <v>9370.0</v>
      </c>
      <c r="BB22" s="3" t="n">
        <v>7669.0</v>
      </c>
      <c r="BC22" s="3" t="n">
        <v>1051.0</v>
      </c>
      <c r="BD22" s="3" t="n">
        <v>6991.0</v>
      </c>
      <c r="BE22" s="3" t="n">
        <v>9620.0</v>
      </c>
      <c r="BF22" s="3" t="n">
        <v>9597.0</v>
      </c>
      <c r="BG22" s="3" t="n">
        <v>7990.0</v>
      </c>
      <c r="BH22" s="3" t="n">
        <v>1828.0</v>
      </c>
      <c r="BI22" s="3" t="n">
        <v>9645.0</v>
      </c>
      <c r="BJ22" s="3" t="n">
        <v>5760.0</v>
      </c>
      <c r="BK22" s="3" t="n">
        <v>7260.0</v>
      </c>
      <c r="BL22" s="3" t="n">
        <v>8012.0</v>
      </c>
      <c r="BM22" s="3" t="n">
        <v>6954.0</v>
      </c>
      <c r="BN22" s="3" t="n">
        <v>5822.0</v>
      </c>
      <c r="BO22" s="3" t="n">
        <v>3403.0</v>
      </c>
      <c r="BP22" s="3" t="n">
        <v>1759.0</v>
      </c>
      <c r="BQ22" s="3" t="n">
        <v>1186.0</v>
      </c>
      <c r="BR22" s="3" t="n">
        <v>3030.0</v>
      </c>
      <c r="BS22" s="3" t="n">
        <v>9811.0</v>
      </c>
    </row>
    <row r="23" spans="1:71">
      <c r="A23" t="s" s="0">
        <v>163</v>
      </c>
      <c r="C23" s="3" t="n">
        <v>2818.0</v>
      </c>
      <c r="D23" s="3" t="n">
        <v>1558.0</v>
      </c>
      <c r="E23" s="3" t="n">
        <v>7179.0</v>
      </c>
      <c r="F23" s="3" t="n">
        <v>3394.0</v>
      </c>
      <c r="G23" s="3" t="n">
        <v>7468.0</v>
      </c>
      <c r="H23" s="3" t="n">
        <v>8621.0</v>
      </c>
      <c r="I23" s="3" t="n">
        <v>4342.0</v>
      </c>
      <c r="J23" s="3" t="n">
        <v>4761.0</v>
      </c>
      <c r="K23" s="3" t="n">
        <v>4233.0</v>
      </c>
      <c r="L23" s="3" t="n">
        <v>4844.0</v>
      </c>
      <c r="M23" s="3" t="n">
        <v>7584.0</v>
      </c>
      <c r="N23" s="3" t="n">
        <v>2484.0</v>
      </c>
      <c r="O23" s="3" t="n">
        <v>4426.0</v>
      </c>
      <c r="P23" s="3" t="n">
        <v>2206.0</v>
      </c>
      <c r="Q23" s="3" t="n">
        <v>4800.0</v>
      </c>
      <c r="R23" s="3" t="n">
        <v>9446.0</v>
      </c>
      <c r="S23" s="3" t="n">
        <v>3084.0</v>
      </c>
      <c r="T23" s="3" t="n">
        <v>7699.0</v>
      </c>
      <c r="U23" s="3" t="n">
        <v>4012.0</v>
      </c>
      <c r="V23" s="3" t="n">
        <v>8938.0</v>
      </c>
      <c r="W23" s="3" t="n">
        <v>3686.0</v>
      </c>
      <c r="X23" s="3" t="n">
        <v>5530.0</v>
      </c>
      <c r="Y23" s="3" t="n">
        <v>1336.0</v>
      </c>
      <c r="Z23" s="3" t="n">
        <v>6527.0</v>
      </c>
      <c r="AA23" s="3" t="n">
        <v>1768.0</v>
      </c>
      <c r="AB23" s="3" t="n">
        <v>5595.0</v>
      </c>
      <c r="AC23" s="3" t="n">
        <v>4659.0</v>
      </c>
      <c r="AD23" s="3" t="n">
        <v>3835.0</v>
      </c>
      <c r="AE23" s="3" t="n">
        <v>8299.0</v>
      </c>
      <c r="AF23" s="3" t="n">
        <v>6573.0</v>
      </c>
      <c r="AG23" s="3" t="n">
        <v>2220.0</v>
      </c>
      <c r="AH23" s="3" t="n">
        <v>8163.0</v>
      </c>
      <c r="AI23" s="3" t="n">
        <v>1252.0</v>
      </c>
      <c r="AJ23" s="3" t="n">
        <v>4361.0</v>
      </c>
      <c r="AK23" s="3" t="n">
        <v>4562.0</v>
      </c>
      <c r="AL23" s="3" t="n">
        <v>6194.0</v>
      </c>
      <c r="AM23" s="3" t="n">
        <v>9864.0</v>
      </c>
      <c r="AN23" s="3" t="n">
        <v>1177.0</v>
      </c>
      <c r="AO23" s="3" t="n">
        <v>5617.0</v>
      </c>
      <c r="AP23" s="3" t="n">
        <v>5730.0</v>
      </c>
      <c r="AQ23" s="3" t="n">
        <v>8493.0</v>
      </c>
      <c r="AR23" s="3" t="n">
        <v>3969.0</v>
      </c>
      <c r="AS23" s="3" t="n">
        <v>1571.0</v>
      </c>
      <c r="AT23" s="3" t="n">
        <v>4064.0</v>
      </c>
      <c r="AU23" s="3" t="n">
        <v>7206.0</v>
      </c>
      <c r="AV23" s="3" t="n">
        <v>7476.0</v>
      </c>
      <c r="AW23" s="3" t="n">
        <v>5804.0</v>
      </c>
      <c r="AX23" s="3" t="n">
        <v>2072.0</v>
      </c>
      <c r="AY23" s="3" t="n">
        <v>6618.0</v>
      </c>
      <c r="AZ23" s="3" t="n">
        <v>9879.0</v>
      </c>
      <c r="BA23" s="3" t="n">
        <v>5768.0</v>
      </c>
      <c r="BB23" s="3" t="n">
        <v>2470.0</v>
      </c>
      <c r="BC23" s="3" t="n">
        <v>9438.0</v>
      </c>
      <c r="BD23" s="3" t="n">
        <v>8724.0</v>
      </c>
      <c r="BE23" s="3" t="n">
        <v>9646.0</v>
      </c>
      <c r="BF23" s="3" t="n">
        <v>5434.0</v>
      </c>
      <c r="BG23" s="3" t="n">
        <v>4001.0</v>
      </c>
      <c r="BH23" s="3" t="n">
        <v>1458.0</v>
      </c>
      <c r="BI23" s="3" t="n">
        <v>7695.0</v>
      </c>
      <c r="BJ23" s="3" t="n">
        <v>7390.0</v>
      </c>
      <c r="BK23" s="3" t="n">
        <v>1607.0</v>
      </c>
      <c r="BL23" s="3" t="n">
        <v>6577.0</v>
      </c>
      <c r="BM23" s="3" t="n">
        <v>6904.0</v>
      </c>
      <c r="BN23" s="3" t="n">
        <v>7999.0</v>
      </c>
      <c r="BO23" s="3" t="n">
        <v>9672.0</v>
      </c>
      <c r="BP23" s="3" t="n">
        <v>6761.0</v>
      </c>
      <c r="BQ23" s="3" t="n">
        <v>5227.0</v>
      </c>
      <c r="BR23" s="3" t="n">
        <v>2034.0</v>
      </c>
      <c r="BS23" s="3" t="n">
        <v>5623.0</v>
      </c>
    </row>
    <row r="24" spans="1:71">
      <c r="A24" s="4" t="s">
        <v>164</v>
      </c>
      <c r="B24" s="8"/>
      <c r="C24" s="5" t="n">
        <f t="shared" ref="C24:BN24" si="3">IF(COUNTA(C19:C23)=0,"",SUM(C19:C23))</f>
        <v>15205.0</v>
      </c>
      <c r="D24" s="5" t="n">
        <f t="shared" si="3"/>
        <v>24505.0</v>
      </c>
      <c r="E24" s="5" t="n">
        <f t="shared" si="3"/>
        <v>15639.0</v>
      </c>
      <c r="F24" s="5" t="n">
        <f t="shared" si="3"/>
        <v>24529.0</v>
      </c>
      <c r="G24" s="5" t="n">
        <f t="shared" si="3"/>
        <v>21734.0</v>
      </c>
      <c r="H24" s="5" t="n">
        <f t="shared" si="3"/>
        <v>21524.0</v>
      </c>
      <c r="I24" s="5" t="n">
        <f t="shared" si="3"/>
        <v>25208.0</v>
      </c>
      <c r="J24" s="5" t="n">
        <f t="shared" si="3"/>
        <v>21790.0</v>
      </c>
      <c r="K24" s="5" t="n">
        <f t="shared" si="3"/>
        <v>26393.0</v>
      </c>
      <c r="L24" s="5" t="n">
        <f t="shared" si="3"/>
        <v>23541.0</v>
      </c>
      <c r="M24" s="5" t="n">
        <f t="shared" si="3"/>
        <v>24019.0</v>
      </c>
      <c r="N24" s="5" t="n">
        <f t="shared" si="3"/>
        <v>26167.0</v>
      </c>
      <c r="O24" s="5" t="n">
        <f t="shared" si="3"/>
        <v>26418.0</v>
      </c>
      <c r="P24" s="5" t="n">
        <f t="shared" si="3"/>
        <v>21233.0</v>
      </c>
      <c r="Q24" s="5" t="n">
        <f t="shared" si="3"/>
        <v>26226.0</v>
      </c>
      <c r="R24" s="5" t="n">
        <f t="shared" si="3"/>
        <v>35578.0</v>
      </c>
      <c r="S24" s="5" t="n">
        <f t="shared" si="3"/>
        <v>29395.0</v>
      </c>
      <c r="T24" s="5" t="n">
        <f t="shared" si="3"/>
        <v>36590.0</v>
      </c>
      <c r="U24" s="5" t="n">
        <f t="shared" si="3"/>
        <v>23600.0</v>
      </c>
      <c r="V24" s="5" t="n">
        <f t="shared" si="3"/>
        <v>35301.0</v>
      </c>
      <c r="W24" s="5" t="n">
        <f t="shared" si="3"/>
        <v>27481.0</v>
      </c>
      <c r="X24" s="5" t="n">
        <f t="shared" si="3"/>
        <v>22388.0</v>
      </c>
      <c r="Y24" s="5" t="n">
        <f t="shared" si="3"/>
        <v>17339.0</v>
      </c>
      <c r="Z24" s="5" t="n">
        <f t="shared" si="3"/>
        <v>31531.0</v>
      </c>
      <c r="AA24" s="5" t="n">
        <f t="shared" si="3"/>
        <v>27024.0</v>
      </c>
      <c r="AB24" s="5" t="n">
        <f t="shared" si="3"/>
        <v>23190.0</v>
      </c>
      <c r="AC24" s="5" t="n">
        <f t="shared" si="3"/>
        <v>19398.0</v>
      </c>
      <c r="AD24" s="5" t="n">
        <f t="shared" si="3"/>
        <v>30870.0</v>
      </c>
      <c r="AE24" s="5" t="n">
        <f t="shared" si="3"/>
        <v>31495.0</v>
      </c>
      <c r="AF24" s="5" t="n">
        <f t="shared" si="3"/>
        <v>32775.0</v>
      </c>
      <c r="AG24" s="5" t="n">
        <f t="shared" si="3"/>
        <v>24460.0</v>
      </c>
      <c r="AH24" s="5" t="n">
        <f t="shared" si="3"/>
        <v>20627.0</v>
      </c>
      <c r="AI24" s="5" t="n">
        <f t="shared" si="3"/>
        <v>23469.0</v>
      </c>
      <c r="AJ24" s="5" t="n">
        <f t="shared" si="3"/>
        <v>32334.0</v>
      </c>
      <c r="AK24" s="5" t="n">
        <f t="shared" si="3"/>
        <v>24198.0</v>
      </c>
      <c r="AL24" s="5" t="n">
        <f t="shared" si="3"/>
        <v>35517.0</v>
      </c>
      <c r="AM24" s="5" t="n">
        <f t="shared" si="3"/>
        <v>24866.0</v>
      </c>
      <c r="AN24" s="5" t="n">
        <f t="shared" si="3"/>
        <v>21804.0</v>
      </c>
      <c r="AO24" s="5" t="n">
        <f t="shared" si="3"/>
        <v>18902.0</v>
      </c>
      <c r="AP24" s="5" t="n">
        <f t="shared" si="3"/>
        <v>28800.0</v>
      </c>
      <c r="AQ24" s="5" t="n">
        <f t="shared" si="3"/>
        <v>34717.0</v>
      </c>
      <c r="AR24" s="5" t="n">
        <f t="shared" si="3"/>
        <v>33673.0</v>
      </c>
      <c r="AS24" s="5" t="n">
        <f t="shared" si="3"/>
        <v>15142.0</v>
      </c>
      <c r="AT24" s="5" t="n">
        <f t="shared" si="3"/>
        <v>21108.0</v>
      </c>
      <c r="AU24" s="5" t="n">
        <f t="shared" si="3"/>
        <v>27153.0</v>
      </c>
      <c r="AV24" s="5" t="n">
        <f t="shared" si="3"/>
        <v>35014.0</v>
      </c>
      <c r="AW24" s="5" t="n">
        <f t="shared" si="3"/>
        <v>32518.0</v>
      </c>
      <c r="AX24" s="5" t="n">
        <f t="shared" si="3"/>
        <v>37283.0</v>
      </c>
      <c r="AY24" s="5" t="n">
        <f t="shared" si="3"/>
        <v>24669.0</v>
      </c>
      <c r="AZ24" s="5" t="n">
        <f t="shared" si="3"/>
        <v>32987.0</v>
      </c>
      <c r="BA24" s="5" t="n">
        <f t="shared" si="3"/>
        <v>34414.0</v>
      </c>
      <c r="BB24" s="5" t="n">
        <f t="shared" si="3"/>
        <v>29535.0</v>
      </c>
      <c r="BC24" s="5" t="n">
        <f t="shared" si="3"/>
        <v>27250.0</v>
      </c>
      <c r="BD24" s="5" t="n">
        <f t="shared" si="3"/>
        <v>32917.0</v>
      </c>
      <c r="BE24" s="5" t="n">
        <f t="shared" si="3"/>
        <v>32347.0</v>
      </c>
      <c r="BF24" s="5" t="n">
        <f t="shared" si="3"/>
        <v>34474.0</v>
      </c>
      <c r="BG24" s="5" t="n">
        <f t="shared" si="3"/>
        <v>29600.0</v>
      </c>
      <c r="BH24" s="5" t="n">
        <f t="shared" si="3"/>
        <v>23725.0</v>
      </c>
      <c r="BI24" s="5" t="n">
        <f t="shared" si="3"/>
        <v>41494.0</v>
      </c>
      <c r="BJ24" s="5" t="n">
        <f t="shared" si="3"/>
        <v>34693.0</v>
      </c>
      <c r="BK24" s="5" t="n">
        <f t="shared" si="3"/>
        <v>33500.0</v>
      </c>
      <c r="BL24" s="5" t="n">
        <f t="shared" si="3"/>
        <v>31226.0</v>
      </c>
      <c r="BM24" s="5" t="n">
        <f t="shared" si="3"/>
        <v>25196.0</v>
      </c>
      <c r="BN24" s="5" t="n">
        <f t="shared" si="3"/>
        <v>28571.0</v>
      </c>
      <c r="BO24" s="5" t="n">
        <f>IF(COUNTA(BO19:BO23)=0,"",SUM(BO19:BO23))</f>
        <v>29495.0</v>
      </c>
      <c r="BP24" s="5" t="n">
        <f>IF(COUNTA(BP19:BP23)=0,"",SUM(BP19:BP23))</f>
        <v>29016.0</v>
      </c>
      <c r="BQ24" s="5" t="n">
        <f>IF(COUNTA(BQ19:BQ23)=0,"",SUM(BQ19:BQ23))</f>
        <v>22262.0</v>
      </c>
      <c r="BR24" s="5" t="n">
        <f>IF(COUNTA(BR19:BR23)=0,"",SUM(BR19:BR23))</f>
        <v>16185.0</v>
      </c>
      <c r="BS24" s="5" t="n">
        <f>IF(COUNTA(BS19:BS23)=0,"",SUM(BS19:BS23))</f>
        <v>27004.0</v>
      </c>
    </row>
    <row r="25" spans="1:71">
      <c r="A25" t="s" s="0">
        <v>165</v>
      </c>
      <c r="C25" s="3" t="n">
        <v>4385.0</v>
      </c>
      <c r="D25" s="3" t="n">
        <v>6467.0</v>
      </c>
      <c r="E25" s="3" t="n">
        <v>8541.0</v>
      </c>
      <c r="F25" s="3" t="n">
        <v>3022.0</v>
      </c>
      <c r="G25" s="3" t="n">
        <v>2099.0</v>
      </c>
      <c r="H25" s="3" t="n">
        <v>1667.0</v>
      </c>
      <c r="I25" s="3" t="n">
        <v>6470.0</v>
      </c>
      <c r="J25" s="3" t="n">
        <v>9246.0</v>
      </c>
      <c r="K25" s="3" t="n">
        <v>5041.0</v>
      </c>
      <c r="L25" s="3" t="n">
        <v>1856.0</v>
      </c>
      <c r="M25" s="3" t="n">
        <v>9281.0</v>
      </c>
      <c r="N25" s="3" t="n">
        <v>1598.0</v>
      </c>
      <c r="O25" s="3" t="n">
        <v>9290.0</v>
      </c>
      <c r="P25" s="3" t="n">
        <v>2777.0</v>
      </c>
      <c r="Q25" s="3" t="n">
        <v>2925.0</v>
      </c>
      <c r="R25" s="3" t="n">
        <v>3273.0</v>
      </c>
      <c r="S25" s="3" t="n">
        <v>7278.0</v>
      </c>
      <c r="T25" s="3" t="n">
        <v>8062.0</v>
      </c>
      <c r="U25" s="3" t="n">
        <v>9494.0</v>
      </c>
      <c r="V25" s="3" t="n">
        <v>8650.0</v>
      </c>
      <c r="W25" s="3" t="n">
        <v>9012.0</v>
      </c>
      <c r="X25" s="3" t="n">
        <v>8713.0</v>
      </c>
      <c r="Y25" s="3" t="n">
        <v>5887.0</v>
      </c>
      <c r="Z25" s="3" t="n">
        <v>9188.0</v>
      </c>
      <c r="AA25" s="3" t="n">
        <v>6645.0</v>
      </c>
      <c r="AB25" s="3" t="n">
        <v>6409.0</v>
      </c>
      <c r="AC25" s="3" t="n">
        <v>8211.0</v>
      </c>
      <c r="AD25" s="3" t="n">
        <v>7749.0</v>
      </c>
      <c r="AE25" s="3" t="n">
        <v>6655.0</v>
      </c>
      <c r="AF25" s="3" t="n">
        <v>2076.0</v>
      </c>
      <c r="AG25" s="3" t="n">
        <v>2209.0</v>
      </c>
      <c r="AH25" s="3" t="n">
        <v>8035.0</v>
      </c>
      <c r="AI25" s="3" t="n">
        <v>8506.0</v>
      </c>
      <c r="AJ25" s="3" t="n">
        <v>8222.0</v>
      </c>
      <c r="AK25" s="3" t="n">
        <v>3859.0</v>
      </c>
      <c r="AL25" s="3" t="n">
        <v>5417.0</v>
      </c>
      <c r="AM25" s="3" t="n">
        <v>4711.0</v>
      </c>
      <c r="AN25" s="3" t="n">
        <v>3293.0</v>
      </c>
      <c r="AO25" s="3" t="n">
        <v>6921.0</v>
      </c>
      <c r="AP25" s="3" t="n">
        <v>8687.0</v>
      </c>
      <c r="AQ25" s="3" t="n">
        <v>8969.0</v>
      </c>
      <c r="AR25" s="3" t="n">
        <v>1077.0</v>
      </c>
      <c r="AS25" s="3" t="n">
        <v>7134.0</v>
      </c>
      <c r="AT25" s="3" t="n">
        <v>9333.0</v>
      </c>
      <c r="AU25" s="3" t="n">
        <v>1708.0</v>
      </c>
      <c r="AV25" s="3" t="n">
        <v>1792.0</v>
      </c>
      <c r="AW25" s="3" t="n">
        <v>1487.0</v>
      </c>
      <c r="AX25" s="3" t="n">
        <v>3316.0</v>
      </c>
      <c r="AY25" s="3" t="n">
        <v>3726.0</v>
      </c>
      <c r="AZ25" s="3" t="n">
        <v>3046.0</v>
      </c>
      <c r="BA25" s="3" t="n">
        <v>5673.0</v>
      </c>
      <c r="BB25" s="3" t="n">
        <v>6135.0</v>
      </c>
      <c r="BC25" s="3" t="n">
        <v>7712.0</v>
      </c>
      <c r="BD25" s="3" t="n">
        <v>1429.0</v>
      </c>
      <c r="BE25" s="3" t="n">
        <v>3363.0</v>
      </c>
      <c r="BF25" s="3" t="n">
        <v>1909.0</v>
      </c>
      <c r="BG25" s="3" t="n">
        <v>1628.0</v>
      </c>
      <c r="BH25" s="3" t="n">
        <v>6269.0</v>
      </c>
      <c r="BI25" s="3" t="n">
        <v>9084.0</v>
      </c>
      <c r="BJ25" s="3" t="n">
        <v>2510.0</v>
      </c>
      <c r="BK25" s="3" t="n">
        <v>3703.0</v>
      </c>
      <c r="BL25" s="3" t="n">
        <v>9651.0</v>
      </c>
      <c r="BM25" s="3" t="n">
        <v>6449.0</v>
      </c>
      <c r="BN25" s="3" t="n">
        <v>6565.0</v>
      </c>
      <c r="BO25" s="3" t="n">
        <v>8423.0</v>
      </c>
      <c r="BP25" s="3" t="n">
        <v>7573.0</v>
      </c>
      <c r="BQ25" s="3" t="n">
        <v>6115.0</v>
      </c>
      <c r="BR25" s="3" t="n">
        <v>4945.0</v>
      </c>
      <c r="BS25" s="3" t="n">
        <v>3855.0</v>
      </c>
    </row>
    <row r="26" spans="1:71">
      <c r="A26" t="s" s="0">
        <v>166</v>
      </c>
      <c r="C26" s="3" t="n">
        <v>8094.0</v>
      </c>
      <c r="D26" s="3" t="n">
        <v>8404.0</v>
      </c>
      <c r="E26" s="3" t="n">
        <v>8797.0</v>
      </c>
      <c r="F26" s="3" t="n">
        <v>5646.0</v>
      </c>
      <c r="G26" s="3" t="n">
        <v>2644.0</v>
      </c>
      <c r="H26" s="3" t="n">
        <v>6203.0</v>
      </c>
      <c r="I26" s="3" t="n">
        <v>2488.0</v>
      </c>
      <c r="J26" s="3" t="n">
        <v>8586.0</v>
      </c>
      <c r="K26" s="3" t="n">
        <v>1793.0</v>
      </c>
      <c r="L26" s="3" t="n">
        <v>6436.0</v>
      </c>
      <c r="M26" s="3" t="n">
        <v>2152.0</v>
      </c>
      <c r="N26" s="3" t="n">
        <v>6731.0</v>
      </c>
      <c r="O26" s="3" t="n">
        <v>4533.0</v>
      </c>
      <c r="P26" s="3" t="n">
        <v>2856.0</v>
      </c>
      <c r="Q26" s="3" t="n">
        <v>8544.0</v>
      </c>
      <c r="R26" s="3" t="n">
        <v>5482.0</v>
      </c>
      <c r="S26" s="3" t="n">
        <v>4593.0</v>
      </c>
      <c r="T26" s="3" t="n">
        <v>3628.0</v>
      </c>
      <c r="U26" s="3" t="n">
        <v>7417.0</v>
      </c>
      <c r="V26" s="3" t="n">
        <v>9541.0</v>
      </c>
      <c r="W26" s="3" t="n">
        <v>9101.0</v>
      </c>
      <c r="X26" s="3" t="n">
        <v>6524.0</v>
      </c>
      <c r="Y26" s="3" t="n">
        <v>5239.0</v>
      </c>
      <c r="Z26" s="3" t="n">
        <v>3863.0</v>
      </c>
      <c r="AA26" s="3" t="n">
        <v>7201.0</v>
      </c>
      <c r="AB26" s="3" t="n">
        <v>4069.0</v>
      </c>
      <c r="AC26" s="3" t="n">
        <v>4361.0</v>
      </c>
      <c r="AD26" s="3" t="n">
        <v>4050.0</v>
      </c>
      <c r="AE26" s="3" t="n">
        <v>5882.0</v>
      </c>
      <c r="AF26" s="3" t="n">
        <v>4650.0</v>
      </c>
      <c r="AG26" s="3" t="n">
        <v>9628.0</v>
      </c>
      <c r="AH26" s="3" t="n">
        <v>3501.0</v>
      </c>
      <c r="AI26" s="3" t="n">
        <v>9502.0</v>
      </c>
      <c r="AJ26" s="3" t="n">
        <v>2552.0</v>
      </c>
      <c r="AK26" s="3" t="n">
        <v>3598.0</v>
      </c>
      <c r="AL26" s="3" t="n">
        <v>1234.0</v>
      </c>
      <c r="AM26" s="3" t="n">
        <v>9594.0</v>
      </c>
      <c r="AN26" s="3" t="n">
        <v>5874.0</v>
      </c>
      <c r="AO26" s="3" t="n">
        <v>7878.0</v>
      </c>
      <c r="AP26" s="3" t="n">
        <v>8346.0</v>
      </c>
      <c r="AQ26" s="3" t="n">
        <v>3332.0</v>
      </c>
      <c r="AR26" s="3" t="n">
        <v>4006.0</v>
      </c>
      <c r="AS26" s="3" t="n">
        <v>2945.0</v>
      </c>
      <c r="AT26" s="3" t="n">
        <v>9197.0</v>
      </c>
      <c r="AU26" s="3" t="n">
        <v>4460.0</v>
      </c>
      <c r="AV26" s="3" t="n">
        <v>9252.0</v>
      </c>
      <c r="AW26" s="3" t="n">
        <v>1253.0</v>
      </c>
      <c r="AX26" s="3" t="n">
        <v>1796.0</v>
      </c>
      <c r="AY26" s="3" t="n">
        <v>9017.0</v>
      </c>
      <c r="AZ26" s="3" t="n">
        <v>5803.0</v>
      </c>
      <c r="BA26" s="3" t="n">
        <v>8912.0</v>
      </c>
      <c r="BB26" s="3" t="n">
        <v>7697.0</v>
      </c>
      <c r="BC26" s="3" t="n">
        <v>8803.0</v>
      </c>
      <c r="BD26" s="3" t="n">
        <v>2753.0</v>
      </c>
      <c r="BE26" s="3" t="n">
        <v>9561.0</v>
      </c>
      <c r="BF26" s="3" t="n">
        <v>3088.0</v>
      </c>
      <c r="BG26" s="3" t="n">
        <v>5165.0</v>
      </c>
      <c r="BH26" s="3" t="n">
        <v>3275.0</v>
      </c>
      <c r="BI26" s="3" t="n">
        <v>9752.0</v>
      </c>
      <c r="BJ26" s="3" t="n">
        <v>9544.0</v>
      </c>
      <c r="BK26" s="3" t="n">
        <v>9588.0</v>
      </c>
      <c r="BL26" s="3" t="n">
        <v>8972.0</v>
      </c>
      <c r="BM26" s="3" t="n">
        <v>3337.0</v>
      </c>
      <c r="BN26" s="3" t="n">
        <v>9764.0</v>
      </c>
      <c r="BO26" s="3" t="n">
        <v>2208.0</v>
      </c>
      <c r="BP26" s="3" t="n">
        <v>9608.0</v>
      </c>
      <c r="BQ26" s="3" t="n">
        <v>7942.0</v>
      </c>
      <c r="BR26" s="3" t="n">
        <v>5246.0</v>
      </c>
      <c r="BS26" s="3" t="n">
        <v>1188.0</v>
      </c>
    </row>
    <row r="27" spans="1:71">
      <c r="A27" t="s" s="0">
        <v>167</v>
      </c>
      <c r="C27" s="3" t="n">
        <v>9930.0</v>
      </c>
      <c r="D27" s="3" t="n">
        <v>5677.0</v>
      </c>
      <c r="E27" s="3" t="n">
        <v>4497.0</v>
      </c>
      <c r="F27" s="3" t="n">
        <v>3263.0</v>
      </c>
      <c r="G27" s="3" t="n">
        <v>4562.0</v>
      </c>
      <c r="H27" s="3" t="n">
        <v>6056.0</v>
      </c>
      <c r="I27" s="3" t="n">
        <v>4047.0</v>
      </c>
      <c r="J27" s="3" t="n">
        <v>8580.0</v>
      </c>
      <c r="K27" s="3" t="n">
        <v>3720.0</v>
      </c>
      <c r="L27" s="3" t="n">
        <v>1218.0</v>
      </c>
      <c r="M27" s="3" t="n">
        <v>5793.0</v>
      </c>
      <c r="N27" s="3" t="n">
        <v>5654.0</v>
      </c>
      <c r="O27" s="3" t="n">
        <v>2481.0</v>
      </c>
      <c r="P27" s="3" t="n">
        <v>4960.0</v>
      </c>
      <c r="Q27" s="3" t="n">
        <v>6175.0</v>
      </c>
      <c r="R27" s="3" t="n">
        <v>8459.0</v>
      </c>
      <c r="S27" s="3" t="n">
        <v>5909.0</v>
      </c>
      <c r="T27" s="3" t="n">
        <v>9841.0</v>
      </c>
      <c r="U27" s="3" t="n">
        <v>9365.0</v>
      </c>
      <c r="V27" s="3" t="n">
        <v>1052.0</v>
      </c>
      <c r="W27" s="3" t="n">
        <v>3970.0</v>
      </c>
      <c r="X27" s="3" t="n">
        <v>8875.0</v>
      </c>
      <c r="Y27" s="3" t="n">
        <v>9004.0</v>
      </c>
      <c r="Z27" s="3" t="n">
        <v>3753.0</v>
      </c>
      <c r="AA27" s="3" t="n">
        <v>6021.0</v>
      </c>
      <c r="AB27" s="3" t="n">
        <v>7953.0</v>
      </c>
      <c r="AC27" s="3" t="n">
        <v>4729.0</v>
      </c>
      <c r="AD27" s="3" t="n">
        <v>2182.0</v>
      </c>
      <c r="AE27" s="3" t="n">
        <v>8363.0</v>
      </c>
      <c r="AF27" s="3" t="n">
        <v>8329.0</v>
      </c>
      <c r="AG27" s="3" t="n">
        <v>9016.0</v>
      </c>
      <c r="AH27" s="3" t="n">
        <v>2532.0</v>
      </c>
      <c r="AI27" s="3" t="n">
        <v>8632.0</v>
      </c>
      <c r="AJ27" s="3" t="n">
        <v>5274.0</v>
      </c>
      <c r="AK27" s="3" t="n">
        <v>7535.0</v>
      </c>
      <c r="AL27" s="3" t="n">
        <v>1766.0</v>
      </c>
      <c r="AM27" s="3" t="n">
        <v>4463.0</v>
      </c>
      <c r="AN27" s="3" t="n">
        <v>2442.0</v>
      </c>
      <c r="AO27" s="3" t="n">
        <v>7968.0</v>
      </c>
      <c r="AP27" s="3" t="n">
        <v>3773.0</v>
      </c>
      <c r="AQ27" s="3" t="n">
        <v>2581.0</v>
      </c>
      <c r="AR27" s="3" t="n">
        <v>7345.0</v>
      </c>
      <c r="AS27" s="3" t="n">
        <v>4831.0</v>
      </c>
      <c r="AT27" s="3" t="n">
        <v>7998.0</v>
      </c>
      <c r="AU27" s="3" t="n">
        <v>1247.0</v>
      </c>
      <c r="AV27" s="3" t="n">
        <v>9635.0</v>
      </c>
      <c r="AW27" s="3" t="n">
        <v>8374.0</v>
      </c>
      <c r="AX27" s="3" t="n">
        <v>5011.0</v>
      </c>
      <c r="AY27" s="3" t="n">
        <v>1031.0</v>
      </c>
      <c r="AZ27" s="3" t="n">
        <v>8539.0</v>
      </c>
      <c r="BA27" s="3" t="n">
        <v>1256.0</v>
      </c>
      <c r="BB27" s="3" t="n">
        <v>1233.0</v>
      </c>
      <c r="BC27" s="3" t="n">
        <v>4138.0</v>
      </c>
      <c r="BD27" s="3" t="n">
        <v>7595.0</v>
      </c>
      <c r="BE27" s="3" t="n">
        <v>5050.0</v>
      </c>
      <c r="BF27" s="3" t="n">
        <v>9193.0</v>
      </c>
      <c r="BG27" s="3" t="n">
        <v>6221.0</v>
      </c>
      <c r="BH27" s="3" t="n">
        <v>6127.0</v>
      </c>
      <c r="BI27" s="3" t="n">
        <v>2503.0</v>
      </c>
      <c r="BJ27" s="3" t="n">
        <v>9986.0</v>
      </c>
      <c r="BK27" s="3" t="n">
        <v>5592.0</v>
      </c>
      <c r="BL27" s="3" t="n">
        <v>6922.0</v>
      </c>
      <c r="BM27" s="3" t="n">
        <v>3670.0</v>
      </c>
      <c r="BN27" s="3" t="n">
        <v>6223.0</v>
      </c>
      <c r="BO27" s="3" t="n">
        <v>2678.0</v>
      </c>
      <c r="BP27" s="3" t="n">
        <v>2942.0</v>
      </c>
      <c r="BQ27" s="3" t="n">
        <v>5460.0</v>
      </c>
      <c r="BR27" s="3" t="n">
        <v>2461.0</v>
      </c>
      <c r="BS27" s="3" t="n">
        <v>4289.0</v>
      </c>
    </row>
    <row r="28" spans="1:71">
      <c r="A28" t="s" s="0">
        <v>168</v>
      </c>
      <c r="C28" s="3" t="n">
        <v>8889.0</v>
      </c>
      <c r="D28" s="3" t="n">
        <v>7766.0</v>
      </c>
      <c r="E28" s="3" t="n">
        <v>7772.0</v>
      </c>
      <c r="F28" s="3" t="n">
        <v>6207.0</v>
      </c>
      <c r="G28" s="3" t="n">
        <v>1465.0</v>
      </c>
      <c r="H28" s="3" t="n">
        <v>6136.0</v>
      </c>
      <c r="I28" s="3" t="n">
        <v>4359.0</v>
      </c>
      <c r="J28" s="3" t="n">
        <v>1321.0</v>
      </c>
      <c r="K28" s="3" t="n">
        <v>9629.0</v>
      </c>
      <c r="L28" s="3" t="n">
        <v>1052.0</v>
      </c>
      <c r="M28" s="3" t="n">
        <v>8945.0</v>
      </c>
      <c r="N28" s="3" t="n">
        <v>4415.0</v>
      </c>
      <c r="O28" s="3" t="n">
        <v>1492.0</v>
      </c>
      <c r="P28" s="3" t="n">
        <v>5031.0</v>
      </c>
      <c r="Q28" s="3" t="n">
        <v>7709.0</v>
      </c>
      <c r="R28" s="3" t="n">
        <v>1328.0</v>
      </c>
      <c r="S28" s="3" t="n">
        <v>3343.0</v>
      </c>
      <c r="T28" s="3" t="n">
        <v>3880.0</v>
      </c>
      <c r="U28" s="3" t="n">
        <v>8142.0</v>
      </c>
      <c r="V28" s="3" t="n">
        <v>9899.0</v>
      </c>
      <c r="W28" s="3" t="n">
        <v>7089.0</v>
      </c>
      <c r="X28" s="3" t="n">
        <v>3082.0</v>
      </c>
      <c r="Y28" s="3" t="n">
        <v>7984.0</v>
      </c>
      <c r="Z28" s="3" t="n">
        <v>2597.0</v>
      </c>
      <c r="AA28" s="3" t="n">
        <v>8189.0</v>
      </c>
      <c r="AB28" s="3" t="n">
        <v>1556.0</v>
      </c>
      <c r="AC28" s="3" t="n">
        <v>6877.0</v>
      </c>
      <c r="AD28" s="3" t="n">
        <v>8749.0</v>
      </c>
      <c r="AE28" s="3" t="n">
        <v>9434.0</v>
      </c>
      <c r="AF28" s="3" t="n">
        <v>4261.0</v>
      </c>
      <c r="AG28" s="3" t="n">
        <v>9622.0</v>
      </c>
      <c r="AH28" s="3" t="n">
        <v>9602.0</v>
      </c>
      <c r="AI28" s="3" t="n">
        <v>4099.0</v>
      </c>
      <c r="AJ28" s="3" t="n">
        <v>4883.0</v>
      </c>
      <c r="AK28" s="3" t="n">
        <v>4701.0</v>
      </c>
      <c r="AL28" s="3" t="n">
        <v>2482.0</v>
      </c>
      <c r="AM28" s="3" t="n">
        <v>7784.0</v>
      </c>
      <c r="AN28" s="3" t="n">
        <v>9419.0</v>
      </c>
      <c r="AO28" s="3" t="n">
        <v>3295.0</v>
      </c>
      <c r="AP28" s="3" t="n">
        <v>5392.0</v>
      </c>
      <c r="AQ28" s="3" t="n">
        <v>1963.0</v>
      </c>
      <c r="AR28" s="3" t="n">
        <v>2725.0</v>
      </c>
      <c r="AS28" s="3" t="n">
        <v>7164.0</v>
      </c>
      <c r="AT28" s="3" t="n">
        <v>9440.0</v>
      </c>
      <c r="AU28" s="3" t="n">
        <v>8959.0</v>
      </c>
      <c r="AV28" s="3" t="n">
        <v>8892.0</v>
      </c>
      <c r="AW28" s="3" t="n">
        <v>2912.0</v>
      </c>
      <c r="AX28" s="3" t="n">
        <v>8362.0</v>
      </c>
      <c r="AY28" s="3" t="n">
        <v>3636.0</v>
      </c>
      <c r="AZ28" s="3" t="n">
        <v>9075.0</v>
      </c>
      <c r="BA28" s="3" t="n">
        <v>4537.0</v>
      </c>
      <c r="BB28" s="3" t="n">
        <v>4578.0</v>
      </c>
      <c r="BC28" s="3" t="n">
        <v>3770.0</v>
      </c>
      <c r="BD28" s="3" t="n">
        <v>2072.0</v>
      </c>
      <c r="BE28" s="3" t="n">
        <v>3014.0</v>
      </c>
      <c r="BF28" s="3" t="n">
        <v>4725.0</v>
      </c>
      <c r="BG28" s="3" t="n">
        <v>9298.0</v>
      </c>
      <c r="BH28" s="3" t="n">
        <v>3621.0</v>
      </c>
      <c r="BI28" s="3" t="n">
        <v>2802.0</v>
      </c>
      <c r="BJ28" s="3" t="n">
        <v>1871.0</v>
      </c>
      <c r="BK28" s="3" t="n">
        <v>3765.0</v>
      </c>
      <c r="BL28" s="3" t="n">
        <v>1699.0</v>
      </c>
      <c r="BM28" s="3" t="n">
        <v>1162.0</v>
      </c>
      <c r="BN28" s="3" t="n">
        <v>9361.0</v>
      </c>
      <c r="BO28" s="3" t="n">
        <v>6732.0</v>
      </c>
      <c r="BP28" s="3" t="n">
        <v>1405.0</v>
      </c>
      <c r="BQ28" s="3" t="n">
        <v>7578.0</v>
      </c>
      <c r="BR28" s="3" t="n">
        <v>1047.0</v>
      </c>
      <c r="BS28" s="3" t="n">
        <v>2192.0</v>
      </c>
    </row>
    <row r="29" spans="1:71">
      <c r="A29" t="s" s="0">
        <v>169</v>
      </c>
      <c r="C29" s="3" t="n">
        <v>5279.0</v>
      </c>
      <c r="D29" s="3" t="n">
        <v>8398.0</v>
      </c>
      <c r="E29" s="3" t="n">
        <v>1862.0</v>
      </c>
      <c r="F29" s="3" t="n">
        <v>9664.0</v>
      </c>
      <c r="G29" s="3" t="n">
        <v>4582.0</v>
      </c>
      <c r="H29" s="3" t="n">
        <v>9726.0</v>
      </c>
      <c r="I29" s="3" t="n">
        <v>7318.0</v>
      </c>
      <c r="J29" s="3" t="n">
        <v>1583.0</v>
      </c>
      <c r="K29" s="3" t="n">
        <v>3464.0</v>
      </c>
      <c r="L29" s="3" t="n">
        <v>4189.0</v>
      </c>
      <c r="M29" s="3" t="n">
        <v>4397.0</v>
      </c>
      <c r="N29" s="3" t="n">
        <v>5939.0</v>
      </c>
      <c r="O29" s="3" t="n">
        <v>5114.0</v>
      </c>
      <c r="P29" s="3" t="n">
        <v>4645.0</v>
      </c>
      <c r="Q29" s="3" t="n">
        <v>8489.0</v>
      </c>
      <c r="R29" s="3" t="n">
        <v>3171.0</v>
      </c>
      <c r="S29" s="3" t="n">
        <v>6380.0</v>
      </c>
      <c r="T29" s="3" t="n">
        <v>8369.0</v>
      </c>
      <c r="U29" s="3" t="n">
        <v>3255.0</v>
      </c>
      <c r="V29" s="3" t="n">
        <v>2824.0</v>
      </c>
      <c r="W29" s="3" t="n">
        <v>4082.0</v>
      </c>
      <c r="X29" s="3" t="n">
        <v>3390.0</v>
      </c>
      <c r="Y29" s="3" t="n">
        <v>5049.0</v>
      </c>
      <c r="Z29" s="3" t="n">
        <v>2848.0</v>
      </c>
      <c r="AA29" s="3" t="n">
        <v>4362.0</v>
      </c>
      <c r="AB29" s="3" t="n">
        <v>3632.0</v>
      </c>
      <c r="AC29" s="3" t="n">
        <v>2731.0</v>
      </c>
      <c r="AD29" s="3" t="n">
        <v>6700.0</v>
      </c>
      <c r="AE29" s="3" t="n">
        <v>8057.0</v>
      </c>
      <c r="AF29" s="3" t="n">
        <v>6008.0</v>
      </c>
      <c r="AG29" s="3" t="n">
        <v>2347.0</v>
      </c>
      <c r="AH29" s="3" t="n">
        <v>7147.0</v>
      </c>
      <c r="AI29" s="3" t="n">
        <v>3355.0</v>
      </c>
      <c r="AJ29" s="3" t="n">
        <v>6942.0</v>
      </c>
      <c r="AK29" s="3" t="n">
        <v>3918.0</v>
      </c>
      <c r="AL29" s="3" t="n">
        <v>5631.0</v>
      </c>
      <c r="AM29" s="3" t="n">
        <v>4355.0</v>
      </c>
      <c r="AN29" s="3" t="n">
        <v>6602.0</v>
      </c>
      <c r="AO29" s="3" t="n">
        <v>1501.0</v>
      </c>
      <c r="AP29" s="3" t="n">
        <v>4240.0</v>
      </c>
      <c r="AQ29" s="3" t="n">
        <v>8549.0</v>
      </c>
      <c r="AR29" s="3" t="n">
        <v>6518.0</v>
      </c>
      <c r="AS29" s="3" t="n">
        <v>7660.0</v>
      </c>
      <c r="AT29" s="3" t="n">
        <v>7971.0</v>
      </c>
      <c r="AU29" s="3" t="n">
        <v>4707.0</v>
      </c>
      <c r="AV29" s="3" t="n">
        <v>2512.0</v>
      </c>
      <c r="AW29" s="3" t="n">
        <v>6118.0</v>
      </c>
      <c r="AX29" s="3" t="n">
        <v>8555.0</v>
      </c>
      <c r="AY29" s="3" t="n">
        <v>3869.0</v>
      </c>
      <c r="AZ29" s="3" t="n">
        <v>4815.0</v>
      </c>
      <c r="BA29" s="3" t="n">
        <v>6705.0</v>
      </c>
      <c r="BB29" s="3" t="n">
        <v>9992.0</v>
      </c>
      <c r="BC29" s="3" t="n">
        <v>2174.0</v>
      </c>
      <c r="BD29" s="3" t="n">
        <v>6325.0</v>
      </c>
      <c r="BE29" s="3" t="n">
        <v>6600.0</v>
      </c>
      <c r="BF29" s="3" t="n">
        <v>5643.0</v>
      </c>
      <c r="BG29" s="3" t="n">
        <v>3733.0</v>
      </c>
      <c r="BH29" s="3" t="n">
        <v>8617.0</v>
      </c>
      <c r="BI29" s="3" t="n">
        <v>4775.0</v>
      </c>
      <c r="BJ29" s="3" t="n">
        <v>4250.0</v>
      </c>
      <c r="BK29" s="3" t="n">
        <v>8298.0</v>
      </c>
      <c r="BL29" s="3" t="n">
        <v>2997.0</v>
      </c>
      <c r="BM29" s="3" t="n">
        <v>3011.0</v>
      </c>
      <c r="BN29" s="3" t="n">
        <v>6831.0</v>
      </c>
      <c r="BO29" s="3" t="n">
        <v>3247.0</v>
      </c>
      <c r="BP29" s="3" t="n">
        <v>1114.0</v>
      </c>
      <c r="BQ29" s="3" t="n">
        <v>2222.0</v>
      </c>
      <c r="BR29" s="3" t="n">
        <v>5909.0</v>
      </c>
      <c r="BS29" s="3" t="n">
        <v>9388.0</v>
      </c>
    </row>
    <row r="30" spans="1:71">
      <c r="A30" t="s" s="0">
        <v>170</v>
      </c>
      <c r="C30" s="3" t="n">
        <v>1632.0</v>
      </c>
      <c r="D30" s="3" t="n">
        <v>7974.0</v>
      </c>
      <c r="E30" s="3" t="n">
        <v>2637.0</v>
      </c>
      <c r="F30" s="3" t="n">
        <v>7005.0</v>
      </c>
      <c r="G30" s="3" t="n">
        <v>7534.0</v>
      </c>
      <c r="H30" s="3" t="n">
        <v>9662.0</v>
      </c>
      <c r="I30" s="3" t="n">
        <v>2363.0</v>
      </c>
      <c r="J30" s="3" t="n">
        <v>6300.0</v>
      </c>
      <c r="K30" s="3" t="n">
        <v>1227.0</v>
      </c>
      <c r="L30" s="3" t="n">
        <v>8347.0</v>
      </c>
      <c r="M30" s="3" t="n">
        <v>4502.0</v>
      </c>
      <c r="N30" s="3" t="n">
        <v>2821.0</v>
      </c>
      <c r="O30" s="3" t="n">
        <v>6715.0</v>
      </c>
      <c r="P30" s="3" t="n">
        <v>5825.0</v>
      </c>
      <c r="Q30" s="3" t="n">
        <v>8501.0</v>
      </c>
      <c r="R30" s="3" t="n">
        <v>1492.0</v>
      </c>
      <c r="S30" s="3" t="n">
        <v>6549.0</v>
      </c>
      <c r="T30" s="3" t="n">
        <v>1130.0</v>
      </c>
      <c r="U30" s="3" t="n">
        <v>2059.0</v>
      </c>
      <c r="V30" s="3" t="n">
        <v>1030.0</v>
      </c>
      <c r="W30" s="3" t="n">
        <v>8187.0</v>
      </c>
      <c r="X30" s="3" t="n">
        <v>9276.0</v>
      </c>
      <c r="Y30" s="3" t="n">
        <v>6281.0</v>
      </c>
      <c r="Z30" s="3" t="n">
        <v>2286.0</v>
      </c>
      <c r="AA30" s="3" t="n">
        <v>2915.0</v>
      </c>
      <c r="AB30" s="3" t="n">
        <v>4732.0</v>
      </c>
      <c r="AC30" s="3" t="n">
        <v>1242.0</v>
      </c>
      <c r="AD30" s="3" t="n">
        <v>1462.0</v>
      </c>
      <c r="AE30" s="3" t="n">
        <v>9504.0</v>
      </c>
      <c r="AF30" s="3" t="n">
        <v>5299.0</v>
      </c>
      <c r="AG30" s="3" t="n">
        <v>5186.0</v>
      </c>
      <c r="AH30" s="3" t="n">
        <v>1210.0</v>
      </c>
      <c r="AI30" s="3" t="n">
        <v>4227.0</v>
      </c>
      <c r="AJ30" s="3" t="n">
        <v>9371.0</v>
      </c>
      <c r="AK30" s="3" t="n">
        <v>9937.0</v>
      </c>
      <c r="AL30" s="3" t="n">
        <v>3592.0</v>
      </c>
      <c r="AM30" s="3" t="n">
        <v>8296.0</v>
      </c>
      <c r="AN30" s="3" t="n">
        <v>9334.0</v>
      </c>
      <c r="AO30" s="3" t="n">
        <v>8149.0</v>
      </c>
      <c r="AP30" s="3" t="n">
        <v>9979.0</v>
      </c>
      <c r="AQ30" s="3" t="n">
        <v>7058.0</v>
      </c>
      <c r="AR30" s="3" t="n">
        <v>5777.0</v>
      </c>
      <c r="AS30" s="3" t="n">
        <v>3481.0</v>
      </c>
      <c r="AT30" s="3" t="n">
        <v>6772.0</v>
      </c>
      <c r="AU30" s="3" t="n">
        <v>7250.0</v>
      </c>
      <c r="AV30" s="3" t="n">
        <v>6316.0</v>
      </c>
      <c r="AW30" s="3" t="n">
        <v>7241.0</v>
      </c>
      <c r="AX30" s="3" t="n">
        <v>2259.0</v>
      </c>
      <c r="AY30" s="3" t="n">
        <v>3223.0</v>
      </c>
      <c r="AZ30" s="3" t="n">
        <v>1920.0</v>
      </c>
      <c r="BA30" s="3" t="n">
        <v>5655.0</v>
      </c>
      <c r="BB30" s="3" t="n">
        <v>9303.0</v>
      </c>
      <c r="BC30" s="3" t="n">
        <v>3901.0</v>
      </c>
      <c r="BD30" s="3" t="n">
        <v>8154.0</v>
      </c>
      <c r="BE30" s="3" t="n">
        <v>8186.0</v>
      </c>
      <c r="BF30" s="3" t="n">
        <v>2968.0</v>
      </c>
      <c r="BG30" s="3" t="n">
        <v>7016.0</v>
      </c>
      <c r="BH30" s="3" t="n">
        <v>5877.0</v>
      </c>
      <c r="BI30" s="3" t="n">
        <v>3464.0</v>
      </c>
      <c r="BJ30" s="3" t="n">
        <v>1635.0</v>
      </c>
      <c r="BK30" s="3" t="n">
        <v>9611.0</v>
      </c>
      <c r="BL30" s="3" t="n">
        <v>8638.0</v>
      </c>
      <c r="BM30" s="3" t="n">
        <v>7880.0</v>
      </c>
      <c r="BN30" s="3" t="n">
        <v>9517.0</v>
      </c>
      <c r="BO30" s="3" t="n">
        <v>7767.0</v>
      </c>
      <c r="BP30" s="3" t="n">
        <v>8446.0</v>
      </c>
      <c r="BQ30" s="3" t="n">
        <v>4548.0</v>
      </c>
      <c r="BR30" s="3" t="n">
        <v>5848.0</v>
      </c>
      <c r="BS30" s="3" t="n">
        <v>1947.0</v>
      </c>
    </row>
    <row r="31" spans="1:71">
      <c r="A31" s="4" t="s">
        <v>171</v>
      </c>
      <c r="B31" s="8"/>
      <c r="C31" s="5" t="n">
        <f t="shared" ref="C31:BN31" si="4">IF(AND(COUNTA(C25:C29)&gt;0,C30&lt;&gt;""),SUM(C25:C29)-C30,"")</f>
        <v>34945.0</v>
      </c>
      <c r="D31" s="5" t="n">
        <f t="shared" si="4"/>
        <v>28738.0</v>
      </c>
      <c r="E31" s="5" t="n">
        <f t="shared" si="4"/>
        <v>28832.0</v>
      </c>
      <c r="F31" s="5" t="n">
        <f t="shared" si="4"/>
        <v>20797.0</v>
      </c>
      <c r="G31" s="5" t="n">
        <f t="shared" si="4"/>
        <v>7818.0</v>
      </c>
      <c r="H31" s="5" t="n">
        <f t="shared" si="4"/>
        <v>20126.0</v>
      </c>
      <c r="I31" s="5" t="n">
        <f t="shared" si="4"/>
        <v>22319.0</v>
      </c>
      <c r="J31" s="5" t="n">
        <f t="shared" si="4"/>
        <v>23016.0</v>
      </c>
      <c r="K31" s="5" t="n">
        <f t="shared" si="4"/>
        <v>22420.0</v>
      </c>
      <c r="L31" s="5" t="n">
        <f t="shared" si="4"/>
        <v>6404.0</v>
      </c>
      <c r="M31" s="5" t="n">
        <f t="shared" si="4"/>
        <v>26066.0</v>
      </c>
      <c r="N31" s="5" t="n">
        <f t="shared" si="4"/>
        <v>21516.0</v>
      </c>
      <c r="O31" s="5" t="n">
        <f t="shared" si="4"/>
        <v>16195.0</v>
      </c>
      <c r="P31" s="5" t="n">
        <f t="shared" si="4"/>
        <v>14444.0</v>
      </c>
      <c r="Q31" s="5" t="n">
        <f t="shared" si="4"/>
        <v>25341.0</v>
      </c>
      <c r="R31" s="5" t="n">
        <f t="shared" si="4"/>
        <v>20221.0</v>
      </c>
      <c r="S31" s="5" t="n">
        <f t="shared" si="4"/>
        <v>20954.0</v>
      </c>
      <c r="T31" s="5" t="n">
        <f t="shared" si="4"/>
        <v>32650.0</v>
      </c>
      <c r="U31" s="5" t="n">
        <f t="shared" si="4"/>
        <v>35614.0</v>
      </c>
      <c r="V31" s="5" t="n">
        <f t="shared" si="4"/>
        <v>30936.0</v>
      </c>
      <c r="W31" s="5" t="n">
        <f t="shared" si="4"/>
        <v>25067.0</v>
      </c>
      <c r="X31" s="5" t="n">
        <f t="shared" si="4"/>
        <v>21308.0</v>
      </c>
      <c r="Y31" s="5" t="n">
        <f t="shared" si="4"/>
        <v>26882.0</v>
      </c>
      <c r="Z31" s="5" t="n">
        <f t="shared" si="4"/>
        <v>19963.0</v>
      </c>
      <c r="AA31" s="5" t="n">
        <f t="shared" si="4"/>
        <v>29503.0</v>
      </c>
      <c r="AB31" s="5" t="n">
        <f t="shared" si="4"/>
        <v>18887.0</v>
      </c>
      <c r="AC31" s="5" t="n">
        <f t="shared" si="4"/>
        <v>25667.0</v>
      </c>
      <c r="AD31" s="5" t="n">
        <f t="shared" si="4"/>
        <v>27968.0</v>
      </c>
      <c r="AE31" s="5" t="n">
        <f t="shared" si="4"/>
        <v>28887.0</v>
      </c>
      <c r="AF31" s="5" t="n">
        <f t="shared" si="4"/>
        <v>20025.0</v>
      </c>
      <c r="AG31" s="5" t="n">
        <f t="shared" si="4"/>
        <v>27636.0</v>
      </c>
      <c r="AH31" s="5" t="n">
        <f t="shared" si="4"/>
        <v>29607.0</v>
      </c>
      <c r="AI31" s="5" t="n">
        <f t="shared" si="4"/>
        <v>29867.0</v>
      </c>
      <c r="AJ31" s="5" t="n">
        <f t="shared" si="4"/>
        <v>18502.0</v>
      </c>
      <c r="AK31" s="5" t="n">
        <f t="shared" si="4"/>
        <v>13674.0</v>
      </c>
      <c r="AL31" s="5" t="n">
        <f t="shared" si="4"/>
        <v>12938.0</v>
      </c>
      <c r="AM31" s="5" t="n">
        <f t="shared" si="4"/>
        <v>22611.0</v>
      </c>
      <c r="AN31" s="5" t="n">
        <f t="shared" si="4"/>
        <v>18296.0</v>
      </c>
      <c r="AO31" s="5" t="n">
        <f t="shared" si="4"/>
        <v>19414.0</v>
      </c>
      <c r="AP31" s="5" t="n">
        <f t="shared" si="4"/>
        <v>20459.0</v>
      </c>
      <c r="AQ31" s="5" t="n">
        <f t="shared" si="4"/>
        <v>18336.0</v>
      </c>
      <c r="AR31" s="5" t="n">
        <f t="shared" si="4"/>
        <v>15894.0</v>
      </c>
      <c r="AS31" s="5" t="n">
        <f t="shared" si="4"/>
        <v>26253.0</v>
      </c>
      <c r="AT31" s="5" t="n">
        <f t="shared" si="4"/>
        <v>37167.0</v>
      </c>
      <c r="AU31" s="5" t="n">
        <f t="shared" si="4"/>
        <v>13831.0</v>
      </c>
      <c r="AV31" s="5" t="n">
        <f t="shared" si="4"/>
        <v>25767.0</v>
      </c>
      <c r="AW31" s="5" t="n">
        <f t="shared" si="4"/>
        <v>12903.0</v>
      </c>
      <c r="AX31" s="5" t="n">
        <f t="shared" si="4"/>
        <v>24781.0</v>
      </c>
      <c r="AY31" s="5" t="n">
        <f t="shared" si="4"/>
        <v>18056.0</v>
      </c>
      <c r="AZ31" s="5" t="n">
        <f t="shared" si="4"/>
        <v>29358.0</v>
      </c>
      <c r="BA31" s="5" t="n">
        <f t="shared" si="4"/>
        <v>21428.0</v>
      </c>
      <c r="BB31" s="5" t="n">
        <f t="shared" si="4"/>
        <v>20332.0</v>
      </c>
      <c r="BC31" s="5" t="n">
        <f t="shared" si="4"/>
        <v>22696.0</v>
      </c>
      <c r="BD31" s="5" t="n">
        <f t="shared" si="4"/>
        <v>12020.0</v>
      </c>
      <c r="BE31" s="5" t="n">
        <f t="shared" si="4"/>
        <v>19402.0</v>
      </c>
      <c r="BF31" s="5" t="n">
        <f t="shared" si="4"/>
        <v>21590.0</v>
      </c>
      <c r="BG31" s="5" t="n">
        <f t="shared" si="4"/>
        <v>19029.0</v>
      </c>
      <c r="BH31" s="5" t="n">
        <f t="shared" si="4"/>
        <v>22032.0</v>
      </c>
      <c r="BI31" s="5" t="n">
        <f t="shared" si="4"/>
        <v>25452.0</v>
      </c>
      <c r="BJ31" s="5" t="n">
        <f t="shared" si="4"/>
        <v>26526.0</v>
      </c>
      <c r="BK31" s="5" t="n">
        <f t="shared" si="4"/>
        <v>21335.0</v>
      </c>
      <c r="BL31" s="5" t="n">
        <f t="shared" si="4"/>
        <v>21603.0</v>
      </c>
      <c r="BM31" s="5" t="n">
        <f t="shared" si="4"/>
        <v>9749.0</v>
      </c>
      <c r="BN31" s="5" t="n">
        <f t="shared" si="4"/>
        <v>29227.0</v>
      </c>
      <c r="BO31" s="5" t="n">
        <f>IF(AND(COUNTA(BO25:BO29)&gt;0,BO30&lt;&gt;""),SUM(BO25:BO29)-BO30,"")</f>
        <v>15521.0</v>
      </c>
      <c r="BP31" s="5" t="n">
        <f>IF(AND(COUNTA(BP25:BP29)&gt;0,BP30&lt;&gt;""),SUM(BP25:BP29)-BP30,"")</f>
        <v>14196.0</v>
      </c>
      <c r="BQ31" s="5" t="n">
        <f>IF(AND(COUNTA(BQ25:BQ29)&gt;0,BQ30&lt;&gt;""),SUM(BQ25:BQ29)-BQ30,"")</f>
        <v>24769.0</v>
      </c>
      <c r="BR31" s="5" t="n">
        <f>IF(AND(COUNTA(BR25:BR29)&gt;0,BR30&lt;&gt;""),SUM(BR25:BR29)-BR30,"")</f>
        <v>13760.0</v>
      </c>
      <c r="BS31" s="5" t="n">
        <f>IF(AND(COUNTA(BS25:BS29)&gt;0,BS30&lt;&gt;""),SUM(BS25:BS29)-BS30,"")</f>
        <v>18965.0</v>
      </c>
    </row>
    <row r="32" spans="1:71">
      <c r="A32" t="s" s="0">
        <v>172</v>
      </c>
      <c r="C32" s="3" t="n">
        <v>7001.0</v>
      </c>
      <c r="D32" s="3" t="n">
        <v>9878.0</v>
      </c>
      <c r="E32" s="3" t="n">
        <v>1635.0</v>
      </c>
      <c r="F32" s="3" t="n">
        <v>3284.0</v>
      </c>
      <c r="G32" s="3" t="n">
        <v>2965.0</v>
      </c>
      <c r="H32" s="3" t="n">
        <v>4452.0</v>
      </c>
      <c r="I32" s="3" t="n">
        <v>7686.0</v>
      </c>
      <c r="J32" s="3" t="n">
        <v>2630.0</v>
      </c>
      <c r="K32" s="3" t="n">
        <v>1844.0</v>
      </c>
      <c r="L32" s="3" t="n">
        <v>9788.0</v>
      </c>
      <c r="M32" s="3" t="n">
        <v>5908.0</v>
      </c>
      <c r="N32" s="3" t="n">
        <v>9426.0</v>
      </c>
      <c r="O32" s="3" t="n">
        <v>4644.0</v>
      </c>
      <c r="P32" s="3" t="n">
        <v>7854.0</v>
      </c>
      <c r="Q32" s="3" t="n">
        <v>7509.0</v>
      </c>
      <c r="R32" s="3" t="n">
        <v>9577.0</v>
      </c>
      <c r="S32" s="3" t="n">
        <v>5117.0</v>
      </c>
      <c r="T32" s="3" t="n">
        <v>8302.0</v>
      </c>
      <c r="U32" s="3" t="n">
        <v>3608.0</v>
      </c>
      <c r="V32" s="3" t="n">
        <v>3361.0</v>
      </c>
      <c r="W32" s="3" t="n">
        <v>5825.0</v>
      </c>
      <c r="X32" s="3" t="n">
        <v>8218.0</v>
      </c>
      <c r="Y32" s="3" t="n">
        <v>2307.0</v>
      </c>
      <c r="Z32" s="3" t="n">
        <v>1478.0</v>
      </c>
      <c r="AA32" s="3" t="n">
        <v>5293.0</v>
      </c>
      <c r="AB32" s="3" t="n">
        <v>5137.0</v>
      </c>
      <c r="AC32" s="3" t="n">
        <v>9679.0</v>
      </c>
      <c r="AD32" s="3" t="n">
        <v>7525.0</v>
      </c>
      <c r="AE32" s="3" t="n">
        <v>3689.0</v>
      </c>
      <c r="AF32" s="3" t="n">
        <v>1411.0</v>
      </c>
      <c r="AG32" s="3" t="n">
        <v>2184.0</v>
      </c>
      <c r="AH32" s="3" t="n">
        <v>2653.0</v>
      </c>
      <c r="AI32" s="3" t="n">
        <v>9049.0</v>
      </c>
      <c r="AJ32" s="3" t="n">
        <v>8362.0</v>
      </c>
      <c r="AK32" s="3" t="n">
        <v>2930.0</v>
      </c>
      <c r="AL32" s="3" t="n">
        <v>2439.0</v>
      </c>
      <c r="AM32" s="3" t="n">
        <v>1672.0</v>
      </c>
      <c r="AN32" s="3" t="n">
        <v>3779.0</v>
      </c>
      <c r="AO32" s="3" t="n">
        <v>5997.0</v>
      </c>
      <c r="AP32" s="3" t="n">
        <v>1020.0</v>
      </c>
      <c r="AQ32" s="3" t="n">
        <v>4274.0</v>
      </c>
      <c r="AR32" s="3" t="n">
        <v>5508.0</v>
      </c>
      <c r="AS32" s="3" t="n">
        <v>2592.0</v>
      </c>
      <c r="AT32" s="3" t="n">
        <v>4107.0</v>
      </c>
      <c r="AU32" s="3" t="n">
        <v>7665.0</v>
      </c>
      <c r="AV32" s="3" t="n">
        <v>7923.0</v>
      </c>
      <c r="AW32" s="3" t="n">
        <v>4692.0</v>
      </c>
      <c r="AX32" s="3" t="n">
        <v>3237.0</v>
      </c>
      <c r="AY32" s="3" t="n">
        <v>6100.0</v>
      </c>
      <c r="AZ32" s="3" t="n">
        <v>4062.0</v>
      </c>
      <c r="BA32" s="3" t="n">
        <v>4316.0</v>
      </c>
      <c r="BB32" s="3" t="n">
        <v>7572.0</v>
      </c>
      <c r="BC32" s="3" t="n">
        <v>5524.0</v>
      </c>
      <c r="BD32" s="3" t="n">
        <v>2160.0</v>
      </c>
      <c r="BE32" s="3" t="n">
        <v>3147.0</v>
      </c>
      <c r="BF32" s="3" t="n">
        <v>1069.0</v>
      </c>
      <c r="BG32" s="3" t="n">
        <v>7610.0</v>
      </c>
      <c r="BH32" s="3" t="n">
        <v>2411.0</v>
      </c>
      <c r="BI32" s="3" t="n">
        <v>8285.0</v>
      </c>
      <c r="BJ32" s="3" t="n">
        <v>4924.0</v>
      </c>
      <c r="BK32" s="3" t="n">
        <v>4435.0</v>
      </c>
      <c r="BL32" s="3" t="n">
        <v>4681.0</v>
      </c>
      <c r="BM32" s="3" t="n">
        <v>6699.0</v>
      </c>
      <c r="BN32" s="3" t="n">
        <v>4698.0</v>
      </c>
      <c r="BO32" s="3" t="n">
        <v>9323.0</v>
      </c>
      <c r="BP32" s="3" t="n">
        <v>7892.0</v>
      </c>
      <c r="BQ32" s="3" t="n">
        <v>6820.0</v>
      </c>
      <c r="BR32" s="3" t="n">
        <v>6202.0</v>
      </c>
      <c r="BS32" s="3" t="n">
        <v>4661.0</v>
      </c>
    </row>
    <row r="33" spans="1:71">
      <c r="A33" s="4" t="s">
        <v>173</v>
      </c>
      <c r="B33" s="8"/>
      <c r="C33" s="5" t="n">
        <f t="shared" ref="C33:BN33" si="5">IF(AND(C34&lt;&gt;"",COUNTA(C25:C28)&gt;0),C34-SUM(C25:C28),"")</f>
        <v>39322.0</v>
      </c>
      <c r="D33" s="5" t="n">
        <f t="shared" si="5"/>
        <v>32658.0</v>
      </c>
      <c r="E33" s="5" t="n">
        <f t="shared" si="5"/>
        <v>47579.0</v>
      </c>
      <c r="F33" s="5" t="n">
        <f t="shared" si="5"/>
        <v>10642.0</v>
      </c>
      <c r="G33" s="5" t="n">
        <f t="shared" si="5"/>
        <v>17707.0</v>
      </c>
      <c r="H33" s="5" t="n">
        <f t="shared" si="5"/>
        <v>13518.0</v>
      </c>
      <c r="I33" s="5" t="n">
        <f t="shared" si="5"/>
        <v>22201.0</v>
      </c>
      <c r="J33" s="5" t="n">
        <f t="shared" si="5"/>
        <v>3513.0</v>
      </c>
      <c r="K33" s="5" t="n">
        <f t="shared" si="5"/>
        <v>14396.0</v>
      </c>
      <c r="L33" s="5" t="n">
        <f t="shared" si="5"/>
        <v>22120.0</v>
      </c>
      <c r="M33" s="5" t="n">
        <f t="shared" si="5"/>
        <v>16367.0</v>
      </c>
      <c r="N33" s="5" t="n">
        <f t="shared" si="5"/>
        <v>39100.0</v>
      </c>
      <c r="O33" s="5" t="n">
        <f t="shared" si="5"/>
        <v>34753.0</v>
      </c>
      <c r="P33" s="5" t="n">
        <f t="shared" si="5"/>
        <v>22838.0</v>
      </c>
      <c r="Q33" s="5" t="n">
        <f t="shared" si="5"/>
        <v>23111.0</v>
      </c>
      <c r="R33" s="5" t="n">
        <f t="shared" si="5"/>
        <v>33335.0</v>
      </c>
      <c r="S33" s="5" t="n">
        <f t="shared" si="5"/>
        <v>37943.0</v>
      </c>
      <c r="T33" s="5" t="n">
        <f t="shared" si="5"/>
        <v>26055.0</v>
      </c>
      <c r="U33" s="5" t="n">
        <f t="shared" si="5"/>
        <v>32241.0</v>
      </c>
      <c r="V33" s="5" t="n">
        <f t="shared" si="5"/>
        <v>8104.0</v>
      </c>
      <c r="W33" s="5" t="n">
        <f t="shared" si="5"/>
        <v>19370.0</v>
      </c>
      <c r="X33" s="5" t="n">
        <f t="shared" si="5"/>
        <v>22254.0</v>
      </c>
      <c r="Y33" s="5" t="n">
        <f t="shared" si="5"/>
        <v>25445.0</v>
      </c>
      <c r="Z33" s="5" t="n">
        <f t="shared" si="5"/>
        <v>22109.0</v>
      </c>
      <c r="AA33" s="5" t="n">
        <f t="shared" si="5"/>
        <v>11418.0</v>
      </c>
      <c r="AB33" s="5" t="n">
        <f t="shared" si="5"/>
        <v>24484.0</v>
      </c>
      <c r="AC33" s="5" t="n">
        <f t="shared" si="5"/>
        <v>40899.0</v>
      </c>
      <c r="AD33" s="5" t="n">
        <f t="shared" si="5"/>
        <v>39054.0</v>
      </c>
      <c r="AE33" s="5" t="n">
        <f t="shared" si="5"/>
        <v>11487.0</v>
      </c>
      <c r="AF33" s="5" t="n">
        <f t="shared" si="5"/>
        <v>16070.0</v>
      </c>
      <c r="AG33" s="5" t="n">
        <f t="shared" si="5"/>
        <v>23646.0</v>
      </c>
      <c r="AH33" s="5" t="n">
        <f t="shared" si="5"/>
        <v>32706.0</v>
      </c>
      <c r="AI33" s="5" t="n">
        <f t="shared" si="5"/>
        <v>23444.0</v>
      </c>
      <c r="AJ33" s="5" t="n">
        <f t="shared" si="5"/>
        <v>18172.0</v>
      </c>
      <c r="AK33" s="5" t="n">
        <f t="shared" si="5"/>
        <v>11110.0</v>
      </c>
      <c r="AL33" s="5" t="n">
        <f t="shared" si="5"/>
        <v>31786.0</v>
      </c>
      <c r="AM33" s="5" t="n">
        <f t="shared" si="5"/>
        <v>23167.0</v>
      </c>
      <c r="AN33" s="5" t="n">
        <f t="shared" si="5"/>
        <v>10641.0</v>
      </c>
      <c r="AO33" s="5" t="n">
        <f t="shared" si="5"/>
        <v>12703.0</v>
      </c>
      <c r="AP33" s="5" t="n">
        <f t="shared" si="5"/>
        <v>8125.0</v>
      </c>
      <c r="AQ33" s="5" t="n">
        <f t="shared" si="5"/>
        <v>11125.0</v>
      </c>
      <c r="AR33" s="5" t="n">
        <f t="shared" si="5"/>
        <v>11298.0</v>
      </c>
      <c r="AS33" s="5" t="n">
        <f t="shared" si="5"/>
        <v>28760.0</v>
      </c>
      <c r="AT33" s="5" t="n">
        <f t="shared" si="5"/>
        <v>28297.0</v>
      </c>
      <c r="AU33" s="5" t="n">
        <f t="shared" si="5"/>
        <v>11004.0</v>
      </c>
      <c r="AV33" s="5" t="n">
        <f t="shared" si="5"/>
        <v>8625.0</v>
      </c>
      <c r="AW33" s="5" t="n">
        <f t="shared" si="5"/>
        <v>18651.0</v>
      </c>
      <c r="AX33" s="5" t="n">
        <f t="shared" si="5"/>
        <v>7063.0</v>
      </c>
      <c r="AY33" s="5" t="n">
        <f t="shared" si="5"/>
        <v>28753.0</v>
      </c>
      <c r="AZ33" s="5" t="n">
        <f t="shared" si="5"/>
        <v>24473.0</v>
      </c>
      <c r="BA33" s="5" t="n">
        <f t="shared" si="5"/>
        <v>24394.0</v>
      </c>
      <c r="BB33" s="5" t="n">
        <f t="shared" si="5"/>
        <v>32411.0</v>
      </c>
      <c r="BC33" s="5" t="n">
        <f t="shared" si="5"/>
        <v>17321.0</v>
      </c>
      <c r="BD33" s="5" t="n">
        <f t="shared" si="5"/>
        <v>1624.0</v>
      </c>
      <c r="BE33" s="5" t="n">
        <f t="shared" si="5"/>
        <v>-8.0</v>
      </c>
      <c r="BF33" s="5" t="n">
        <f t="shared" si="5"/>
        <v>8398.0</v>
      </c>
      <c r="BG33" s="5" t="n">
        <f t="shared" si="5"/>
        <v>24488.0</v>
      </c>
      <c r="BH33" s="5" t="n">
        <f t="shared" si="5"/>
        <v>26433.0</v>
      </c>
      <c r="BI33" s="5" t="n">
        <f t="shared" si="5"/>
        <v>2434.0</v>
      </c>
      <c r="BJ33" s="5" t="n">
        <f t="shared" si="5"/>
        <v>30101.0</v>
      </c>
      <c r="BK33" s="5" t="n">
        <f t="shared" si="5"/>
        <v>16657.0</v>
      </c>
      <c r="BL33" s="5" t="n">
        <f t="shared" si="5"/>
        <v>6334.0</v>
      </c>
      <c r="BM33" s="5" t="n">
        <f t="shared" si="5"/>
        <v>21911.0</v>
      </c>
      <c r="BN33" s="5" t="n">
        <f t="shared" si="5"/>
        <v>7008.0</v>
      </c>
      <c r="BO33" s="5" t="n">
        <f>IF(AND(BO34&lt;&gt;"",COUNTA(BO25:BO28)&gt;0),BO34-SUM(BO25:BO28),"")</f>
        <v>27842.0</v>
      </c>
      <c r="BP33" s="5" t="n">
        <f>IF(AND(BP34&lt;&gt;"",COUNTA(BP25:BP28)&gt;0),BP34-SUM(BP25:BP28),"")</f>
        <v>14308.0</v>
      </c>
      <c r="BQ33" s="5" t="n">
        <f>IF(AND(BQ34&lt;&gt;"",COUNTA(BQ25:BQ28)&gt;0),BQ34-SUM(BQ25:BQ28),"")</f>
        <v>38992.0</v>
      </c>
      <c r="BR33" s="5" t="n">
        <f>IF(AND(BR34&lt;&gt;"",COUNTA(BR25:BR28)&gt;0),BR34-SUM(BR25:BR28),"")</f>
        <v>39434.0</v>
      </c>
      <c r="BS33" s="5" t="n">
        <f>IF(AND(BS34&lt;&gt;"",COUNTA(BS25:BS28)&gt;0),BS34-SUM(BS25:BS28),"")</f>
        <v>27209.0</v>
      </c>
    </row>
    <row r="34" spans="1:71">
      <c r="A34" s="4" t="s">
        <v>174</v>
      </c>
      <c r="B34" s="8"/>
      <c r="C34" s="5" t="n">
        <f t="shared" ref="C34:BN34" si="6">IF(AND(C18&lt;&gt;"",C24&lt;&gt;"",C31&lt;&gt;"",C32&lt;&gt;""),C18-C24+C31+C32,"")</f>
        <v>70620.0</v>
      </c>
      <c r="D34" s="5" t="n">
        <f t="shared" si="6"/>
        <v>60972.0</v>
      </c>
      <c r="E34" s="5" t="n">
        <f t="shared" si="6"/>
        <v>77186.0</v>
      </c>
      <c r="F34" s="5" t="n">
        <f t="shared" si="6"/>
        <v>28780.0</v>
      </c>
      <c r="G34" s="5" t="n">
        <f t="shared" si="6"/>
        <v>28477.0</v>
      </c>
      <c r="H34" s="5" t="n">
        <f t="shared" si="6"/>
        <v>33580.0</v>
      </c>
      <c r="I34" s="5" t="n">
        <f t="shared" si="6"/>
        <v>39565.0</v>
      </c>
      <c r="J34" s="5" t="n">
        <f t="shared" si="6"/>
        <v>31246.0</v>
      </c>
      <c r="K34" s="5" t="n">
        <f t="shared" si="6"/>
        <v>34579.0</v>
      </c>
      <c r="L34" s="5" t="n">
        <f t="shared" si="6"/>
        <v>32682.0</v>
      </c>
      <c r="M34" s="5" t="n">
        <f t="shared" si="6"/>
        <v>42538.0</v>
      </c>
      <c r="N34" s="5" t="n">
        <f t="shared" si="6"/>
        <v>57498.0</v>
      </c>
      <c r="O34" s="5" t="n">
        <f t="shared" si="6"/>
        <v>52549.0</v>
      </c>
      <c r="P34" s="5" t="n">
        <f t="shared" si="6"/>
        <v>38462.0</v>
      </c>
      <c r="Q34" s="5" t="n">
        <f t="shared" si="6"/>
        <v>48464.0</v>
      </c>
      <c r="R34" s="5" t="n">
        <f t="shared" si="6"/>
        <v>51877.0</v>
      </c>
      <c r="S34" s="5" t="n">
        <f t="shared" si="6"/>
        <v>59066.0</v>
      </c>
      <c r="T34" s="5" t="n">
        <f t="shared" si="6"/>
        <v>51466.0</v>
      </c>
      <c r="U34" s="5" t="n">
        <f t="shared" si="6"/>
        <v>66659.0</v>
      </c>
      <c r="V34" s="5" t="n">
        <f t="shared" si="6"/>
        <v>37246.0</v>
      </c>
      <c r="W34" s="5" t="n">
        <f t="shared" si="6"/>
        <v>48542.0</v>
      </c>
      <c r="X34" s="5" t="n">
        <f t="shared" si="6"/>
        <v>49448.0</v>
      </c>
      <c r="Y34" s="5" t="n">
        <f t="shared" si="6"/>
        <v>53559.0</v>
      </c>
      <c r="Z34" s="5" t="n">
        <f t="shared" si="6"/>
        <v>41510.0</v>
      </c>
      <c r="AA34" s="5" t="n">
        <f t="shared" si="6"/>
        <v>39474.0</v>
      </c>
      <c r="AB34" s="5" t="n">
        <f t="shared" si="6"/>
        <v>44471.0</v>
      </c>
      <c r="AC34" s="5" t="n">
        <f t="shared" si="6"/>
        <v>65077.0</v>
      </c>
      <c r="AD34" s="5" t="n">
        <f t="shared" si="6"/>
        <v>61784.0</v>
      </c>
      <c r="AE34" s="5" t="n">
        <f t="shared" si="6"/>
        <v>41821.0</v>
      </c>
      <c r="AF34" s="5" t="n">
        <f t="shared" si="6"/>
        <v>35386.0</v>
      </c>
      <c r="AG34" s="5" t="n">
        <f t="shared" si="6"/>
        <v>54121.0</v>
      </c>
      <c r="AH34" s="5" t="n">
        <f t="shared" si="6"/>
        <v>56376.0</v>
      </c>
      <c r="AI34" s="5" t="n">
        <f t="shared" si="6"/>
        <v>54183.0</v>
      </c>
      <c r="AJ34" s="5" t="n">
        <f t="shared" si="6"/>
        <v>39103.0</v>
      </c>
      <c r="AK34" s="5" t="n">
        <f t="shared" si="6"/>
        <v>30803.0</v>
      </c>
      <c r="AL34" s="5" t="n">
        <f t="shared" si="6"/>
        <v>42685.0</v>
      </c>
      <c r="AM34" s="5" t="n">
        <f t="shared" si="6"/>
        <v>49719.0</v>
      </c>
      <c r="AN34" s="5" t="n">
        <f t="shared" si="6"/>
        <v>31669.0</v>
      </c>
      <c r="AO34" s="5" t="n">
        <f t="shared" si="6"/>
        <v>38765.0</v>
      </c>
      <c r="AP34" s="5" t="n">
        <f t="shared" si="6"/>
        <v>34323.0</v>
      </c>
      <c r="AQ34" s="5" t="n">
        <f t="shared" si="6"/>
        <v>27970.0</v>
      </c>
      <c r="AR34" s="5" t="n">
        <f t="shared" si="6"/>
        <v>26451.0</v>
      </c>
      <c r="AS34" s="5" t="n">
        <f t="shared" si="6"/>
        <v>50834.0</v>
      </c>
      <c r="AT34" s="5" t="n">
        <f t="shared" si="6"/>
        <v>64265.0</v>
      </c>
      <c r="AU34" s="5" t="n">
        <f t="shared" si="6"/>
        <v>27378.0</v>
      </c>
      <c r="AV34" s="5" t="n">
        <f t="shared" si="6"/>
        <v>38196.0</v>
      </c>
      <c r="AW34" s="5" t="n">
        <f t="shared" si="6"/>
        <v>32677.0</v>
      </c>
      <c r="AX34" s="5" t="n">
        <f t="shared" si="6"/>
        <v>25548.0</v>
      </c>
      <c r="AY34" s="5" t="n">
        <f t="shared" si="6"/>
        <v>46163.0</v>
      </c>
      <c r="AZ34" s="5" t="n">
        <f t="shared" si="6"/>
        <v>50936.0</v>
      </c>
      <c r="BA34" s="5" t="n">
        <f t="shared" si="6"/>
        <v>44772.0</v>
      </c>
      <c r="BB34" s="5" t="n">
        <f t="shared" si="6"/>
        <v>52054.0</v>
      </c>
      <c r="BC34" s="5" t="n">
        <f t="shared" si="6"/>
        <v>41744.0</v>
      </c>
      <c r="BD34" s="5" t="n">
        <f t="shared" si="6"/>
        <v>15473.0</v>
      </c>
      <c r="BE34" s="5" t="n">
        <f t="shared" si="6"/>
        <v>20980.0</v>
      </c>
      <c r="BF34" s="5" t="n">
        <f t="shared" si="6"/>
        <v>27313.0</v>
      </c>
      <c r="BG34" s="5" t="n">
        <f t="shared" si="6"/>
        <v>46800.0</v>
      </c>
      <c r="BH34" s="5" t="n">
        <f t="shared" si="6"/>
        <v>45725.0</v>
      </c>
      <c r="BI34" s="5" t="n">
        <f t="shared" si="6"/>
        <v>26575.0</v>
      </c>
      <c r="BJ34" s="5" t="n">
        <f t="shared" si="6"/>
        <v>54012.0</v>
      </c>
      <c r="BK34" s="5" t="n">
        <f t="shared" si="6"/>
        <v>39305.0</v>
      </c>
      <c r="BL34" s="5" t="n">
        <f t="shared" si="6"/>
        <v>33578.0</v>
      </c>
      <c r="BM34" s="5" t="n">
        <f t="shared" si="6"/>
        <v>36529.0</v>
      </c>
      <c r="BN34" s="5" t="n">
        <f t="shared" si="6"/>
        <v>38921.0</v>
      </c>
      <c r="BO34" s="5" t="n">
        <f>IF(AND(BO18&lt;&gt;"",BO24&lt;&gt;"",BO31&lt;&gt;"",BO32&lt;&gt;""),BO18-BO24+BO31+BO32,"")</f>
        <v>47883.0</v>
      </c>
      <c r="BP34" s="5" t="n">
        <f>IF(AND(BP18&lt;&gt;"",BP24&lt;&gt;"",BP31&lt;&gt;"",BP32&lt;&gt;""),BP18-BP24+BP31+BP32,"")</f>
        <v>35836.0</v>
      </c>
      <c r="BQ34" s="5" t="n">
        <f>IF(AND(BQ18&lt;&gt;"",BQ24&lt;&gt;"",BQ31&lt;&gt;"",BQ32&lt;&gt;""),BQ18-BQ24+BQ31+BQ32,"")</f>
        <v>66087.0</v>
      </c>
      <c r="BR34" s="5" t="n">
        <f>IF(AND(BR18&lt;&gt;"",BR24&lt;&gt;"",BR31&lt;&gt;"",BR32&lt;&gt;""),BR18-BR24+BR31+BR32,"")</f>
        <v>53133.0</v>
      </c>
      <c r="BS34" s="5" t="n">
        <f>IF(AND(BS18&lt;&gt;"",BS24&lt;&gt;"",BS31&lt;&gt;"",BS32&lt;&gt;""),BS18-BS24+BS31+BS32,"")</f>
        <v>38733.0</v>
      </c>
    </row>
    <row r="35" spans="1:71">
      <c r="A35" t="s" s="0">
        <v>175</v>
      </c>
      <c r="C35" s="3" t="n">
        <v>3107.0</v>
      </c>
      <c r="D35" s="3" t="n">
        <v>7690.0</v>
      </c>
      <c r="E35" s="3" t="n">
        <v>1014.0</v>
      </c>
      <c r="F35" s="3" t="n">
        <v>4185.0</v>
      </c>
      <c r="G35" s="3" t="n">
        <v>7661.0</v>
      </c>
      <c r="H35" s="3" t="n">
        <v>3477.0</v>
      </c>
      <c r="I35" s="3" t="n">
        <v>6262.0</v>
      </c>
      <c r="J35" s="3" t="n">
        <v>1306.0</v>
      </c>
      <c r="K35" s="3" t="n">
        <v>3302.0</v>
      </c>
      <c r="L35" s="3" t="n">
        <v>3345.0</v>
      </c>
      <c r="M35" s="3" t="n">
        <v>6933.0</v>
      </c>
      <c r="N35" s="3" t="n">
        <v>6687.0</v>
      </c>
      <c r="O35" s="3" t="n">
        <v>5030.0</v>
      </c>
      <c r="P35" s="3" t="n">
        <v>3625.0</v>
      </c>
      <c r="Q35" s="3" t="n">
        <v>8745.0</v>
      </c>
      <c r="R35" s="3" t="n">
        <v>3780.0</v>
      </c>
      <c r="S35" s="3" t="n">
        <v>8996.0</v>
      </c>
      <c r="T35" s="3" t="n">
        <v>3484.0</v>
      </c>
      <c r="U35" s="3" t="n">
        <v>4909.0</v>
      </c>
      <c r="V35" s="3" t="n">
        <v>7415.0</v>
      </c>
      <c r="W35" s="3" t="n">
        <v>2645.0</v>
      </c>
      <c r="X35" s="3" t="n">
        <v>7013.0</v>
      </c>
      <c r="Y35" s="3" t="n">
        <v>5088.0</v>
      </c>
      <c r="Z35" s="3" t="n">
        <v>5679.0</v>
      </c>
      <c r="AA35" s="3" t="n">
        <v>2139.0</v>
      </c>
      <c r="AB35" s="3" t="n">
        <v>7727.0</v>
      </c>
      <c r="AC35" s="3" t="n">
        <v>3740.0</v>
      </c>
      <c r="AD35" s="3" t="n">
        <v>5046.0</v>
      </c>
      <c r="AE35" s="3" t="n">
        <v>2763.0</v>
      </c>
      <c r="AF35" s="3" t="n">
        <v>7078.0</v>
      </c>
      <c r="AG35" s="3" t="n">
        <v>2445.0</v>
      </c>
      <c r="AH35" s="3" t="n">
        <v>7444.0</v>
      </c>
      <c r="AI35" s="3" t="n">
        <v>6866.0</v>
      </c>
      <c r="AJ35" s="3" t="n">
        <v>3369.0</v>
      </c>
      <c r="AK35" s="3" t="n">
        <v>3732.0</v>
      </c>
      <c r="AL35" s="3" t="n">
        <v>7799.0</v>
      </c>
      <c r="AM35" s="3" t="n">
        <v>7608.0</v>
      </c>
      <c r="AN35" s="3" t="n">
        <v>8648.0</v>
      </c>
      <c r="AO35" s="3" t="n">
        <v>3469.0</v>
      </c>
      <c r="AP35" s="3" t="n">
        <v>2290.0</v>
      </c>
      <c r="AQ35" s="3" t="n">
        <v>4128.0</v>
      </c>
      <c r="AR35" s="3" t="n">
        <v>6735.0</v>
      </c>
      <c r="AS35" s="3" t="n">
        <v>7906.0</v>
      </c>
      <c r="AT35" s="3" t="n">
        <v>7422.0</v>
      </c>
      <c r="AU35" s="3" t="n">
        <v>5940.0</v>
      </c>
      <c r="AV35" s="3" t="n">
        <v>7852.0</v>
      </c>
      <c r="AW35" s="3" t="n">
        <v>9356.0</v>
      </c>
      <c r="AX35" s="3" t="n">
        <v>8909.0</v>
      </c>
      <c r="AY35" s="3" t="n">
        <v>1255.0</v>
      </c>
      <c r="AZ35" s="3" t="n">
        <v>8220.0</v>
      </c>
      <c r="BA35" s="3" t="n">
        <v>6130.0</v>
      </c>
      <c r="BB35" s="3" t="n">
        <v>9831.0</v>
      </c>
      <c r="BC35" s="3" t="n">
        <v>7855.0</v>
      </c>
      <c r="BD35" s="3" t="n">
        <v>2985.0</v>
      </c>
      <c r="BE35" s="3" t="n">
        <v>8276.0</v>
      </c>
      <c r="BF35" s="3" t="n">
        <v>1472.0</v>
      </c>
      <c r="BG35" s="3" t="n">
        <v>3156.0</v>
      </c>
      <c r="BH35" s="3" t="n">
        <v>2425.0</v>
      </c>
      <c r="BI35" s="3" t="n">
        <v>2763.0</v>
      </c>
      <c r="BJ35" s="3" t="n">
        <v>4160.0</v>
      </c>
      <c r="BK35" s="3" t="n">
        <v>2939.0</v>
      </c>
      <c r="BL35" s="3" t="n">
        <v>2258.0</v>
      </c>
      <c r="BM35" s="3" t="n">
        <v>3264.0</v>
      </c>
      <c r="BN35" s="3" t="n">
        <v>8120.0</v>
      </c>
      <c r="BO35" s="3" t="n">
        <v>1765.0</v>
      </c>
      <c r="BP35" s="3" t="n">
        <v>3373.0</v>
      </c>
      <c r="BQ35" s="3" t="n">
        <v>5030.0</v>
      </c>
      <c r="BR35" s="3" t="n">
        <v>3816.0</v>
      </c>
      <c r="BS35" s="3" t="n">
        <v>1103.0</v>
      </c>
    </row>
    <row r="36" spans="1:71">
      <c r="A36" t="s" s="0">
        <v>176</v>
      </c>
      <c r="C36" s="3" t="n">
        <v>4136.0</v>
      </c>
      <c r="D36" s="3" t="n">
        <v>7141.0</v>
      </c>
      <c r="E36" s="3" t="n">
        <v>9085.0</v>
      </c>
      <c r="F36" s="3" t="n">
        <v>7934.0</v>
      </c>
      <c r="G36" s="3" t="n">
        <v>6730.0</v>
      </c>
      <c r="H36" s="3" t="n">
        <v>6388.0</v>
      </c>
      <c r="I36" s="3" t="n">
        <v>4981.0</v>
      </c>
      <c r="J36" s="3" t="n">
        <v>8379.0</v>
      </c>
      <c r="K36" s="3" t="n">
        <v>3024.0</v>
      </c>
      <c r="L36" s="3" t="n">
        <v>3089.0</v>
      </c>
      <c r="M36" s="3" t="n">
        <v>2605.0</v>
      </c>
      <c r="N36" s="3" t="n">
        <v>6260.0</v>
      </c>
      <c r="O36" s="3" t="n">
        <v>6163.0</v>
      </c>
      <c r="P36" s="3" t="n">
        <v>6102.0</v>
      </c>
      <c r="Q36" s="3" t="n">
        <v>9009.0</v>
      </c>
      <c r="R36" s="3" t="n">
        <v>9336.0</v>
      </c>
      <c r="S36" s="3" t="n">
        <v>2325.0</v>
      </c>
      <c r="T36" s="3" t="n">
        <v>1566.0</v>
      </c>
      <c r="U36" s="3" t="n">
        <v>9972.0</v>
      </c>
      <c r="V36" s="3" t="n">
        <v>8622.0</v>
      </c>
      <c r="W36" s="3" t="n">
        <v>3275.0</v>
      </c>
      <c r="X36" s="3" t="n">
        <v>3934.0</v>
      </c>
      <c r="Y36" s="3" t="n">
        <v>5797.0</v>
      </c>
      <c r="Z36" s="3" t="n">
        <v>9185.0</v>
      </c>
      <c r="AA36" s="3" t="n">
        <v>9763.0</v>
      </c>
      <c r="AB36" s="3" t="n">
        <v>6431.0</v>
      </c>
      <c r="AC36" s="3" t="n">
        <v>7594.0</v>
      </c>
      <c r="AD36" s="3" t="n">
        <v>2643.0</v>
      </c>
      <c r="AE36" s="3" t="n">
        <v>5908.0</v>
      </c>
      <c r="AF36" s="3" t="n">
        <v>2404.0</v>
      </c>
      <c r="AG36" s="3" t="n">
        <v>1020.0</v>
      </c>
      <c r="AH36" s="3" t="n">
        <v>5901.0</v>
      </c>
      <c r="AI36" s="3" t="n">
        <v>5622.0</v>
      </c>
      <c r="AJ36" s="3" t="n">
        <v>7065.0</v>
      </c>
      <c r="AK36" s="3" t="n">
        <v>2548.0</v>
      </c>
      <c r="AL36" s="3" t="n">
        <v>9975.0</v>
      </c>
      <c r="AM36" s="3" t="n">
        <v>1685.0</v>
      </c>
      <c r="AN36" s="3" t="n">
        <v>1047.0</v>
      </c>
      <c r="AO36" s="3" t="n">
        <v>6517.0</v>
      </c>
      <c r="AP36" s="3" t="n">
        <v>6638.0</v>
      </c>
      <c r="AQ36" s="3" t="n">
        <v>8008.0</v>
      </c>
      <c r="AR36" s="3" t="n">
        <v>6167.0</v>
      </c>
      <c r="AS36" s="3" t="n">
        <v>7444.0</v>
      </c>
      <c r="AT36" s="3" t="n">
        <v>5292.0</v>
      </c>
      <c r="AU36" s="3" t="n">
        <v>2447.0</v>
      </c>
      <c r="AV36" s="3" t="n">
        <v>4064.0</v>
      </c>
      <c r="AW36" s="3" t="n">
        <v>9242.0</v>
      </c>
      <c r="AX36" s="3" t="n">
        <v>9400.0</v>
      </c>
      <c r="AY36" s="3" t="n">
        <v>9937.0</v>
      </c>
      <c r="AZ36" s="3" t="n">
        <v>5188.0</v>
      </c>
      <c r="BA36" s="3" t="n">
        <v>6005.0</v>
      </c>
      <c r="BB36" s="3" t="n">
        <v>5928.0</v>
      </c>
      <c r="BC36" s="3" t="n">
        <v>1634.0</v>
      </c>
      <c r="BD36" s="3" t="n">
        <v>1267.0</v>
      </c>
      <c r="BE36" s="3" t="n">
        <v>2845.0</v>
      </c>
      <c r="BF36" s="3" t="n">
        <v>3346.0</v>
      </c>
      <c r="BG36" s="3" t="n">
        <v>2289.0</v>
      </c>
      <c r="BH36" s="3" t="n">
        <v>1930.0</v>
      </c>
      <c r="BI36" s="3" t="n">
        <v>1847.0</v>
      </c>
      <c r="BJ36" s="3" t="n">
        <v>9186.0</v>
      </c>
      <c r="BK36" s="3" t="n">
        <v>5108.0</v>
      </c>
      <c r="BL36" s="3" t="n">
        <v>9928.0</v>
      </c>
      <c r="BM36" s="3" t="n">
        <v>1290.0</v>
      </c>
      <c r="BN36" s="3" t="n">
        <v>4255.0</v>
      </c>
      <c r="BO36" s="3" t="n">
        <v>4278.0</v>
      </c>
      <c r="BP36" s="3" t="n">
        <v>6842.0</v>
      </c>
      <c r="BQ36" s="3" t="n">
        <v>8931.0</v>
      </c>
      <c r="BR36" s="3" t="n">
        <v>2910.0</v>
      </c>
      <c r="BS36" s="3" t="n">
        <v>7887.0</v>
      </c>
    </row>
    <row r="37" spans="1:71">
      <c r="A37" t="s" s="0">
        <v>177</v>
      </c>
      <c r="C37" s="3" t="n">
        <v>9715.0</v>
      </c>
      <c r="D37" s="3" t="n">
        <v>2973.0</v>
      </c>
      <c r="E37" s="3" t="n">
        <v>7874.0</v>
      </c>
      <c r="F37" s="3" t="n">
        <v>7633.0</v>
      </c>
      <c r="G37" s="3" t="n">
        <v>2911.0</v>
      </c>
      <c r="H37" s="3" t="n">
        <v>3954.0</v>
      </c>
      <c r="I37" s="3" t="n">
        <v>4311.0</v>
      </c>
      <c r="J37" s="3" t="n">
        <v>4482.0</v>
      </c>
      <c r="K37" s="3" t="n">
        <v>5312.0</v>
      </c>
      <c r="L37" s="3" t="n">
        <v>5454.0</v>
      </c>
      <c r="M37" s="3" t="n">
        <v>9492.0</v>
      </c>
      <c r="N37" s="3" t="n">
        <v>3210.0</v>
      </c>
      <c r="O37" s="3" t="n">
        <v>2600.0</v>
      </c>
      <c r="P37" s="3" t="n">
        <v>5380.0</v>
      </c>
      <c r="Q37" s="3" t="n">
        <v>4504.0</v>
      </c>
      <c r="R37" s="3" t="n">
        <v>5305.0</v>
      </c>
      <c r="S37" s="3" t="n">
        <v>9397.0</v>
      </c>
      <c r="T37" s="3" t="n">
        <v>9703.0</v>
      </c>
      <c r="U37" s="3" t="n">
        <v>1076.0</v>
      </c>
      <c r="V37" s="3" t="n">
        <v>3215.0</v>
      </c>
      <c r="W37" s="3" t="n">
        <v>6404.0</v>
      </c>
      <c r="X37" s="3" t="n">
        <v>4738.0</v>
      </c>
      <c r="Y37" s="3" t="n">
        <v>6681.0</v>
      </c>
      <c r="Z37" s="3" t="n">
        <v>9024.0</v>
      </c>
      <c r="AA37" s="3" t="n">
        <v>1121.0</v>
      </c>
      <c r="AB37" s="3" t="n">
        <v>7922.0</v>
      </c>
      <c r="AC37" s="3" t="n">
        <v>7353.0</v>
      </c>
      <c r="AD37" s="3" t="n">
        <v>7282.0</v>
      </c>
      <c r="AE37" s="3" t="n">
        <v>9937.0</v>
      </c>
      <c r="AF37" s="3" t="n">
        <v>1820.0</v>
      </c>
      <c r="AG37" s="3" t="n">
        <v>4233.0</v>
      </c>
      <c r="AH37" s="3" t="n">
        <v>6351.0</v>
      </c>
      <c r="AI37" s="3" t="n">
        <v>3749.0</v>
      </c>
      <c r="AJ37" s="3" t="n">
        <v>3188.0</v>
      </c>
      <c r="AK37" s="3" t="n">
        <v>4052.0</v>
      </c>
      <c r="AL37" s="3" t="n">
        <v>9398.0</v>
      </c>
      <c r="AM37" s="3" t="n">
        <v>8405.0</v>
      </c>
      <c r="AN37" s="3" t="n">
        <v>7462.0</v>
      </c>
      <c r="AO37" s="3" t="n">
        <v>3217.0</v>
      </c>
      <c r="AP37" s="3" t="n">
        <v>8446.0</v>
      </c>
      <c r="AQ37" s="3" t="n">
        <v>5076.0</v>
      </c>
      <c r="AR37" s="3" t="n">
        <v>1241.0</v>
      </c>
      <c r="AS37" s="3" t="n">
        <v>7026.0</v>
      </c>
      <c r="AT37" s="3" t="n">
        <v>1992.0</v>
      </c>
      <c r="AU37" s="3" t="n">
        <v>1719.0</v>
      </c>
      <c r="AV37" s="3" t="n">
        <v>5804.0</v>
      </c>
      <c r="AW37" s="3" t="n">
        <v>4525.0</v>
      </c>
      <c r="AX37" s="3" t="n">
        <v>7558.0</v>
      </c>
      <c r="AY37" s="3" t="n">
        <v>1027.0</v>
      </c>
      <c r="AZ37" s="3" t="n">
        <v>2650.0</v>
      </c>
      <c r="BA37" s="3" t="n">
        <v>7178.0</v>
      </c>
      <c r="BB37" s="3" t="n">
        <v>1376.0</v>
      </c>
      <c r="BC37" s="3" t="n">
        <v>7971.0</v>
      </c>
      <c r="BD37" s="3" t="n">
        <v>2655.0</v>
      </c>
      <c r="BE37" s="3" t="n">
        <v>1579.0</v>
      </c>
      <c r="BF37" s="3" t="n">
        <v>9449.0</v>
      </c>
      <c r="BG37" s="3" t="n">
        <v>9213.0</v>
      </c>
      <c r="BH37" s="3" t="n">
        <v>2795.0</v>
      </c>
      <c r="BI37" s="3" t="n">
        <v>3657.0</v>
      </c>
      <c r="BJ37" s="3" t="n">
        <v>7884.0</v>
      </c>
      <c r="BK37" s="3" t="n">
        <v>3229.0</v>
      </c>
      <c r="BL37" s="3" t="n">
        <v>8967.0</v>
      </c>
      <c r="BM37" s="3" t="n">
        <v>8186.0</v>
      </c>
      <c r="BN37" s="3" t="n">
        <v>3781.0</v>
      </c>
      <c r="BO37" s="3" t="n">
        <v>4933.0</v>
      </c>
      <c r="BP37" s="3" t="n">
        <v>4053.0</v>
      </c>
      <c r="BQ37" s="3" t="n">
        <v>6872.0</v>
      </c>
      <c r="BR37" s="3" t="n">
        <v>5178.0</v>
      </c>
      <c r="BS37" s="3" t="n">
        <v>5981.0</v>
      </c>
    </row>
    <row r="38" spans="1:71">
      <c r="A38" s="4" t="s">
        <v>178</v>
      </c>
      <c r="B38" s="8"/>
      <c r="C38" s="5" t="n">
        <f t="shared" ref="C38:BN38" si="7">IF(COUNTA(C35:C37)=0,"",SUM(C35:C37))</f>
        <v>16958.0</v>
      </c>
      <c r="D38" s="5" t="n">
        <f t="shared" si="7"/>
        <v>17804.0</v>
      </c>
      <c r="E38" s="5" t="n">
        <f t="shared" si="7"/>
        <v>17973.0</v>
      </c>
      <c r="F38" s="5" t="n">
        <f t="shared" si="7"/>
        <v>19752.0</v>
      </c>
      <c r="G38" s="5" t="n">
        <f t="shared" si="7"/>
        <v>17302.0</v>
      </c>
      <c r="H38" s="5" t="n">
        <f t="shared" si="7"/>
        <v>13819.0</v>
      </c>
      <c r="I38" s="5" t="n">
        <f t="shared" si="7"/>
        <v>15554.0</v>
      </c>
      <c r="J38" s="5" t="n">
        <f t="shared" si="7"/>
        <v>14167.0</v>
      </c>
      <c r="K38" s="5" t="n">
        <f t="shared" si="7"/>
        <v>11638.0</v>
      </c>
      <c r="L38" s="5" t="n">
        <f t="shared" si="7"/>
        <v>11888.0</v>
      </c>
      <c r="M38" s="5" t="n">
        <f t="shared" si="7"/>
        <v>19030.0</v>
      </c>
      <c r="N38" s="5" t="n">
        <f t="shared" si="7"/>
        <v>16157.0</v>
      </c>
      <c r="O38" s="5" t="n">
        <f t="shared" si="7"/>
        <v>13793.0</v>
      </c>
      <c r="P38" s="5" t="n">
        <f t="shared" si="7"/>
        <v>15107.0</v>
      </c>
      <c r="Q38" s="5" t="n">
        <f t="shared" si="7"/>
        <v>22258.0</v>
      </c>
      <c r="R38" s="5" t="n">
        <f t="shared" si="7"/>
        <v>18421.0</v>
      </c>
      <c r="S38" s="5" t="n">
        <f t="shared" si="7"/>
        <v>20718.0</v>
      </c>
      <c r="T38" s="5" t="n">
        <f t="shared" si="7"/>
        <v>14753.0</v>
      </c>
      <c r="U38" s="5" t="n">
        <f t="shared" si="7"/>
        <v>15957.0</v>
      </c>
      <c r="V38" s="5" t="n">
        <f t="shared" si="7"/>
        <v>19252.0</v>
      </c>
      <c r="W38" s="5" t="n">
        <f t="shared" si="7"/>
        <v>12324.0</v>
      </c>
      <c r="X38" s="5" t="n">
        <f t="shared" si="7"/>
        <v>15685.0</v>
      </c>
      <c r="Y38" s="5" t="n">
        <f t="shared" si="7"/>
        <v>17566.0</v>
      </c>
      <c r="Z38" s="5" t="n">
        <f t="shared" si="7"/>
        <v>23888.0</v>
      </c>
      <c r="AA38" s="5" t="n">
        <f t="shared" si="7"/>
        <v>13023.0</v>
      </c>
      <c r="AB38" s="5" t="n">
        <f t="shared" si="7"/>
        <v>22080.0</v>
      </c>
      <c r="AC38" s="5" t="n">
        <f t="shared" si="7"/>
        <v>18687.0</v>
      </c>
      <c r="AD38" s="5" t="n">
        <f t="shared" si="7"/>
        <v>14971.0</v>
      </c>
      <c r="AE38" s="5" t="n">
        <f t="shared" si="7"/>
        <v>18608.0</v>
      </c>
      <c r="AF38" s="5" t="n">
        <f t="shared" si="7"/>
        <v>11302.0</v>
      </c>
      <c r="AG38" s="5" t="n">
        <f t="shared" si="7"/>
        <v>7698.0</v>
      </c>
      <c r="AH38" s="5" t="n">
        <f t="shared" si="7"/>
        <v>19696.0</v>
      </c>
      <c r="AI38" s="5" t="n">
        <f t="shared" si="7"/>
        <v>16237.0</v>
      </c>
      <c r="AJ38" s="5" t="n">
        <f t="shared" si="7"/>
        <v>13622.0</v>
      </c>
      <c r="AK38" s="5" t="n">
        <f t="shared" si="7"/>
        <v>10332.0</v>
      </c>
      <c r="AL38" s="5" t="n">
        <f t="shared" si="7"/>
        <v>27172.0</v>
      </c>
      <c r="AM38" s="5" t="n">
        <f t="shared" si="7"/>
        <v>17698.0</v>
      </c>
      <c r="AN38" s="5" t="n">
        <f t="shared" si="7"/>
        <v>17157.0</v>
      </c>
      <c r="AO38" s="5" t="n">
        <f t="shared" si="7"/>
        <v>13203.0</v>
      </c>
      <c r="AP38" s="5" t="n">
        <f t="shared" si="7"/>
        <v>17374.0</v>
      </c>
      <c r="AQ38" s="5" t="n">
        <f t="shared" si="7"/>
        <v>17212.0</v>
      </c>
      <c r="AR38" s="5" t="n">
        <f t="shared" si="7"/>
        <v>14143.0</v>
      </c>
      <c r="AS38" s="5" t="n">
        <f t="shared" si="7"/>
        <v>22376.0</v>
      </c>
      <c r="AT38" s="5" t="n">
        <f t="shared" si="7"/>
        <v>14706.0</v>
      </c>
      <c r="AU38" s="5" t="n">
        <f t="shared" si="7"/>
        <v>10106.0</v>
      </c>
      <c r="AV38" s="5" t="n">
        <f t="shared" si="7"/>
        <v>17720.0</v>
      </c>
      <c r="AW38" s="5" t="n">
        <f t="shared" si="7"/>
        <v>23123.0</v>
      </c>
      <c r="AX38" s="5" t="n">
        <f t="shared" si="7"/>
        <v>25867.0</v>
      </c>
      <c r="AY38" s="5" t="n">
        <f t="shared" si="7"/>
        <v>12219.0</v>
      </c>
      <c r="AZ38" s="5" t="n">
        <f t="shared" si="7"/>
        <v>16058.0</v>
      </c>
      <c r="BA38" s="5" t="n">
        <f t="shared" si="7"/>
        <v>19313.0</v>
      </c>
      <c r="BB38" s="5" t="n">
        <f t="shared" si="7"/>
        <v>17135.0</v>
      </c>
      <c r="BC38" s="5" t="n">
        <f t="shared" si="7"/>
        <v>17460.0</v>
      </c>
      <c r="BD38" s="5" t="n">
        <f t="shared" si="7"/>
        <v>6907.0</v>
      </c>
      <c r="BE38" s="5" t="n">
        <f t="shared" si="7"/>
        <v>12700.0</v>
      </c>
      <c r="BF38" s="5" t="n">
        <f t="shared" si="7"/>
        <v>14267.0</v>
      </c>
      <c r="BG38" s="5" t="n">
        <f t="shared" si="7"/>
        <v>14658.0</v>
      </c>
      <c r="BH38" s="5" t="n">
        <f t="shared" si="7"/>
        <v>7150.0</v>
      </c>
      <c r="BI38" s="5" t="n">
        <f t="shared" si="7"/>
        <v>8267.0</v>
      </c>
      <c r="BJ38" s="5" t="n">
        <f t="shared" si="7"/>
        <v>21230.0</v>
      </c>
      <c r="BK38" s="5" t="n">
        <f t="shared" si="7"/>
        <v>11276.0</v>
      </c>
      <c r="BL38" s="5" t="n">
        <f t="shared" si="7"/>
        <v>21153.0</v>
      </c>
      <c r="BM38" s="5" t="n">
        <f t="shared" si="7"/>
        <v>12740.0</v>
      </c>
      <c r="BN38" s="5" t="n">
        <f t="shared" si="7"/>
        <v>16156.0</v>
      </c>
      <c r="BO38" s="5" t="n">
        <f>IF(COUNTA(BO35:BO37)=0,"",SUM(BO35:BO37))</f>
        <v>10976.0</v>
      </c>
      <c r="BP38" s="5" t="n">
        <f>IF(COUNTA(BP35:BP37)=0,"",SUM(BP35:BP37))</f>
        <v>14268.0</v>
      </c>
      <c r="BQ38" s="5" t="n">
        <f>IF(COUNTA(BQ35:BQ37)=0,"",SUM(BQ35:BQ37))</f>
        <v>20833.0</v>
      </c>
      <c r="BR38" s="5" t="n">
        <f>IF(COUNTA(BR35:BR37)=0,"",SUM(BR35:BR37))</f>
        <v>11904.0</v>
      </c>
      <c r="BS38" s="5" t="n">
        <f>IF(COUNTA(BS35:BS37)=0,"",SUM(BS35:BS37))</f>
        <v>14971.0</v>
      </c>
    </row>
    <row r="39" spans="1:71">
      <c r="A39" s="4" t="s">
        <v>179</v>
      </c>
      <c r="B39" s="8"/>
      <c r="C39" s="5" t="n">
        <f t="shared" ref="C39:BN39" si="8">IF(AND(C34&lt;&gt;"",C38&lt;&gt;""),C34-C38,"")</f>
        <v>53662.0</v>
      </c>
      <c r="D39" s="5" t="n">
        <f t="shared" si="8"/>
        <v>43168.0</v>
      </c>
      <c r="E39" s="5" t="n">
        <f t="shared" si="8"/>
        <v>59213.0</v>
      </c>
      <c r="F39" s="5" t="n">
        <f t="shared" si="8"/>
        <v>9028.0</v>
      </c>
      <c r="G39" s="5" t="n">
        <f t="shared" si="8"/>
        <v>11175.0</v>
      </c>
      <c r="H39" s="5" t="n">
        <f t="shared" si="8"/>
        <v>19761.0</v>
      </c>
      <c r="I39" s="5" t="n">
        <f t="shared" si="8"/>
        <v>24011.0</v>
      </c>
      <c r="J39" s="5" t="n">
        <f t="shared" si="8"/>
        <v>17079.0</v>
      </c>
      <c r="K39" s="5" t="n">
        <f t="shared" si="8"/>
        <v>22941.0</v>
      </c>
      <c r="L39" s="5" t="n">
        <f t="shared" si="8"/>
        <v>20794.0</v>
      </c>
      <c r="M39" s="5" t="n">
        <f t="shared" si="8"/>
        <v>23508.0</v>
      </c>
      <c r="N39" s="5" t="n">
        <f t="shared" si="8"/>
        <v>41341.0</v>
      </c>
      <c r="O39" s="5" t="n">
        <f t="shared" si="8"/>
        <v>38756.0</v>
      </c>
      <c r="P39" s="5" t="n">
        <f t="shared" si="8"/>
        <v>23355.0</v>
      </c>
      <c r="Q39" s="5" t="n">
        <f t="shared" si="8"/>
        <v>26206.0</v>
      </c>
      <c r="R39" s="5" t="n">
        <f t="shared" si="8"/>
        <v>33456.0</v>
      </c>
      <c r="S39" s="5" t="n">
        <f t="shared" si="8"/>
        <v>38348.0</v>
      </c>
      <c r="T39" s="5" t="n">
        <f t="shared" si="8"/>
        <v>36713.0</v>
      </c>
      <c r="U39" s="5" t="n">
        <f t="shared" si="8"/>
        <v>50702.0</v>
      </c>
      <c r="V39" s="5" t="n">
        <f t="shared" si="8"/>
        <v>17994.0</v>
      </c>
      <c r="W39" s="5" t="n">
        <f t="shared" si="8"/>
        <v>36218.0</v>
      </c>
      <c r="X39" s="5" t="n">
        <f t="shared" si="8"/>
        <v>33763.0</v>
      </c>
      <c r="Y39" s="5" t="n">
        <f t="shared" si="8"/>
        <v>35993.0</v>
      </c>
      <c r="Z39" s="5" t="n">
        <f t="shared" si="8"/>
        <v>17622.0</v>
      </c>
      <c r="AA39" s="5" t="n">
        <f t="shared" si="8"/>
        <v>26451.0</v>
      </c>
      <c r="AB39" s="5" t="n">
        <f t="shared" si="8"/>
        <v>22391.0</v>
      </c>
      <c r="AC39" s="5" t="n">
        <f t="shared" si="8"/>
        <v>46390.0</v>
      </c>
      <c r="AD39" s="5" t="n">
        <f t="shared" si="8"/>
        <v>46813.0</v>
      </c>
      <c r="AE39" s="5" t="n">
        <f t="shared" si="8"/>
        <v>23213.0</v>
      </c>
      <c r="AF39" s="5" t="n">
        <f t="shared" si="8"/>
        <v>24084.0</v>
      </c>
      <c r="AG39" s="5" t="n">
        <f t="shared" si="8"/>
        <v>46423.0</v>
      </c>
      <c r="AH39" s="5" t="n">
        <f t="shared" si="8"/>
        <v>36680.0</v>
      </c>
      <c r="AI39" s="5" t="n">
        <f t="shared" si="8"/>
        <v>37946.0</v>
      </c>
      <c r="AJ39" s="5" t="n">
        <f t="shared" si="8"/>
        <v>25481.0</v>
      </c>
      <c r="AK39" s="5" t="n">
        <f t="shared" si="8"/>
        <v>20471.0</v>
      </c>
      <c r="AL39" s="5" t="n">
        <f t="shared" si="8"/>
        <v>15513.0</v>
      </c>
      <c r="AM39" s="5" t="n">
        <f t="shared" si="8"/>
        <v>32021.0</v>
      </c>
      <c r="AN39" s="5" t="n">
        <f t="shared" si="8"/>
        <v>14512.0</v>
      </c>
      <c r="AO39" s="5" t="n">
        <f t="shared" si="8"/>
        <v>25562.0</v>
      </c>
      <c r="AP39" s="5" t="n">
        <f t="shared" si="8"/>
        <v>16949.0</v>
      </c>
      <c r="AQ39" s="5" t="n">
        <f t="shared" si="8"/>
        <v>10758.0</v>
      </c>
      <c r="AR39" s="5" t="n">
        <f t="shared" si="8"/>
        <v>12308.0</v>
      </c>
      <c r="AS39" s="5" t="n">
        <f t="shared" si="8"/>
        <v>28458.0</v>
      </c>
      <c r="AT39" s="5" t="n">
        <f t="shared" si="8"/>
        <v>49559.0</v>
      </c>
      <c r="AU39" s="5" t="n">
        <f t="shared" si="8"/>
        <v>17272.0</v>
      </c>
      <c r="AV39" s="5" t="n">
        <f t="shared" si="8"/>
        <v>20476.0</v>
      </c>
      <c r="AW39" s="5" t="n">
        <f t="shared" si="8"/>
        <v>9554.0</v>
      </c>
      <c r="AX39" s="5" t="n">
        <f t="shared" si="8"/>
        <v>-319.0</v>
      </c>
      <c r="AY39" s="5" t="n">
        <f t="shared" si="8"/>
        <v>33944.0</v>
      </c>
      <c r="AZ39" s="5" t="n">
        <f t="shared" si="8"/>
        <v>34878.0</v>
      </c>
      <c r="BA39" s="5" t="n">
        <f t="shared" si="8"/>
        <v>25459.0</v>
      </c>
      <c r="BB39" s="5" t="n">
        <f t="shared" si="8"/>
        <v>34919.0</v>
      </c>
      <c r="BC39" s="5" t="n">
        <f t="shared" si="8"/>
        <v>24284.0</v>
      </c>
      <c r="BD39" s="5" t="n">
        <f t="shared" si="8"/>
        <v>8566.0</v>
      </c>
      <c r="BE39" s="5" t="n">
        <f t="shared" si="8"/>
        <v>8280.0</v>
      </c>
      <c r="BF39" s="5" t="n">
        <f t="shared" si="8"/>
        <v>13046.0</v>
      </c>
      <c r="BG39" s="5" t="n">
        <f t="shared" si="8"/>
        <v>32142.0</v>
      </c>
      <c r="BH39" s="5" t="n">
        <f t="shared" si="8"/>
        <v>38575.0</v>
      </c>
      <c r="BI39" s="5" t="n">
        <f t="shared" si="8"/>
        <v>18308.0</v>
      </c>
      <c r="BJ39" s="5" t="n">
        <f t="shared" si="8"/>
        <v>32782.0</v>
      </c>
      <c r="BK39" s="5" t="n">
        <f t="shared" si="8"/>
        <v>28029.0</v>
      </c>
      <c r="BL39" s="5" t="n">
        <f t="shared" si="8"/>
        <v>12425.0</v>
      </c>
      <c r="BM39" s="5" t="n">
        <f t="shared" si="8"/>
        <v>23789.0</v>
      </c>
      <c r="BN39" s="5" t="n">
        <f t="shared" si="8"/>
        <v>22765.0</v>
      </c>
      <c r="BO39" s="5" t="n">
        <f>IF(AND(BO34&lt;&gt;"",BO38&lt;&gt;""),BO34-BO38,"")</f>
        <v>36907.0</v>
      </c>
      <c r="BP39" s="5" t="n">
        <f>IF(AND(BP34&lt;&gt;"",BP38&lt;&gt;""),BP34-BP38,"")</f>
        <v>21568.0</v>
      </c>
      <c r="BQ39" s="5" t="n">
        <f>IF(AND(BQ34&lt;&gt;"",BQ38&lt;&gt;""),BQ34-BQ38,"")</f>
        <v>45254.0</v>
      </c>
      <c r="BR39" s="5" t="n">
        <f>IF(AND(BR34&lt;&gt;"",BR38&lt;&gt;""),BR34-BR38,"")</f>
        <v>41229.0</v>
      </c>
      <c r="BS39" s="5" t="n">
        <f>IF(AND(BS34&lt;&gt;"",BS38&lt;&gt;""),BS34-BS38,"")</f>
        <v>23762.0</v>
      </c>
    </row>
    <row r="40" spans="1:71">
      <c r="A40" t="s" s="0">
        <v>180</v>
      </c>
      <c r="C40" s="3" t="n">
        <v>2686.0</v>
      </c>
      <c r="D40" s="3" t="n">
        <v>8147.0</v>
      </c>
      <c r="E40" s="3" t="n">
        <v>5485.0</v>
      </c>
      <c r="F40" s="3" t="n">
        <v>5019.0</v>
      </c>
      <c r="G40" s="3" t="n">
        <v>3865.0</v>
      </c>
      <c r="H40" s="3" t="n">
        <v>9241.0</v>
      </c>
      <c r="I40" s="3" t="n">
        <v>3563.0</v>
      </c>
      <c r="J40" s="3" t="n">
        <v>2007.0</v>
      </c>
      <c r="K40" s="3" t="n">
        <v>1161.0</v>
      </c>
      <c r="L40" s="3" t="n">
        <v>1559.0</v>
      </c>
      <c r="M40" s="3" t="n">
        <v>2994.0</v>
      </c>
      <c r="N40" s="3" t="n">
        <v>6378.0</v>
      </c>
      <c r="O40" s="3" t="n">
        <v>4564.0</v>
      </c>
      <c r="P40" s="3" t="n">
        <v>4718.0</v>
      </c>
      <c r="Q40" s="3" t="n">
        <v>4051.0</v>
      </c>
      <c r="R40" s="3" t="n">
        <v>9396.0</v>
      </c>
      <c r="S40" s="3" t="n">
        <v>6481.0</v>
      </c>
      <c r="T40" s="3" t="n">
        <v>6745.0</v>
      </c>
      <c r="U40" s="3" t="n">
        <v>3153.0</v>
      </c>
      <c r="V40" s="3" t="n">
        <v>9262.0</v>
      </c>
      <c r="W40" s="3" t="n">
        <v>9344.0</v>
      </c>
      <c r="X40" s="3" t="n">
        <v>9318.0</v>
      </c>
      <c r="Y40" s="3" t="n">
        <v>7170.0</v>
      </c>
      <c r="Z40" s="3" t="n">
        <v>8482.0</v>
      </c>
      <c r="AA40" s="3" t="n">
        <v>9194.0</v>
      </c>
      <c r="AB40" s="3" t="n">
        <v>9729.0</v>
      </c>
      <c r="AC40" s="3" t="n">
        <v>2525.0</v>
      </c>
      <c r="AD40" s="3" t="n">
        <v>8828.0</v>
      </c>
      <c r="AE40" s="3" t="n">
        <v>1986.0</v>
      </c>
      <c r="AF40" s="3" t="n">
        <v>1485.0</v>
      </c>
      <c r="AG40" s="3" t="n">
        <v>2462.0</v>
      </c>
      <c r="AH40" s="3" t="n">
        <v>8852.0</v>
      </c>
      <c r="AI40" s="3" t="n">
        <v>7357.0</v>
      </c>
      <c r="AJ40" s="3" t="n">
        <v>9088.0</v>
      </c>
      <c r="AK40" s="3" t="n">
        <v>3971.0</v>
      </c>
      <c r="AL40" s="3" t="n">
        <v>6296.0</v>
      </c>
      <c r="AM40" s="3" t="n">
        <v>6408.0</v>
      </c>
      <c r="AN40" s="3" t="n">
        <v>5643.0</v>
      </c>
      <c r="AO40" s="3" t="n">
        <v>7815.0</v>
      </c>
      <c r="AP40" s="3" t="n">
        <v>8667.0</v>
      </c>
      <c r="AQ40" s="3" t="n">
        <v>2020.0</v>
      </c>
      <c r="AR40" s="3" t="n">
        <v>6509.0</v>
      </c>
      <c r="AS40" s="3" t="n">
        <v>9809.0</v>
      </c>
      <c r="AT40" s="3" t="n">
        <v>8664.0</v>
      </c>
      <c r="AU40" s="3" t="n">
        <v>9441.0</v>
      </c>
      <c r="AV40" s="3" t="n">
        <v>1925.0</v>
      </c>
      <c r="AW40" s="3" t="n">
        <v>8137.0</v>
      </c>
      <c r="AX40" s="3" t="n">
        <v>1656.0</v>
      </c>
      <c r="AY40" s="3" t="n">
        <v>9266.0</v>
      </c>
      <c r="AZ40" s="3" t="n">
        <v>7970.0</v>
      </c>
      <c r="BA40" s="3" t="n">
        <v>8965.0</v>
      </c>
      <c r="BB40" s="3" t="n">
        <v>1234.0</v>
      </c>
      <c r="BC40" s="3" t="n">
        <v>9809.0</v>
      </c>
      <c r="BD40" s="3" t="n">
        <v>3287.0</v>
      </c>
      <c r="BE40" s="3" t="n">
        <v>1360.0</v>
      </c>
      <c r="BF40" s="3" t="n">
        <v>4818.0</v>
      </c>
      <c r="BG40" s="3" t="n">
        <v>1730.0</v>
      </c>
      <c r="BH40" s="3" t="n">
        <v>7592.0</v>
      </c>
      <c r="BI40" s="3" t="n">
        <v>4236.0</v>
      </c>
      <c r="BJ40" s="3" t="n">
        <v>9341.0</v>
      </c>
      <c r="BK40" s="3" t="n">
        <v>2216.0</v>
      </c>
      <c r="BL40" s="3" t="n">
        <v>3193.0</v>
      </c>
      <c r="BM40" s="3" t="n">
        <v>3408.0</v>
      </c>
      <c r="BN40" s="3" t="n">
        <v>4286.0</v>
      </c>
      <c r="BO40" s="3" t="n">
        <v>8620.0</v>
      </c>
      <c r="BP40" s="3" t="n">
        <v>5597.0</v>
      </c>
      <c r="BQ40" s="3" t="n">
        <v>9814.0</v>
      </c>
      <c r="BR40" s="3" t="n">
        <v>5045.0</v>
      </c>
      <c r="BS40" s="3" t="n">
        <v>6056.0</v>
      </c>
    </row>
    <row r="41" spans="1:71">
      <c r="A41" t="s" s="0">
        <v>181</v>
      </c>
      <c r="C41" s="3" t="n">
        <v>9130.0</v>
      </c>
      <c r="D41" s="3" t="n">
        <v>9452.0</v>
      </c>
      <c r="E41" s="3" t="n">
        <v>5498.0</v>
      </c>
      <c r="F41" s="3" t="n">
        <v>3705.0</v>
      </c>
      <c r="G41" s="3" t="n">
        <v>2633.0</v>
      </c>
      <c r="H41" s="3" t="n">
        <v>6934.0</v>
      </c>
      <c r="I41" s="3" t="n">
        <v>8282.0</v>
      </c>
      <c r="J41" s="3" t="n">
        <v>1124.0</v>
      </c>
      <c r="K41" s="3" t="n">
        <v>8193.0</v>
      </c>
      <c r="L41" s="3" t="n">
        <v>7802.0</v>
      </c>
      <c r="M41" s="3" t="n">
        <v>8692.0</v>
      </c>
      <c r="N41" s="3" t="n">
        <v>5983.0</v>
      </c>
      <c r="O41" s="3" t="n">
        <v>4788.0</v>
      </c>
      <c r="P41" s="3" t="n">
        <v>9865.0</v>
      </c>
      <c r="Q41" s="3" t="n">
        <v>7648.0</v>
      </c>
      <c r="R41" s="3" t="n">
        <v>2645.0</v>
      </c>
      <c r="S41" s="3" t="n">
        <v>7742.0</v>
      </c>
      <c r="T41" s="3" t="n">
        <v>5476.0</v>
      </c>
      <c r="U41" s="3" t="n">
        <v>4077.0</v>
      </c>
      <c r="V41" s="3" t="n">
        <v>4645.0</v>
      </c>
      <c r="W41" s="3" t="n">
        <v>1326.0</v>
      </c>
      <c r="X41" s="3" t="n">
        <v>7618.0</v>
      </c>
      <c r="Y41" s="3" t="n">
        <v>3749.0</v>
      </c>
      <c r="Z41" s="3" t="n">
        <v>9819.0</v>
      </c>
      <c r="AA41" s="3" t="n">
        <v>2684.0</v>
      </c>
      <c r="AB41" s="3" t="n">
        <v>3488.0</v>
      </c>
      <c r="AC41" s="3" t="n">
        <v>6841.0</v>
      </c>
      <c r="AD41" s="3" t="n">
        <v>2670.0</v>
      </c>
      <c r="AE41" s="3" t="n">
        <v>5874.0</v>
      </c>
      <c r="AF41" s="3" t="n">
        <v>6844.0</v>
      </c>
      <c r="AG41" s="3" t="n">
        <v>2866.0</v>
      </c>
      <c r="AH41" s="3" t="n">
        <v>5559.0</v>
      </c>
      <c r="AI41" s="3" t="n">
        <v>5947.0</v>
      </c>
      <c r="AJ41" s="3" t="n">
        <v>6534.0</v>
      </c>
      <c r="AK41" s="3" t="n">
        <v>8773.0</v>
      </c>
      <c r="AL41" s="3" t="n">
        <v>7259.0</v>
      </c>
      <c r="AM41" s="3" t="n">
        <v>6860.0</v>
      </c>
      <c r="AN41" s="3" t="n">
        <v>1824.0</v>
      </c>
      <c r="AO41" s="3" t="n">
        <v>7387.0</v>
      </c>
      <c r="AP41" s="3" t="n">
        <v>4289.0</v>
      </c>
      <c r="AQ41" s="3" t="n">
        <v>5957.0</v>
      </c>
      <c r="AR41" s="3" t="n">
        <v>2747.0</v>
      </c>
      <c r="AS41" s="3" t="n">
        <v>3377.0</v>
      </c>
      <c r="AT41" s="3" t="n">
        <v>5784.0</v>
      </c>
      <c r="AU41" s="3" t="n">
        <v>2099.0</v>
      </c>
      <c r="AV41" s="3" t="n">
        <v>1463.0</v>
      </c>
      <c r="AW41" s="3" t="n">
        <v>3551.0</v>
      </c>
      <c r="AX41" s="3" t="n">
        <v>9627.0</v>
      </c>
      <c r="AY41" s="3" t="n">
        <v>9837.0</v>
      </c>
      <c r="AZ41" s="3" t="n">
        <v>3591.0</v>
      </c>
      <c r="BA41" s="3" t="n">
        <v>3070.0</v>
      </c>
      <c r="BB41" s="3" t="n">
        <v>1078.0</v>
      </c>
      <c r="BC41" s="3" t="n">
        <v>9611.0</v>
      </c>
      <c r="BD41" s="3" t="n">
        <v>7457.0</v>
      </c>
      <c r="BE41" s="3" t="n">
        <v>7933.0</v>
      </c>
      <c r="BF41" s="3" t="n">
        <v>8184.0</v>
      </c>
      <c r="BG41" s="3" t="n">
        <v>1658.0</v>
      </c>
      <c r="BH41" s="3" t="n">
        <v>6728.0</v>
      </c>
      <c r="BI41" s="3" t="n">
        <v>8513.0</v>
      </c>
      <c r="BJ41" s="3" t="n">
        <v>3042.0</v>
      </c>
      <c r="BK41" s="3" t="n">
        <v>8660.0</v>
      </c>
      <c r="BL41" s="3" t="n">
        <v>4721.0</v>
      </c>
      <c r="BM41" s="3" t="n">
        <v>9641.0</v>
      </c>
      <c r="BN41" s="3" t="n">
        <v>7895.0</v>
      </c>
      <c r="BO41" s="3" t="n">
        <v>5431.0</v>
      </c>
      <c r="BP41" s="3" t="n">
        <v>6061.0</v>
      </c>
      <c r="BQ41" s="3" t="n">
        <v>5360.0</v>
      </c>
      <c r="BR41" s="3" t="n">
        <v>5494.0</v>
      </c>
      <c r="BS41" s="3" t="n">
        <v>4708.0</v>
      </c>
    </row>
    <row r="42" spans="1:71">
      <c r="A42" s="4" t="s">
        <v>182</v>
      </c>
      <c r="B42" s="8"/>
      <c r="C42" s="5" t="n">
        <f t="shared" ref="C42:BN42" si="9">IF(AND(C40&lt;&gt;"",C41&lt;&gt;""),C40-C41,"")</f>
        <v>-6444.0</v>
      </c>
      <c r="D42" s="5" t="n">
        <f t="shared" si="9"/>
        <v>-1305.0</v>
      </c>
      <c r="E42" s="5" t="n">
        <f t="shared" si="9"/>
        <v>-13.0</v>
      </c>
      <c r="F42" s="5" t="n">
        <f t="shared" si="9"/>
        <v>1314.0</v>
      </c>
      <c r="G42" s="5" t="n">
        <f t="shared" si="9"/>
        <v>1232.0</v>
      </c>
      <c r="H42" s="5" t="n">
        <f t="shared" si="9"/>
        <v>2307.0</v>
      </c>
      <c r="I42" s="5" t="n">
        <f t="shared" si="9"/>
        <v>-4719.0</v>
      </c>
      <c r="J42" s="5" t="n">
        <f t="shared" si="9"/>
        <v>883.0</v>
      </c>
      <c r="K42" s="5" t="n">
        <f t="shared" si="9"/>
        <v>-7032.0</v>
      </c>
      <c r="L42" s="5" t="n">
        <f t="shared" si="9"/>
        <v>-6243.0</v>
      </c>
      <c r="M42" s="5" t="n">
        <f t="shared" si="9"/>
        <v>-5698.0</v>
      </c>
      <c r="N42" s="5" t="n">
        <f t="shared" si="9"/>
        <v>395.0</v>
      </c>
      <c r="O42" s="5" t="n">
        <f t="shared" si="9"/>
        <v>-224.0</v>
      </c>
      <c r="P42" s="5" t="n">
        <f t="shared" si="9"/>
        <v>-5147.0</v>
      </c>
      <c r="Q42" s="5" t="n">
        <f t="shared" si="9"/>
        <v>-3597.0</v>
      </c>
      <c r="R42" s="5" t="n">
        <f t="shared" si="9"/>
        <v>6751.0</v>
      </c>
      <c r="S42" s="5" t="n">
        <f t="shared" si="9"/>
        <v>-1261.0</v>
      </c>
      <c r="T42" s="5" t="n">
        <f t="shared" si="9"/>
        <v>1269.0</v>
      </c>
      <c r="U42" s="5" t="n">
        <f t="shared" si="9"/>
        <v>-924.0</v>
      </c>
      <c r="V42" s="5" t="n">
        <f t="shared" si="9"/>
        <v>4617.0</v>
      </c>
      <c r="W42" s="5" t="n">
        <f t="shared" si="9"/>
        <v>8018.0</v>
      </c>
      <c r="X42" s="5" t="n">
        <f t="shared" si="9"/>
        <v>1700.0</v>
      </c>
      <c r="Y42" s="5" t="n">
        <f t="shared" si="9"/>
        <v>3421.0</v>
      </c>
      <c r="Z42" s="5" t="n">
        <f t="shared" si="9"/>
        <v>-1337.0</v>
      </c>
      <c r="AA42" s="5" t="n">
        <f t="shared" si="9"/>
        <v>6510.0</v>
      </c>
      <c r="AB42" s="5" t="n">
        <f t="shared" si="9"/>
        <v>6241.0</v>
      </c>
      <c r="AC42" s="5" t="n">
        <f t="shared" si="9"/>
        <v>-4316.0</v>
      </c>
      <c r="AD42" s="5" t="n">
        <f t="shared" si="9"/>
        <v>6158.0</v>
      </c>
      <c r="AE42" s="5" t="n">
        <f t="shared" si="9"/>
        <v>-3888.0</v>
      </c>
      <c r="AF42" s="5" t="n">
        <f t="shared" si="9"/>
        <v>-5359.0</v>
      </c>
      <c r="AG42" s="5" t="n">
        <f t="shared" si="9"/>
        <v>-404.0</v>
      </c>
      <c r="AH42" s="5" t="n">
        <f t="shared" si="9"/>
        <v>3293.0</v>
      </c>
      <c r="AI42" s="5" t="n">
        <f t="shared" si="9"/>
        <v>1410.0</v>
      </c>
      <c r="AJ42" s="5" t="n">
        <f t="shared" si="9"/>
        <v>2554.0</v>
      </c>
      <c r="AK42" s="5" t="n">
        <f t="shared" si="9"/>
        <v>-4802.0</v>
      </c>
      <c r="AL42" s="5" t="n">
        <f t="shared" si="9"/>
        <v>-963.0</v>
      </c>
      <c r="AM42" s="5" t="n">
        <f t="shared" si="9"/>
        <v>-452.0</v>
      </c>
      <c r="AN42" s="5" t="n">
        <f t="shared" si="9"/>
        <v>3819.0</v>
      </c>
      <c r="AO42" s="5" t="n">
        <f t="shared" si="9"/>
        <v>428.0</v>
      </c>
      <c r="AP42" s="5" t="n">
        <f t="shared" si="9"/>
        <v>4378.0</v>
      </c>
      <c r="AQ42" s="5" t="n">
        <f t="shared" si="9"/>
        <v>-3937.0</v>
      </c>
      <c r="AR42" s="5" t="n">
        <f t="shared" si="9"/>
        <v>3762.0</v>
      </c>
      <c r="AS42" s="5" t="n">
        <f t="shared" si="9"/>
        <v>6432.0</v>
      </c>
      <c r="AT42" s="5" t="n">
        <f t="shared" si="9"/>
        <v>2880.0</v>
      </c>
      <c r="AU42" s="5" t="n">
        <f t="shared" si="9"/>
        <v>7342.0</v>
      </c>
      <c r="AV42" s="5" t="n">
        <f t="shared" si="9"/>
        <v>462.0</v>
      </c>
      <c r="AW42" s="5" t="n">
        <f t="shared" si="9"/>
        <v>4586.0</v>
      </c>
      <c r="AX42" s="5" t="n">
        <f t="shared" si="9"/>
        <v>-7971.0</v>
      </c>
      <c r="AY42" s="5" t="n">
        <f t="shared" si="9"/>
        <v>-571.0</v>
      </c>
      <c r="AZ42" s="5" t="n">
        <f t="shared" si="9"/>
        <v>4379.0</v>
      </c>
      <c r="BA42" s="5" t="n">
        <f t="shared" si="9"/>
        <v>5895.0</v>
      </c>
      <c r="BB42" s="5" t="n">
        <f t="shared" si="9"/>
        <v>156.0</v>
      </c>
      <c r="BC42" s="5" t="n">
        <f t="shared" si="9"/>
        <v>198.0</v>
      </c>
      <c r="BD42" s="5" t="n">
        <f t="shared" si="9"/>
        <v>-4170.0</v>
      </c>
      <c r="BE42" s="5" t="n">
        <f t="shared" si="9"/>
        <v>-6573.0</v>
      </c>
      <c r="BF42" s="5" t="n">
        <f t="shared" si="9"/>
        <v>-3366.0</v>
      </c>
      <c r="BG42" s="5" t="n">
        <f t="shared" si="9"/>
        <v>72.0</v>
      </c>
      <c r="BH42" s="5" t="n">
        <f t="shared" si="9"/>
        <v>864.0</v>
      </c>
      <c r="BI42" s="5" t="n">
        <f t="shared" si="9"/>
        <v>-4277.0</v>
      </c>
      <c r="BJ42" s="5" t="n">
        <f t="shared" si="9"/>
        <v>6299.0</v>
      </c>
      <c r="BK42" s="5" t="n">
        <f t="shared" si="9"/>
        <v>-6444.0</v>
      </c>
      <c r="BL42" s="5" t="n">
        <f t="shared" si="9"/>
        <v>-1528.0</v>
      </c>
      <c r="BM42" s="5" t="n">
        <f t="shared" si="9"/>
        <v>-6233.0</v>
      </c>
      <c r="BN42" s="5" t="n">
        <f t="shared" si="9"/>
        <v>-3609.0</v>
      </c>
      <c r="BO42" s="5" t="n">
        <f>IF(AND(BO40&lt;&gt;"",BO41&lt;&gt;""),BO40-BO41,"")</f>
        <v>3189.0</v>
      </c>
      <c r="BP42" s="5" t="n">
        <f>IF(AND(BP40&lt;&gt;"",BP41&lt;&gt;""),BP40-BP41,"")</f>
        <v>-464.0</v>
      </c>
      <c r="BQ42" s="5" t="n">
        <f>IF(AND(BQ40&lt;&gt;"",BQ41&lt;&gt;""),BQ40-BQ41,"")</f>
        <v>4454.0</v>
      </c>
      <c r="BR42" s="5" t="n">
        <f>IF(AND(BR40&lt;&gt;"",BR41&lt;&gt;""),BR40-BR41,"")</f>
        <v>-449.0</v>
      </c>
      <c r="BS42" s="5" t="n">
        <f>IF(AND(BS40&lt;&gt;"",BS41&lt;&gt;""),BS40-BS41,"")</f>
        <v>1348.0</v>
      </c>
    </row>
    <row r="43" spans="1:71">
      <c r="A43" t="s" s="0">
        <v>183</v>
      </c>
      <c r="C43" s="3" t="n">
        <v>3874.0</v>
      </c>
      <c r="D43" s="3" t="n">
        <v>2873.0</v>
      </c>
      <c r="E43" s="3" t="n">
        <v>1035.0</v>
      </c>
      <c r="F43" s="3" t="n">
        <v>2017.0</v>
      </c>
      <c r="G43" s="3" t="n">
        <v>4681.0</v>
      </c>
      <c r="H43" s="3" t="n">
        <v>5040.0</v>
      </c>
      <c r="I43" s="3" t="n">
        <v>4829.0</v>
      </c>
      <c r="J43" s="3" t="n">
        <v>9972.0</v>
      </c>
      <c r="K43" s="3" t="n">
        <v>4961.0</v>
      </c>
      <c r="L43" s="3" t="n">
        <v>4369.0</v>
      </c>
      <c r="M43" s="3" t="n">
        <v>8634.0</v>
      </c>
      <c r="N43" s="3" t="n">
        <v>7226.0</v>
      </c>
      <c r="O43" s="3" t="n">
        <v>6952.0</v>
      </c>
      <c r="P43" s="3" t="n">
        <v>3641.0</v>
      </c>
      <c r="Q43" s="3" t="n">
        <v>5571.0</v>
      </c>
      <c r="R43" s="3" t="n">
        <v>4462.0</v>
      </c>
      <c r="S43" s="3" t="n">
        <v>8287.0</v>
      </c>
      <c r="T43" s="3" t="n">
        <v>7490.0</v>
      </c>
      <c r="U43" s="3" t="n">
        <v>1953.0</v>
      </c>
      <c r="V43" s="3" t="n">
        <v>5463.0</v>
      </c>
      <c r="W43" s="3" t="n">
        <v>6147.0</v>
      </c>
      <c r="X43" s="3" t="n">
        <v>2259.0</v>
      </c>
      <c r="Y43" s="3" t="n">
        <v>5016.0</v>
      </c>
      <c r="Z43" s="3" t="n">
        <v>9653.0</v>
      </c>
      <c r="AA43" s="3" t="n">
        <v>5810.0</v>
      </c>
      <c r="AB43" s="3" t="n">
        <v>7877.0</v>
      </c>
      <c r="AC43" s="3" t="n">
        <v>8063.0</v>
      </c>
      <c r="AD43" s="3" t="n">
        <v>2943.0</v>
      </c>
      <c r="AE43" s="3" t="n">
        <v>6027.0</v>
      </c>
      <c r="AF43" s="3" t="n">
        <v>5041.0</v>
      </c>
      <c r="AG43" s="3" t="n">
        <v>6643.0</v>
      </c>
      <c r="AH43" s="3" t="n">
        <v>3048.0</v>
      </c>
      <c r="AI43" s="3" t="n">
        <v>8864.0</v>
      </c>
      <c r="AJ43" s="3" t="n">
        <v>1366.0</v>
      </c>
      <c r="AK43" s="3" t="n">
        <v>9395.0</v>
      </c>
      <c r="AL43" s="3" t="n">
        <v>7670.0</v>
      </c>
      <c r="AM43" s="3" t="n">
        <v>7812.0</v>
      </c>
      <c r="AN43" s="3" t="n">
        <v>8608.0</v>
      </c>
      <c r="AO43" s="3" t="n">
        <v>6355.0</v>
      </c>
      <c r="AP43" s="3" t="n">
        <v>4396.0</v>
      </c>
      <c r="AQ43" s="3" t="n">
        <v>8553.0</v>
      </c>
      <c r="AR43" s="3" t="n">
        <v>4170.0</v>
      </c>
      <c r="AS43" s="3" t="n">
        <v>4176.0</v>
      </c>
      <c r="AT43" s="3" t="n">
        <v>9887.0</v>
      </c>
      <c r="AU43" s="3" t="n">
        <v>5105.0</v>
      </c>
      <c r="AV43" s="3" t="n">
        <v>6184.0</v>
      </c>
      <c r="AW43" s="3" t="n">
        <v>2560.0</v>
      </c>
      <c r="AX43" s="3" t="n">
        <v>8102.0</v>
      </c>
      <c r="AY43" s="3" t="n">
        <v>3732.0</v>
      </c>
      <c r="AZ43" s="3" t="n">
        <v>9519.0</v>
      </c>
      <c r="BA43" s="3" t="n">
        <v>8365.0</v>
      </c>
      <c r="BB43" s="3" t="n">
        <v>7553.0</v>
      </c>
      <c r="BC43" s="3" t="n">
        <v>3904.0</v>
      </c>
      <c r="BD43" s="3" t="n">
        <v>7343.0</v>
      </c>
      <c r="BE43" s="3" t="n">
        <v>2504.0</v>
      </c>
      <c r="BF43" s="3" t="n">
        <v>7961.0</v>
      </c>
      <c r="BG43" s="3" t="n">
        <v>2221.0</v>
      </c>
      <c r="BH43" s="3" t="n">
        <v>6639.0</v>
      </c>
      <c r="BI43" s="3" t="n">
        <v>3960.0</v>
      </c>
      <c r="BJ43" s="3" t="n">
        <v>5788.0</v>
      </c>
      <c r="BK43" s="3" t="n">
        <v>9541.0</v>
      </c>
      <c r="BL43" s="3" t="n">
        <v>7694.0</v>
      </c>
      <c r="BM43" s="3" t="n">
        <v>7668.0</v>
      </c>
      <c r="BN43" s="3" t="n">
        <v>8655.0</v>
      </c>
      <c r="BO43" s="3" t="n">
        <v>2377.0</v>
      </c>
      <c r="BP43" s="3" t="n">
        <v>7264.0</v>
      </c>
      <c r="BQ43" s="3" t="n">
        <v>6171.0</v>
      </c>
      <c r="BR43" s="3" t="n">
        <v>4533.0</v>
      </c>
      <c r="BS43" s="3" t="n">
        <v>8544.0</v>
      </c>
    </row>
    <row r="44" spans="1:71">
      <c r="A44" t="s" s="0">
        <v>184</v>
      </c>
      <c r="C44" s="3" t="n">
        <v>7070.0</v>
      </c>
      <c r="D44" s="3" t="n">
        <v>7791.0</v>
      </c>
      <c r="E44" s="3" t="n">
        <v>4606.0</v>
      </c>
      <c r="F44" s="3" t="n">
        <v>2902.0</v>
      </c>
      <c r="G44" s="3" t="n">
        <v>2976.0</v>
      </c>
      <c r="H44" s="3" t="n">
        <v>9692.0</v>
      </c>
      <c r="I44" s="3" t="n">
        <v>3968.0</v>
      </c>
      <c r="J44" s="3" t="n">
        <v>5454.0</v>
      </c>
      <c r="K44" s="3" t="n">
        <v>3203.0</v>
      </c>
      <c r="L44" s="3" t="n">
        <v>8575.0</v>
      </c>
      <c r="M44" s="3" t="n">
        <v>2690.0</v>
      </c>
      <c r="N44" s="3" t="n">
        <v>7372.0</v>
      </c>
      <c r="O44" s="3" t="n">
        <v>8193.0</v>
      </c>
      <c r="P44" s="3" t="n">
        <v>9140.0</v>
      </c>
      <c r="Q44" s="3" t="n">
        <v>9283.0</v>
      </c>
      <c r="R44" s="3" t="n">
        <v>9615.0</v>
      </c>
      <c r="S44" s="3" t="n">
        <v>3132.0</v>
      </c>
      <c r="T44" s="3" t="n">
        <v>4099.0</v>
      </c>
      <c r="U44" s="3" t="n">
        <v>7816.0</v>
      </c>
      <c r="V44" s="3" t="n">
        <v>8883.0</v>
      </c>
      <c r="W44" s="3" t="n">
        <v>5870.0</v>
      </c>
      <c r="X44" s="3" t="n">
        <v>7425.0</v>
      </c>
      <c r="Y44" s="3" t="n">
        <v>9072.0</v>
      </c>
      <c r="Z44" s="3" t="n">
        <v>5037.0</v>
      </c>
      <c r="AA44" s="3" t="n">
        <v>8903.0</v>
      </c>
      <c r="AB44" s="3" t="n">
        <v>8128.0</v>
      </c>
      <c r="AC44" s="3" t="n">
        <v>8876.0</v>
      </c>
      <c r="AD44" s="3" t="n">
        <v>9419.0</v>
      </c>
      <c r="AE44" s="3" t="n">
        <v>8082.0</v>
      </c>
      <c r="AF44" s="3" t="n">
        <v>8242.0</v>
      </c>
      <c r="AG44" s="3" t="n">
        <v>2891.0</v>
      </c>
      <c r="AH44" s="3" t="n">
        <v>6021.0</v>
      </c>
      <c r="AI44" s="3" t="n">
        <v>5576.0</v>
      </c>
      <c r="AJ44" s="3" t="n">
        <v>7085.0</v>
      </c>
      <c r="AK44" s="3" t="n">
        <v>3013.0</v>
      </c>
      <c r="AL44" s="3" t="n">
        <v>4947.0</v>
      </c>
      <c r="AM44" s="3" t="n">
        <v>6425.0</v>
      </c>
      <c r="AN44" s="3" t="n">
        <v>7195.0</v>
      </c>
      <c r="AO44" s="3" t="n">
        <v>5392.0</v>
      </c>
      <c r="AP44" s="3" t="n">
        <v>3877.0</v>
      </c>
      <c r="AQ44" s="3" t="n">
        <v>4934.0</v>
      </c>
      <c r="AR44" s="3" t="n">
        <v>9758.0</v>
      </c>
      <c r="AS44" s="3" t="n">
        <v>5939.0</v>
      </c>
      <c r="AT44" s="3" t="n">
        <v>4483.0</v>
      </c>
      <c r="AU44" s="3" t="n">
        <v>4412.0</v>
      </c>
      <c r="AV44" s="3" t="n">
        <v>3159.0</v>
      </c>
      <c r="AW44" s="3" t="n">
        <v>8826.0</v>
      </c>
      <c r="AX44" s="3" t="n">
        <v>5681.0</v>
      </c>
      <c r="AY44" s="3" t="n">
        <v>5915.0</v>
      </c>
      <c r="AZ44" s="3" t="n">
        <v>1212.0</v>
      </c>
      <c r="BA44" s="3" t="n">
        <v>8159.0</v>
      </c>
      <c r="BB44" s="3" t="n">
        <v>2282.0</v>
      </c>
      <c r="BC44" s="3" t="n">
        <v>3138.0</v>
      </c>
      <c r="BD44" s="3" t="n">
        <v>4690.0</v>
      </c>
      <c r="BE44" s="3" t="n">
        <v>6240.0</v>
      </c>
      <c r="BF44" s="3" t="n">
        <v>7331.0</v>
      </c>
      <c r="BG44" s="3" t="n">
        <v>7942.0</v>
      </c>
      <c r="BH44" s="3" t="n">
        <v>4440.0</v>
      </c>
      <c r="BI44" s="3" t="n">
        <v>5043.0</v>
      </c>
      <c r="BJ44" s="3" t="n">
        <v>2775.0</v>
      </c>
      <c r="BK44" s="3" t="n">
        <v>6421.0</v>
      </c>
      <c r="BL44" s="3" t="n">
        <v>7433.0</v>
      </c>
      <c r="BM44" s="3" t="n">
        <v>7361.0</v>
      </c>
      <c r="BN44" s="3" t="n">
        <v>4088.0</v>
      </c>
      <c r="BO44" s="3" t="n">
        <v>5073.0</v>
      </c>
      <c r="BP44" s="3" t="n">
        <v>5812.0</v>
      </c>
      <c r="BQ44" s="3" t="n">
        <v>9464.0</v>
      </c>
      <c r="BR44" s="3" t="n">
        <v>1397.0</v>
      </c>
      <c r="BS44" s="3" t="n">
        <v>1452.0</v>
      </c>
    </row>
    <row r="45" spans="1:71">
      <c r="A45" s="4" t="s">
        <v>185</v>
      </c>
      <c r="B45" s="8"/>
      <c r="C45" s="5" t="n">
        <f t="shared" ref="C45:BN45" si="10">IF(AND(C43&lt;&gt;"",C44&lt;&gt;""),C43-C44,"")</f>
        <v>-3196.0</v>
      </c>
      <c r="D45" s="5" t="n">
        <f t="shared" si="10"/>
        <v>-4918.0</v>
      </c>
      <c r="E45" s="5" t="n">
        <f t="shared" si="10"/>
        <v>-3571.0</v>
      </c>
      <c r="F45" s="5" t="n">
        <f t="shared" si="10"/>
        <v>-885.0</v>
      </c>
      <c r="G45" s="5" t="n">
        <f t="shared" si="10"/>
        <v>1705.0</v>
      </c>
      <c r="H45" s="5" t="n">
        <f t="shared" si="10"/>
        <v>-4652.0</v>
      </c>
      <c r="I45" s="5" t="n">
        <f t="shared" si="10"/>
        <v>861.0</v>
      </c>
      <c r="J45" s="5" t="n">
        <f t="shared" si="10"/>
        <v>4518.0</v>
      </c>
      <c r="K45" s="5" t="n">
        <f t="shared" si="10"/>
        <v>1758.0</v>
      </c>
      <c r="L45" s="5" t="n">
        <f t="shared" si="10"/>
        <v>-4206.0</v>
      </c>
      <c r="M45" s="5" t="n">
        <f t="shared" si="10"/>
        <v>5944.0</v>
      </c>
      <c r="N45" s="5" t="n">
        <f t="shared" si="10"/>
        <v>-146.0</v>
      </c>
      <c r="O45" s="5" t="n">
        <f t="shared" si="10"/>
        <v>-1241.0</v>
      </c>
      <c r="P45" s="5" t="n">
        <f t="shared" si="10"/>
        <v>-5499.0</v>
      </c>
      <c r="Q45" s="5" t="n">
        <f t="shared" si="10"/>
        <v>-3712.0</v>
      </c>
      <c r="R45" s="5" t="n">
        <f t="shared" si="10"/>
        <v>-5153.0</v>
      </c>
      <c r="S45" s="5" t="n">
        <f t="shared" si="10"/>
        <v>5155.0</v>
      </c>
      <c r="T45" s="5" t="n">
        <f t="shared" si="10"/>
        <v>3391.0</v>
      </c>
      <c r="U45" s="5" t="n">
        <f t="shared" si="10"/>
        <v>-5863.0</v>
      </c>
      <c r="V45" s="5" t="n">
        <f t="shared" si="10"/>
        <v>-3420.0</v>
      </c>
      <c r="W45" s="5" t="n">
        <f t="shared" si="10"/>
        <v>277.0</v>
      </c>
      <c r="X45" s="5" t="n">
        <f t="shared" si="10"/>
        <v>-5166.0</v>
      </c>
      <c r="Y45" s="5" t="n">
        <f t="shared" si="10"/>
        <v>-4056.0</v>
      </c>
      <c r="Z45" s="5" t="n">
        <f t="shared" si="10"/>
        <v>4616.0</v>
      </c>
      <c r="AA45" s="5" t="n">
        <f t="shared" si="10"/>
        <v>-3093.0</v>
      </c>
      <c r="AB45" s="5" t="n">
        <f t="shared" si="10"/>
        <v>-251.0</v>
      </c>
      <c r="AC45" s="5" t="n">
        <f t="shared" si="10"/>
        <v>-813.0</v>
      </c>
      <c r="AD45" s="5" t="n">
        <f t="shared" si="10"/>
        <v>-6476.0</v>
      </c>
      <c r="AE45" s="5" t="n">
        <f t="shared" si="10"/>
        <v>-2055.0</v>
      </c>
      <c r="AF45" s="5" t="n">
        <f t="shared" si="10"/>
        <v>-3201.0</v>
      </c>
      <c r="AG45" s="5" t="n">
        <f t="shared" si="10"/>
        <v>3752.0</v>
      </c>
      <c r="AH45" s="5" t="n">
        <f t="shared" si="10"/>
        <v>-2973.0</v>
      </c>
      <c r="AI45" s="5" t="n">
        <f t="shared" si="10"/>
        <v>3288.0</v>
      </c>
      <c r="AJ45" s="5" t="n">
        <f t="shared" si="10"/>
        <v>-5719.0</v>
      </c>
      <c r="AK45" s="5" t="n">
        <f t="shared" si="10"/>
        <v>6382.0</v>
      </c>
      <c r="AL45" s="5" t="n">
        <f t="shared" si="10"/>
        <v>2723.0</v>
      </c>
      <c r="AM45" s="5" t="n">
        <f t="shared" si="10"/>
        <v>1387.0</v>
      </c>
      <c r="AN45" s="5" t="n">
        <f t="shared" si="10"/>
        <v>1413.0</v>
      </c>
      <c r="AO45" s="5" t="n">
        <f t="shared" si="10"/>
        <v>963.0</v>
      </c>
      <c r="AP45" s="5" t="n">
        <f t="shared" si="10"/>
        <v>519.0</v>
      </c>
      <c r="AQ45" s="5" t="n">
        <f t="shared" si="10"/>
        <v>3619.0</v>
      </c>
      <c r="AR45" s="5" t="n">
        <f t="shared" si="10"/>
        <v>-5588.0</v>
      </c>
      <c r="AS45" s="5" t="n">
        <f t="shared" si="10"/>
        <v>-1763.0</v>
      </c>
      <c r="AT45" s="5" t="n">
        <f t="shared" si="10"/>
        <v>5404.0</v>
      </c>
      <c r="AU45" s="5" t="n">
        <f t="shared" si="10"/>
        <v>693.0</v>
      </c>
      <c r="AV45" s="5" t="n">
        <f t="shared" si="10"/>
        <v>3025.0</v>
      </c>
      <c r="AW45" s="5" t="n">
        <f t="shared" si="10"/>
        <v>-6266.0</v>
      </c>
      <c r="AX45" s="5" t="n">
        <f t="shared" si="10"/>
        <v>2421.0</v>
      </c>
      <c r="AY45" s="5" t="n">
        <f t="shared" si="10"/>
        <v>-2183.0</v>
      </c>
      <c r="AZ45" s="5" t="n">
        <f t="shared" si="10"/>
        <v>8307.0</v>
      </c>
      <c r="BA45" s="5" t="n">
        <f t="shared" si="10"/>
        <v>206.0</v>
      </c>
      <c r="BB45" s="5" t="n">
        <f t="shared" si="10"/>
        <v>5271.0</v>
      </c>
      <c r="BC45" s="5" t="n">
        <f t="shared" si="10"/>
        <v>766.0</v>
      </c>
      <c r="BD45" s="5" t="n">
        <f t="shared" si="10"/>
        <v>2653.0</v>
      </c>
      <c r="BE45" s="5" t="n">
        <f t="shared" si="10"/>
        <v>-3736.0</v>
      </c>
      <c r="BF45" s="5" t="n">
        <f t="shared" si="10"/>
        <v>630.0</v>
      </c>
      <c r="BG45" s="5" t="n">
        <f t="shared" si="10"/>
        <v>-5721.0</v>
      </c>
      <c r="BH45" s="5" t="n">
        <f t="shared" si="10"/>
        <v>2199.0</v>
      </c>
      <c r="BI45" s="5" t="n">
        <f t="shared" si="10"/>
        <v>-1083.0</v>
      </c>
      <c r="BJ45" s="5" t="n">
        <f t="shared" si="10"/>
        <v>3013.0</v>
      </c>
      <c r="BK45" s="5" t="n">
        <f t="shared" si="10"/>
        <v>3120.0</v>
      </c>
      <c r="BL45" s="5" t="n">
        <f t="shared" si="10"/>
        <v>261.0</v>
      </c>
      <c r="BM45" s="5" t="n">
        <f t="shared" si="10"/>
        <v>307.0</v>
      </c>
      <c r="BN45" s="5" t="n">
        <f t="shared" si="10"/>
        <v>4567.0</v>
      </c>
      <c r="BO45" s="5" t="n">
        <f>IF(AND(BO43&lt;&gt;"",BO44&lt;&gt;""),BO43-BO44,"")</f>
        <v>-2696.0</v>
      </c>
      <c r="BP45" s="5" t="n">
        <f>IF(AND(BP43&lt;&gt;"",BP44&lt;&gt;""),BP43-BP44,"")</f>
        <v>1452.0</v>
      </c>
      <c r="BQ45" s="5" t="n">
        <f>IF(AND(BQ43&lt;&gt;"",BQ44&lt;&gt;""),BQ43-BQ44,"")</f>
        <v>-3293.0</v>
      </c>
      <c r="BR45" s="5" t="n">
        <f>IF(AND(BR43&lt;&gt;"",BR44&lt;&gt;""),BR43-BR44,"")</f>
        <v>3136.0</v>
      </c>
      <c r="BS45" s="5" t="n">
        <f>IF(AND(BS43&lt;&gt;"",BS44&lt;&gt;""),BS43-BS44,"")</f>
        <v>7092.0</v>
      </c>
    </row>
    <row r="46" spans="1:71">
      <c r="A46" t="s" s="0">
        <v>186</v>
      </c>
      <c r="C46" s="3" t="n">
        <v>3057.0</v>
      </c>
      <c r="D46" s="3" t="n">
        <v>9858.0</v>
      </c>
      <c r="E46" s="3" t="n">
        <v>6629.0</v>
      </c>
      <c r="F46" s="3" t="n">
        <v>1105.0</v>
      </c>
      <c r="G46" s="3" t="n">
        <v>3879.0</v>
      </c>
      <c r="H46" s="3" t="n">
        <v>4451.0</v>
      </c>
      <c r="I46" s="3" t="n">
        <v>7082.0</v>
      </c>
      <c r="J46" s="3" t="n">
        <v>5813.0</v>
      </c>
      <c r="K46" s="3" t="n">
        <v>3021.0</v>
      </c>
      <c r="L46" s="3" t="n">
        <v>2325.0</v>
      </c>
      <c r="M46" s="3" t="n">
        <v>8778.0</v>
      </c>
      <c r="N46" s="3" t="n">
        <v>9004.0</v>
      </c>
      <c r="O46" s="3" t="n">
        <v>5896.0</v>
      </c>
      <c r="P46" s="3" t="n">
        <v>3891.0</v>
      </c>
      <c r="Q46" s="3" t="n">
        <v>7318.0</v>
      </c>
      <c r="R46" s="3" t="n">
        <v>5246.0</v>
      </c>
      <c r="S46" s="3" t="n">
        <v>8195.0</v>
      </c>
      <c r="T46" s="3" t="n">
        <v>8439.0</v>
      </c>
      <c r="U46" s="3" t="n">
        <v>1636.0</v>
      </c>
      <c r="V46" s="3" t="n">
        <v>6079.0</v>
      </c>
      <c r="W46" s="3" t="n">
        <v>1678.0</v>
      </c>
      <c r="X46" s="3" t="n">
        <v>8076.0</v>
      </c>
      <c r="Y46" s="3" t="n">
        <v>6023.0</v>
      </c>
      <c r="Z46" s="3" t="n">
        <v>7167.0</v>
      </c>
      <c r="AA46" s="3" t="n">
        <v>1003.0</v>
      </c>
      <c r="AB46" s="3" t="n">
        <v>6674.0</v>
      </c>
      <c r="AC46" s="3" t="n">
        <v>6146.0</v>
      </c>
      <c r="AD46" s="3" t="n">
        <v>8428.0</v>
      </c>
      <c r="AE46" s="3" t="n">
        <v>4747.0</v>
      </c>
      <c r="AF46" s="3" t="n">
        <v>8465.0</v>
      </c>
      <c r="AG46" s="3" t="n">
        <v>3143.0</v>
      </c>
      <c r="AH46" s="3" t="n">
        <v>3802.0</v>
      </c>
      <c r="AI46" s="3" t="n">
        <v>1784.0</v>
      </c>
      <c r="AJ46" s="3" t="n">
        <v>2774.0</v>
      </c>
      <c r="AK46" s="3" t="n">
        <v>7433.0</v>
      </c>
      <c r="AL46" s="3" t="n">
        <v>2976.0</v>
      </c>
      <c r="AM46" s="3" t="n">
        <v>4462.0</v>
      </c>
      <c r="AN46" s="3" t="n">
        <v>2699.0</v>
      </c>
      <c r="AO46" s="3" t="n">
        <v>6625.0</v>
      </c>
      <c r="AP46" s="3" t="n">
        <v>4102.0</v>
      </c>
      <c r="AQ46" s="3" t="n">
        <v>1995.0</v>
      </c>
      <c r="AR46" s="3" t="n">
        <v>8873.0</v>
      </c>
      <c r="AS46" s="3" t="n">
        <v>9538.0</v>
      </c>
      <c r="AT46" s="3" t="n">
        <v>8541.0</v>
      </c>
      <c r="AU46" s="3" t="n">
        <v>9330.0</v>
      </c>
      <c r="AV46" s="3" t="n">
        <v>7851.0</v>
      </c>
      <c r="AW46" s="3" t="n">
        <v>8210.0</v>
      </c>
      <c r="AX46" s="3" t="n">
        <v>8812.0</v>
      </c>
      <c r="AY46" s="3" t="n">
        <v>4824.0</v>
      </c>
      <c r="AZ46" s="3" t="n">
        <v>2742.0</v>
      </c>
      <c r="BA46" s="3" t="n">
        <v>3242.0</v>
      </c>
      <c r="BB46" s="3" t="n">
        <v>6453.0</v>
      </c>
      <c r="BC46" s="3" t="n">
        <v>3865.0</v>
      </c>
      <c r="BD46" s="3" t="n">
        <v>2842.0</v>
      </c>
      <c r="BE46" s="3" t="n">
        <v>5511.0</v>
      </c>
      <c r="BF46" s="3" t="n">
        <v>6286.0</v>
      </c>
      <c r="BG46" s="3" t="n">
        <v>1360.0</v>
      </c>
      <c r="BH46" s="3" t="n">
        <v>7364.0</v>
      </c>
      <c r="BI46" s="3" t="n">
        <v>6083.0</v>
      </c>
      <c r="BJ46" s="3" t="n">
        <v>9546.0</v>
      </c>
      <c r="BK46" s="3" t="n">
        <v>2161.0</v>
      </c>
      <c r="BL46" s="3" t="n">
        <v>7692.0</v>
      </c>
      <c r="BM46" s="3" t="n">
        <v>3539.0</v>
      </c>
      <c r="BN46" s="3" t="n">
        <v>2046.0</v>
      </c>
      <c r="BO46" s="3" t="n">
        <v>2512.0</v>
      </c>
      <c r="BP46" s="3" t="n">
        <v>8453.0</v>
      </c>
      <c r="BQ46" s="3" t="n">
        <v>2436.0</v>
      </c>
      <c r="BR46" s="3" t="n">
        <v>1334.0</v>
      </c>
      <c r="BS46" s="3" t="n">
        <v>6779.0</v>
      </c>
    </row>
    <row r="47" spans="1:71">
      <c r="A47" s="4" t="s">
        <v>187</v>
      </c>
      <c r="B47" s="8"/>
      <c r="C47" s="5" t="n">
        <f t="shared" ref="C47:BN47" si="11">IF(AND(C39&lt;&gt;"",C42&lt;&gt;"",C45&lt;&gt;"",C46&lt;&gt;""),C39+C42+C45+C46,"")</f>
        <v>47079.0</v>
      </c>
      <c r="D47" s="5" t="n">
        <f t="shared" si="11"/>
        <v>46803.0</v>
      </c>
      <c r="E47" s="5" t="n">
        <f t="shared" si="11"/>
        <v>62258.0</v>
      </c>
      <c r="F47" s="5" t="n">
        <f t="shared" si="11"/>
        <v>10562.0</v>
      </c>
      <c r="G47" s="5" t="n">
        <f t="shared" si="11"/>
        <v>17991.0</v>
      </c>
      <c r="H47" s="5" t="n">
        <f t="shared" si="11"/>
        <v>21867.0</v>
      </c>
      <c r="I47" s="5" t="n">
        <f t="shared" si="11"/>
        <v>27235.0</v>
      </c>
      <c r="J47" s="5" t="n">
        <f t="shared" si="11"/>
        <v>28293.0</v>
      </c>
      <c r="K47" s="5" t="n">
        <f t="shared" si="11"/>
        <v>20688.0</v>
      </c>
      <c r="L47" s="5" t="n">
        <f t="shared" si="11"/>
        <v>12670.0</v>
      </c>
      <c r="M47" s="5" t="n">
        <f t="shared" si="11"/>
        <v>32532.0</v>
      </c>
      <c r="N47" s="5" t="n">
        <f t="shared" si="11"/>
        <v>50594.0</v>
      </c>
      <c r="O47" s="5" t="n">
        <f t="shared" si="11"/>
        <v>43187.0</v>
      </c>
      <c r="P47" s="5" t="n">
        <f t="shared" si="11"/>
        <v>16600.0</v>
      </c>
      <c r="Q47" s="5" t="n">
        <f t="shared" si="11"/>
        <v>26215.0</v>
      </c>
      <c r="R47" s="5" t="n">
        <f t="shared" si="11"/>
        <v>40300.0</v>
      </c>
      <c r="S47" s="5" t="n">
        <f t="shared" si="11"/>
        <v>50437.0</v>
      </c>
      <c r="T47" s="5" t="n">
        <f t="shared" si="11"/>
        <v>49812.0</v>
      </c>
      <c r="U47" s="5" t="n">
        <f t="shared" si="11"/>
        <v>45551.0</v>
      </c>
      <c r="V47" s="5" t="n">
        <f t="shared" si="11"/>
        <v>25270.0</v>
      </c>
      <c r="W47" s="5" t="n">
        <f t="shared" si="11"/>
        <v>46191.0</v>
      </c>
      <c r="X47" s="5" t="n">
        <f t="shared" si="11"/>
        <v>38373.0</v>
      </c>
      <c r="Y47" s="5" t="n">
        <f t="shared" si="11"/>
        <v>41381.0</v>
      </c>
      <c r="Z47" s="5" t="n">
        <f t="shared" si="11"/>
        <v>28068.0</v>
      </c>
      <c r="AA47" s="5" t="n">
        <f t="shared" si="11"/>
        <v>30871.0</v>
      </c>
      <c r="AB47" s="5" t="n">
        <f t="shared" si="11"/>
        <v>35055.0</v>
      </c>
      <c r="AC47" s="5" t="n">
        <f t="shared" si="11"/>
        <v>47407.0</v>
      </c>
      <c r="AD47" s="5" t="n">
        <f t="shared" si="11"/>
        <v>54923.0</v>
      </c>
      <c r="AE47" s="5" t="n">
        <f t="shared" si="11"/>
        <v>22017.0</v>
      </c>
      <c r="AF47" s="5" t="n">
        <f t="shared" si="11"/>
        <v>23989.0</v>
      </c>
      <c r="AG47" s="5" t="n">
        <f t="shared" si="11"/>
        <v>52914.0</v>
      </c>
      <c r="AH47" s="5" t="n">
        <f t="shared" si="11"/>
        <v>40802.0</v>
      </c>
      <c r="AI47" s="5" t="n">
        <f t="shared" si="11"/>
        <v>44428.0</v>
      </c>
      <c r="AJ47" s="5" t="n">
        <f t="shared" si="11"/>
        <v>25090.0</v>
      </c>
      <c r="AK47" s="5" t="n">
        <f t="shared" si="11"/>
        <v>29484.0</v>
      </c>
      <c r="AL47" s="5" t="n">
        <f t="shared" si="11"/>
        <v>20249.0</v>
      </c>
      <c r="AM47" s="5" t="n">
        <f t="shared" si="11"/>
        <v>37418.0</v>
      </c>
      <c r="AN47" s="5" t="n">
        <f t="shared" si="11"/>
        <v>22443.0</v>
      </c>
      <c r="AO47" s="5" t="n">
        <f t="shared" si="11"/>
        <v>33578.0</v>
      </c>
      <c r="AP47" s="5" t="n">
        <f t="shared" si="11"/>
        <v>25948.0</v>
      </c>
      <c r="AQ47" s="5" t="n">
        <f t="shared" si="11"/>
        <v>12435.0</v>
      </c>
      <c r="AR47" s="5" t="n">
        <f t="shared" si="11"/>
        <v>19355.0</v>
      </c>
      <c r="AS47" s="5" t="n">
        <f t="shared" si="11"/>
        <v>42665.0</v>
      </c>
      <c r="AT47" s="5" t="n">
        <f t="shared" si="11"/>
        <v>66384.0</v>
      </c>
      <c r="AU47" s="5" t="n">
        <f t="shared" si="11"/>
        <v>34637.0</v>
      </c>
      <c r="AV47" s="5" t="n">
        <f t="shared" si="11"/>
        <v>31814.0</v>
      </c>
      <c r="AW47" s="5" t="n">
        <f t="shared" si="11"/>
        <v>16084.0</v>
      </c>
      <c r="AX47" s="5" t="n">
        <f t="shared" si="11"/>
        <v>2943.0</v>
      </c>
      <c r="AY47" s="5" t="n">
        <f t="shared" si="11"/>
        <v>36014.0</v>
      </c>
      <c r="AZ47" s="5" t="n">
        <f t="shared" si="11"/>
        <v>50306.0</v>
      </c>
      <c r="BA47" s="5" t="n">
        <f t="shared" si="11"/>
        <v>34802.0</v>
      </c>
      <c r="BB47" s="5" t="n">
        <f t="shared" si="11"/>
        <v>46799.0</v>
      </c>
      <c r="BC47" s="5" t="n">
        <f t="shared" si="11"/>
        <v>29113.0</v>
      </c>
      <c r="BD47" s="5" t="n">
        <f t="shared" si="11"/>
        <v>9891.0</v>
      </c>
      <c r="BE47" s="5" t="n">
        <f t="shared" si="11"/>
        <v>3482.0</v>
      </c>
      <c r="BF47" s="5" t="n">
        <f t="shared" si="11"/>
        <v>16596.0</v>
      </c>
      <c r="BG47" s="5" t="n">
        <f t="shared" si="11"/>
        <v>27853.0</v>
      </c>
      <c r="BH47" s="5" t="n">
        <f t="shared" si="11"/>
        <v>49002.0</v>
      </c>
      <c r="BI47" s="5" t="n">
        <f t="shared" si="11"/>
        <v>19031.0</v>
      </c>
      <c r="BJ47" s="5" t="n">
        <f t="shared" si="11"/>
        <v>51640.0</v>
      </c>
      <c r="BK47" s="5" t="n">
        <f t="shared" si="11"/>
        <v>26866.0</v>
      </c>
      <c r="BL47" s="5" t="n">
        <f t="shared" si="11"/>
        <v>18850.0</v>
      </c>
      <c r="BM47" s="5" t="n">
        <f t="shared" si="11"/>
        <v>21402.0</v>
      </c>
      <c r="BN47" s="5" t="n">
        <f t="shared" si="11"/>
        <v>25769.0</v>
      </c>
      <c r="BO47" s="5" t="n">
        <f>IF(AND(BO39&lt;&gt;"",BO42&lt;&gt;"",BO45&lt;&gt;"",BO46&lt;&gt;""),BO39+BO42+BO45+BO46,"")</f>
        <v>39912.0</v>
      </c>
      <c r="BP47" s="5" t="n">
        <f>IF(AND(BP39&lt;&gt;"",BP42&lt;&gt;"",BP45&lt;&gt;"",BP46&lt;&gt;""),BP39+BP42+BP45+BP46,"")</f>
        <v>31009.0</v>
      </c>
      <c r="BQ47" s="5" t="n">
        <f>IF(AND(BQ39&lt;&gt;"",BQ42&lt;&gt;"",BQ45&lt;&gt;"",BQ46&lt;&gt;""),BQ39+BQ42+BQ45+BQ46,"")</f>
        <v>48851.0</v>
      </c>
      <c r="BR47" s="5" t="n">
        <f>IF(AND(BR39&lt;&gt;"",BR42&lt;&gt;"",BR45&lt;&gt;"",BR46&lt;&gt;""),BR39+BR42+BR45+BR46,"")</f>
        <v>45250.0</v>
      </c>
      <c r="BS47" s="5" t="n">
        <f>IF(AND(BS39&lt;&gt;"",BS42&lt;&gt;"",BS45&lt;&gt;"",BS46&lt;&gt;""),BS39+BS42+BS45+BS46,"")</f>
        <v>38981.0</v>
      </c>
    </row>
    <row r="48" spans="1:71">
      <c r="A48" t="s" s="0">
        <v>188</v>
      </c>
      <c r="C48" s="3" t="n">
        <v>7445.0</v>
      </c>
      <c r="D48" s="3" t="n">
        <v>6376.0</v>
      </c>
      <c r="E48" s="3" t="n">
        <v>2916.0</v>
      </c>
      <c r="F48" s="3" t="n">
        <v>8946.0</v>
      </c>
      <c r="G48" s="3" t="n">
        <v>3167.0</v>
      </c>
      <c r="H48" s="3" t="n">
        <v>1729.0</v>
      </c>
      <c r="I48" s="3" t="n">
        <v>1976.0</v>
      </c>
      <c r="J48" s="3" t="n">
        <v>7349.0</v>
      </c>
      <c r="K48" s="3" t="n">
        <v>9388.0</v>
      </c>
      <c r="L48" s="3" t="n">
        <v>9698.0</v>
      </c>
      <c r="M48" s="3" t="n">
        <v>5967.0</v>
      </c>
      <c r="N48" s="3" t="n">
        <v>7467.0</v>
      </c>
      <c r="O48" s="3" t="n">
        <v>6673.0</v>
      </c>
      <c r="P48" s="3" t="n">
        <v>5903.0</v>
      </c>
      <c r="Q48" s="3" t="n">
        <v>6335.0</v>
      </c>
      <c r="R48" s="3" t="n">
        <v>2015.0</v>
      </c>
      <c r="S48" s="3" t="n">
        <v>3135.0</v>
      </c>
      <c r="T48" s="3" t="n">
        <v>1900.0</v>
      </c>
      <c r="U48" s="3" t="n">
        <v>5487.0</v>
      </c>
      <c r="V48" s="3" t="n">
        <v>2060.0</v>
      </c>
      <c r="W48" s="3" t="n">
        <v>8844.0</v>
      </c>
      <c r="X48" s="3" t="n">
        <v>7816.0</v>
      </c>
      <c r="Y48" s="3" t="n">
        <v>7450.0</v>
      </c>
      <c r="Z48" s="3" t="n">
        <v>5648.0</v>
      </c>
      <c r="AA48" s="3" t="n">
        <v>3465.0</v>
      </c>
      <c r="AB48" s="3" t="n">
        <v>3560.0</v>
      </c>
      <c r="AC48" s="3" t="n">
        <v>9533.0</v>
      </c>
      <c r="AD48" s="3" t="n">
        <v>2634.0</v>
      </c>
      <c r="AE48" s="3" t="n">
        <v>9662.0</v>
      </c>
      <c r="AF48" s="3" t="n">
        <v>6463.0</v>
      </c>
      <c r="AG48" s="3" t="n">
        <v>7877.0</v>
      </c>
      <c r="AH48" s="3" t="n">
        <v>8983.0</v>
      </c>
      <c r="AI48" s="3" t="n">
        <v>1416.0</v>
      </c>
      <c r="AJ48" s="3" t="n">
        <v>7615.0</v>
      </c>
      <c r="AK48" s="3" t="n">
        <v>1806.0</v>
      </c>
      <c r="AL48" s="3" t="n">
        <v>3294.0</v>
      </c>
      <c r="AM48" s="3" t="n">
        <v>1877.0</v>
      </c>
      <c r="AN48" s="3" t="n">
        <v>1337.0</v>
      </c>
      <c r="AO48" s="3" t="n">
        <v>6990.0</v>
      </c>
      <c r="AP48" s="3" t="n">
        <v>8770.0</v>
      </c>
      <c r="AQ48" s="3" t="n">
        <v>8727.0</v>
      </c>
      <c r="AR48" s="3" t="n">
        <v>3053.0</v>
      </c>
      <c r="AS48" s="3" t="n">
        <v>8859.0</v>
      </c>
      <c r="AT48" s="3" t="n">
        <v>1417.0</v>
      </c>
      <c r="AU48" s="3" t="n">
        <v>7905.0</v>
      </c>
      <c r="AV48" s="3" t="n">
        <v>8600.0</v>
      </c>
      <c r="AW48" s="3" t="n">
        <v>2127.0</v>
      </c>
      <c r="AX48" s="3" t="n">
        <v>4180.0</v>
      </c>
      <c r="AY48" s="3" t="n">
        <v>1153.0</v>
      </c>
      <c r="AZ48" s="3" t="n">
        <v>6580.0</v>
      </c>
      <c r="BA48" s="3" t="n">
        <v>4660.0</v>
      </c>
      <c r="BB48" s="3" t="n">
        <v>6926.0</v>
      </c>
      <c r="BC48" s="3" t="n">
        <v>1658.0</v>
      </c>
      <c r="BD48" s="3" t="n">
        <v>7424.0</v>
      </c>
      <c r="BE48" s="3" t="n">
        <v>2216.0</v>
      </c>
      <c r="BF48" s="3" t="n">
        <v>8017.0</v>
      </c>
      <c r="BG48" s="3" t="n">
        <v>4209.0</v>
      </c>
      <c r="BH48" s="3" t="n">
        <v>4233.0</v>
      </c>
      <c r="BI48" s="3" t="n">
        <v>9376.0</v>
      </c>
      <c r="BJ48" s="3" t="n">
        <v>3718.0</v>
      </c>
      <c r="BK48" s="3" t="n">
        <v>6225.0</v>
      </c>
      <c r="BL48" s="3" t="n">
        <v>6087.0</v>
      </c>
      <c r="BM48" s="3" t="n">
        <v>9994.0</v>
      </c>
      <c r="BN48" s="3" t="n">
        <v>5331.0</v>
      </c>
      <c r="BO48" s="3" t="n">
        <v>6192.0</v>
      </c>
      <c r="BP48" s="3" t="n">
        <v>1473.0</v>
      </c>
      <c r="BQ48" s="3" t="n">
        <v>7810.0</v>
      </c>
      <c r="BR48" s="3" t="n">
        <v>4867.0</v>
      </c>
      <c r="BS48" s="3" t="n">
        <v>8285.0</v>
      </c>
    </row>
    <row r="49" spans="1:71">
      <c r="A49" t="s" s="0">
        <v>189</v>
      </c>
      <c r="C49" s="3" t="n">
        <v>2687.0</v>
      </c>
      <c r="D49" s="3" t="n">
        <v>6881.0</v>
      </c>
      <c r="E49" s="3" t="n">
        <v>5959.0</v>
      </c>
      <c r="F49" s="3" t="n">
        <v>8219.0</v>
      </c>
      <c r="G49" s="3" t="n">
        <v>7372.0</v>
      </c>
      <c r="H49" s="3" t="n">
        <v>3795.0</v>
      </c>
      <c r="I49" s="3" t="n">
        <v>4030.0</v>
      </c>
      <c r="J49" s="3" t="n">
        <v>8153.0</v>
      </c>
      <c r="K49" s="3" t="n">
        <v>7313.0</v>
      </c>
      <c r="L49" s="3" t="n">
        <v>6226.0</v>
      </c>
      <c r="M49" s="3" t="n">
        <v>9696.0</v>
      </c>
      <c r="N49" s="3" t="n">
        <v>9226.0</v>
      </c>
      <c r="O49" s="3" t="n">
        <v>8216.0</v>
      </c>
      <c r="P49" s="3" t="n">
        <v>9132.0</v>
      </c>
      <c r="Q49" s="3" t="n">
        <v>4550.0</v>
      </c>
      <c r="R49" s="3" t="n">
        <v>2057.0</v>
      </c>
      <c r="S49" s="3" t="n">
        <v>4394.0</v>
      </c>
      <c r="T49" s="3" t="n">
        <v>5058.0</v>
      </c>
      <c r="U49" s="3" t="n">
        <v>6781.0</v>
      </c>
      <c r="V49" s="3" t="n">
        <v>2399.0</v>
      </c>
      <c r="W49" s="3" t="n">
        <v>8209.0</v>
      </c>
      <c r="X49" s="3" t="n">
        <v>4075.0</v>
      </c>
      <c r="Y49" s="3" t="n">
        <v>5114.0</v>
      </c>
      <c r="Z49" s="3" t="n">
        <v>1131.0</v>
      </c>
      <c r="AA49" s="3" t="n">
        <v>5983.0</v>
      </c>
      <c r="AB49" s="3" t="n">
        <v>9807.0</v>
      </c>
      <c r="AC49" s="3" t="n">
        <v>5184.0</v>
      </c>
      <c r="AD49" s="3" t="n">
        <v>4991.0</v>
      </c>
      <c r="AE49" s="3" t="n">
        <v>8258.0</v>
      </c>
      <c r="AF49" s="3" t="n">
        <v>9148.0</v>
      </c>
      <c r="AG49" s="3" t="n">
        <v>7659.0</v>
      </c>
      <c r="AH49" s="3" t="n">
        <v>1018.0</v>
      </c>
      <c r="AI49" s="3" t="n">
        <v>8141.0</v>
      </c>
      <c r="AJ49" s="3" t="n">
        <v>2706.0</v>
      </c>
      <c r="AK49" s="3" t="n">
        <v>7617.0</v>
      </c>
      <c r="AL49" s="3" t="n">
        <v>6419.0</v>
      </c>
      <c r="AM49" s="3" t="n">
        <v>3527.0</v>
      </c>
      <c r="AN49" s="3" t="n">
        <v>1524.0</v>
      </c>
      <c r="AO49" s="3" t="n">
        <v>6012.0</v>
      </c>
      <c r="AP49" s="3" t="n">
        <v>3266.0</v>
      </c>
      <c r="AQ49" s="3" t="n">
        <v>8622.0</v>
      </c>
      <c r="AR49" s="3" t="n">
        <v>4434.0</v>
      </c>
      <c r="AS49" s="3" t="n">
        <v>7211.0</v>
      </c>
      <c r="AT49" s="3" t="n">
        <v>1131.0</v>
      </c>
      <c r="AU49" s="3" t="n">
        <v>6840.0</v>
      </c>
      <c r="AV49" s="3" t="n">
        <v>7486.0</v>
      </c>
      <c r="AW49" s="3" t="n">
        <v>2460.0</v>
      </c>
      <c r="AX49" s="3" t="n">
        <v>5868.0</v>
      </c>
      <c r="AY49" s="3" t="n">
        <v>9656.0</v>
      </c>
      <c r="AZ49" s="3" t="n">
        <v>5136.0</v>
      </c>
      <c r="BA49" s="3" t="n">
        <v>7681.0</v>
      </c>
      <c r="BB49" s="3" t="n">
        <v>7260.0</v>
      </c>
      <c r="BC49" s="3" t="n">
        <v>6160.0</v>
      </c>
      <c r="BD49" s="3" t="n">
        <v>9260.0</v>
      </c>
      <c r="BE49" s="3" t="n">
        <v>6253.0</v>
      </c>
      <c r="BF49" s="3" t="n">
        <v>9594.0</v>
      </c>
      <c r="BG49" s="3" t="n">
        <v>1742.0</v>
      </c>
      <c r="BH49" s="3" t="n">
        <v>7157.0</v>
      </c>
      <c r="BI49" s="3" t="n">
        <v>5354.0</v>
      </c>
      <c r="BJ49" s="3" t="n">
        <v>6156.0</v>
      </c>
      <c r="BK49" s="3" t="n">
        <v>8691.0</v>
      </c>
      <c r="BL49" s="3" t="n">
        <v>6445.0</v>
      </c>
      <c r="BM49" s="3" t="n">
        <v>3455.0</v>
      </c>
      <c r="BN49" s="3" t="n">
        <v>2954.0</v>
      </c>
      <c r="BO49" s="3" t="n">
        <v>5570.0</v>
      </c>
      <c r="BP49" s="3" t="n">
        <v>2867.0</v>
      </c>
      <c r="BQ49" s="3" t="n">
        <v>9802.0</v>
      </c>
      <c r="BR49" s="3" t="n">
        <v>7768.0</v>
      </c>
      <c r="BS49" s="3" t="n">
        <v>6712.0</v>
      </c>
    </row>
    <row r="50" spans="1:71">
      <c r="A50" s="4" t="s">
        <v>190</v>
      </c>
      <c r="B50" s="8"/>
      <c r="C50" s="5" t="n">
        <f t="shared" ref="C50:BN50" si="12">IF(AND(C48&lt;&gt;"",C49&lt;&gt;""),C48+C49,"")</f>
        <v>10132.0</v>
      </c>
      <c r="D50" s="5" t="n">
        <f t="shared" si="12"/>
        <v>13257.0</v>
      </c>
      <c r="E50" s="5" t="n">
        <f t="shared" si="12"/>
        <v>8875.0</v>
      </c>
      <c r="F50" s="5" t="n">
        <f t="shared" si="12"/>
        <v>17165.0</v>
      </c>
      <c r="G50" s="5" t="n">
        <f t="shared" si="12"/>
        <v>10539.0</v>
      </c>
      <c r="H50" s="5" t="n">
        <f t="shared" si="12"/>
        <v>5524.0</v>
      </c>
      <c r="I50" s="5" t="n">
        <f t="shared" si="12"/>
        <v>6006.0</v>
      </c>
      <c r="J50" s="5" t="n">
        <f t="shared" si="12"/>
        <v>15502.0</v>
      </c>
      <c r="K50" s="5" t="n">
        <f t="shared" si="12"/>
        <v>16701.0</v>
      </c>
      <c r="L50" s="5" t="n">
        <f t="shared" si="12"/>
        <v>15924.0</v>
      </c>
      <c r="M50" s="5" t="n">
        <f t="shared" si="12"/>
        <v>15663.0</v>
      </c>
      <c r="N50" s="5" t="n">
        <f t="shared" si="12"/>
        <v>16693.0</v>
      </c>
      <c r="O50" s="5" t="n">
        <f t="shared" si="12"/>
        <v>14889.0</v>
      </c>
      <c r="P50" s="5" t="n">
        <f t="shared" si="12"/>
        <v>15035.0</v>
      </c>
      <c r="Q50" s="5" t="n">
        <f t="shared" si="12"/>
        <v>10885.0</v>
      </c>
      <c r="R50" s="5" t="n">
        <f t="shared" si="12"/>
        <v>4072.0</v>
      </c>
      <c r="S50" s="5" t="n">
        <f t="shared" si="12"/>
        <v>7529.0</v>
      </c>
      <c r="T50" s="5" t="n">
        <f t="shared" si="12"/>
        <v>6958.0</v>
      </c>
      <c r="U50" s="5" t="n">
        <f t="shared" si="12"/>
        <v>12268.0</v>
      </c>
      <c r="V50" s="5" t="n">
        <f t="shared" si="12"/>
        <v>4459.0</v>
      </c>
      <c r="W50" s="5" t="n">
        <f t="shared" si="12"/>
        <v>17053.0</v>
      </c>
      <c r="X50" s="5" t="n">
        <f t="shared" si="12"/>
        <v>11891.0</v>
      </c>
      <c r="Y50" s="5" t="n">
        <f t="shared" si="12"/>
        <v>12564.0</v>
      </c>
      <c r="Z50" s="5" t="n">
        <f t="shared" si="12"/>
        <v>6779.0</v>
      </c>
      <c r="AA50" s="5" t="n">
        <f t="shared" si="12"/>
        <v>9448.0</v>
      </c>
      <c r="AB50" s="5" t="n">
        <f t="shared" si="12"/>
        <v>13367.0</v>
      </c>
      <c r="AC50" s="5" t="n">
        <f t="shared" si="12"/>
        <v>14717.0</v>
      </c>
      <c r="AD50" s="5" t="n">
        <f t="shared" si="12"/>
        <v>7625.0</v>
      </c>
      <c r="AE50" s="5" t="n">
        <f t="shared" si="12"/>
        <v>17920.0</v>
      </c>
      <c r="AF50" s="5" t="n">
        <f t="shared" si="12"/>
        <v>15611.0</v>
      </c>
      <c r="AG50" s="5" t="n">
        <f t="shared" si="12"/>
        <v>15536.0</v>
      </c>
      <c r="AH50" s="5" t="n">
        <f t="shared" si="12"/>
        <v>10001.0</v>
      </c>
      <c r="AI50" s="5" t="n">
        <f t="shared" si="12"/>
        <v>9557.0</v>
      </c>
      <c r="AJ50" s="5" t="n">
        <f t="shared" si="12"/>
        <v>10321.0</v>
      </c>
      <c r="AK50" s="5" t="n">
        <f t="shared" si="12"/>
        <v>9423.0</v>
      </c>
      <c r="AL50" s="5" t="n">
        <f t="shared" si="12"/>
        <v>9713.0</v>
      </c>
      <c r="AM50" s="5" t="n">
        <f t="shared" si="12"/>
        <v>5404.0</v>
      </c>
      <c r="AN50" s="5" t="n">
        <f t="shared" si="12"/>
        <v>2861.0</v>
      </c>
      <c r="AO50" s="5" t="n">
        <f t="shared" si="12"/>
        <v>13002.0</v>
      </c>
      <c r="AP50" s="5" t="n">
        <f t="shared" si="12"/>
        <v>12036.0</v>
      </c>
      <c r="AQ50" s="5" t="n">
        <f t="shared" si="12"/>
        <v>17349.0</v>
      </c>
      <c r="AR50" s="5" t="n">
        <f t="shared" si="12"/>
        <v>7487.0</v>
      </c>
      <c r="AS50" s="5" t="n">
        <f t="shared" si="12"/>
        <v>16070.0</v>
      </c>
      <c r="AT50" s="5" t="n">
        <f t="shared" si="12"/>
        <v>2548.0</v>
      </c>
      <c r="AU50" s="5" t="n">
        <f t="shared" si="12"/>
        <v>14745.0</v>
      </c>
      <c r="AV50" s="5" t="n">
        <f t="shared" si="12"/>
        <v>16086.0</v>
      </c>
      <c r="AW50" s="5" t="n">
        <f t="shared" si="12"/>
        <v>4587.0</v>
      </c>
      <c r="AX50" s="5" t="n">
        <f t="shared" si="12"/>
        <v>10048.0</v>
      </c>
      <c r="AY50" s="5" t="n">
        <f t="shared" si="12"/>
        <v>10809.0</v>
      </c>
      <c r="AZ50" s="5" t="n">
        <f t="shared" si="12"/>
        <v>11716.0</v>
      </c>
      <c r="BA50" s="5" t="n">
        <f t="shared" si="12"/>
        <v>12341.0</v>
      </c>
      <c r="BB50" s="5" t="n">
        <f t="shared" si="12"/>
        <v>14186.0</v>
      </c>
      <c r="BC50" s="5" t="n">
        <f t="shared" si="12"/>
        <v>7818.0</v>
      </c>
      <c r="BD50" s="5" t="n">
        <f t="shared" si="12"/>
        <v>16684.0</v>
      </c>
      <c r="BE50" s="5" t="n">
        <f t="shared" si="12"/>
        <v>8469.0</v>
      </c>
      <c r="BF50" s="5" t="n">
        <f t="shared" si="12"/>
        <v>17611.0</v>
      </c>
      <c r="BG50" s="5" t="n">
        <f t="shared" si="12"/>
        <v>5951.0</v>
      </c>
      <c r="BH50" s="5" t="n">
        <f t="shared" si="12"/>
        <v>11390.0</v>
      </c>
      <c r="BI50" s="5" t="n">
        <f t="shared" si="12"/>
        <v>14730.0</v>
      </c>
      <c r="BJ50" s="5" t="n">
        <f t="shared" si="12"/>
        <v>9874.0</v>
      </c>
      <c r="BK50" s="5" t="n">
        <f t="shared" si="12"/>
        <v>14916.0</v>
      </c>
      <c r="BL50" s="5" t="n">
        <f t="shared" si="12"/>
        <v>12532.0</v>
      </c>
      <c r="BM50" s="5" t="n">
        <f t="shared" si="12"/>
        <v>13449.0</v>
      </c>
      <c r="BN50" s="5" t="n">
        <f t="shared" si="12"/>
        <v>8285.0</v>
      </c>
      <c r="BO50" s="5" t="n">
        <f>IF(AND(BO48&lt;&gt;"",BO49&lt;&gt;""),BO48+BO49,"")</f>
        <v>11762.0</v>
      </c>
      <c r="BP50" s="5" t="n">
        <f>IF(AND(BP48&lt;&gt;"",BP49&lt;&gt;""),BP48+BP49,"")</f>
        <v>4340.0</v>
      </c>
      <c r="BQ50" s="5" t="n">
        <f>IF(AND(BQ48&lt;&gt;"",BQ49&lt;&gt;""),BQ48+BQ49,"")</f>
        <v>17612.0</v>
      </c>
      <c r="BR50" s="5" t="n">
        <f>IF(AND(BR48&lt;&gt;"",BR49&lt;&gt;""),BR48+BR49,"")</f>
        <v>12635.0</v>
      </c>
      <c r="BS50" s="5" t="n">
        <f>IF(AND(BS48&lt;&gt;"",BS49&lt;&gt;""),BS48+BS49,"")</f>
        <v>14997.0</v>
      </c>
    </row>
    <row r="51" spans="1:71">
      <c r="A51" s="4" t="s">
        <v>191</v>
      </c>
      <c r="B51" s="8"/>
      <c r="C51" s="5" t="n">
        <f t="shared" ref="C51:BN51" si="13">IF(AND(C47&lt;&gt;"",C50&lt;&gt;""),C47+C50,"")</f>
        <v>57211.0</v>
      </c>
      <c r="D51" s="5" t="n">
        <f t="shared" si="13"/>
        <v>60060.0</v>
      </c>
      <c r="E51" s="5" t="n">
        <f t="shared" si="13"/>
        <v>71133.0</v>
      </c>
      <c r="F51" s="5" t="n">
        <f t="shared" si="13"/>
        <v>27727.0</v>
      </c>
      <c r="G51" s="5" t="n">
        <f t="shared" si="13"/>
        <v>28530.0</v>
      </c>
      <c r="H51" s="5" t="n">
        <f t="shared" si="13"/>
        <v>27391.0</v>
      </c>
      <c r="I51" s="5" t="n">
        <f t="shared" si="13"/>
        <v>33241.0</v>
      </c>
      <c r="J51" s="5" t="n">
        <f t="shared" si="13"/>
        <v>43795.0</v>
      </c>
      <c r="K51" s="5" t="n">
        <f t="shared" si="13"/>
        <v>37389.0</v>
      </c>
      <c r="L51" s="5" t="n">
        <f t="shared" si="13"/>
        <v>28594.0</v>
      </c>
      <c r="M51" s="5" t="n">
        <f t="shared" si="13"/>
        <v>48195.0</v>
      </c>
      <c r="N51" s="5" t="n">
        <f t="shared" si="13"/>
        <v>67287.0</v>
      </c>
      <c r="O51" s="5" t="n">
        <f t="shared" si="13"/>
        <v>58076.0</v>
      </c>
      <c r="P51" s="5" t="n">
        <f t="shared" si="13"/>
        <v>31635.0</v>
      </c>
      <c r="Q51" s="5" t="n">
        <f t="shared" si="13"/>
        <v>37100.0</v>
      </c>
      <c r="R51" s="5" t="n">
        <f t="shared" si="13"/>
        <v>44372.0</v>
      </c>
      <c r="S51" s="5" t="n">
        <f t="shared" si="13"/>
        <v>57966.0</v>
      </c>
      <c r="T51" s="5" t="n">
        <f t="shared" si="13"/>
        <v>56770.0</v>
      </c>
      <c r="U51" s="5" t="n">
        <f t="shared" si="13"/>
        <v>57819.0</v>
      </c>
      <c r="V51" s="5" t="n">
        <f t="shared" si="13"/>
        <v>29729.0</v>
      </c>
      <c r="W51" s="5" t="n">
        <f t="shared" si="13"/>
        <v>63244.0</v>
      </c>
      <c r="X51" s="5" t="n">
        <f t="shared" si="13"/>
        <v>50264.0</v>
      </c>
      <c r="Y51" s="5" t="n">
        <f t="shared" si="13"/>
        <v>53945.0</v>
      </c>
      <c r="Z51" s="5" t="n">
        <f t="shared" si="13"/>
        <v>34847.0</v>
      </c>
      <c r="AA51" s="5" t="n">
        <f t="shared" si="13"/>
        <v>40319.0</v>
      </c>
      <c r="AB51" s="5" t="n">
        <f t="shared" si="13"/>
        <v>48422.0</v>
      </c>
      <c r="AC51" s="5" t="n">
        <f t="shared" si="13"/>
        <v>62124.0</v>
      </c>
      <c r="AD51" s="5" t="n">
        <f t="shared" si="13"/>
        <v>62548.0</v>
      </c>
      <c r="AE51" s="5" t="n">
        <f t="shared" si="13"/>
        <v>39937.0</v>
      </c>
      <c r="AF51" s="5" t="n">
        <f t="shared" si="13"/>
        <v>39600.0</v>
      </c>
      <c r="AG51" s="5" t="n">
        <f t="shared" si="13"/>
        <v>68450.0</v>
      </c>
      <c r="AH51" s="5" t="n">
        <f t="shared" si="13"/>
        <v>50803.0</v>
      </c>
      <c r="AI51" s="5" t="n">
        <f t="shared" si="13"/>
        <v>53985.0</v>
      </c>
      <c r="AJ51" s="5" t="n">
        <f t="shared" si="13"/>
        <v>35411.0</v>
      </c>
      <c r="AK51" s="5" t="n">
        <f t="shared" si="13"/>
        <v>38907.0</v>
      </c>
      <c r="AL51" s="5" t="n">
        <f t="shared" si="13"/>
        <v>29962.0</v>
      </c>
      <c r="AM51" s="5" t="n">
        <f t="shared" si="13"/>
        <v>42822.0</v>
      </c>
      <c r="AN51" s="5" t="n">
        <f t="shared" si="13"/>
        <v>25304.0</v>
      </c>
      <c r="AO51" s="5" t="n">
        <f t="shared" si="13"/>
        <v>46580.0</v>
      </c>
      <c r="AP51" s="5" t="n">
        <f t="shared" si="13"/>
        <v>37984.0</v>
      </c>
      <c r="AQ51" s="5" t="n">
        <f t="shared" si="13"/>
        <v>29784.0</v>
      </c>
      <c r="AR51" s="5" t="n">
        <f t="shared" si="13"/>
        <v>26842.0</v>
      </c>
      <c r="AS51" s="5" t="n">
        <f t="shared" si="13"/>
        <v>58735.0</v>
      </c>
      <c r="AT51" s="5" t="n">
        <f t="shared" si="13"/>
        <v>68932.0</v>
      </c>
      <c r="AU51" s="5" t="n">
        <f t="shared" si="13"/>
        <v>49382.0</v>
      </c>
      <c r="AV51" s="5" t="n">
        <f t="shared" si="13"/>
        <v>47900.0</v>
      </c>
      <c r="AW51" s="5" t="n">
        <f t="shared" si="13"/>
        <v>20671.0</v>
      </c>
      <c r="AX51" s="5" t="n">
        <f t="shared" si="13"/>
        <v>12991.0</v>
      </c>
      <c r="AY51" s="5" t="n">
        <f t="shared" si="13"/>
        <v>46823.0</v>
      </c>
      <c r="AZ51" s="5" t="n">
        <f t="shared" si="13"/>
        <v>62022.0</v>
      </c>
      <c r="BA51" s="5" t="n">
        <f t="shared" si="13"/>
        <v>47143.0</v>
      </c>
      <c r="BB51" s="5" t="n">
        <f t="shared" si="13"/>
        <v>60985.0</v>
      </c>
      <c r="BC51" s="5" t="n">
        <f t="shared" si="13"/>
        <v>36931.0</v>
      </c>
      <c r="BD51" s="5" t="n">
        <f t="shared" si="13"/>
        <v>26575.0</v>
      </c>
      <c r="BE51" s="5" t="n">
        <f t="shared" si="13"/>
        <v>11951.0</v>
      </c>
      <c r="BF51" s="5" t="n">
        <f t="shared" si="13"/>
        <v>34207.0</v>
      </c>
      <c r="BG51" s="5" t="n">
        <f t="shared" si="13"/>
        <v>33804.0</v>
      </c>
      <c r="BH51" s="5" t="n">
        <f t="shared" si="13"/>
        <v>60392.0</v>
      </c>
      <c r="BI51" s="5" t="n">
        <f t="shared" si="13"/>
        <v>33761.0</v>
      </c>
      <c r="BJ51" s="5" t="n">
        <f t="shared" si="13"/>
        <v>61514.0</v>
      </c>
      <c r="BK51" s="5" t="n">
        <f t="shared" si="13"/>
        <v>41782.0</v>
      </c>
      <c r="BL51" s="5" t="n">
        <f t="shared" si="13"/>
        <v>31382.0</v>
      </c>
      <c r="BM51" s="5" t="n">
        <f t="shared" si="13"/>
        <v>34851.0</v>
      </c>
      <c r="BN51" s="5" t="n">
        <f t="shared" si="13"/>
        <v>34054.0</v>
      </c>
      <c r="BO51" s="5" t="n">
        <f>IF(AND(BO47&lt;&gt;"",BO50&lt;&gt;""),BO47+BO50,"")</f>
        <v>51674.0</v>
      </c>
      <c r="BP51" s="5" t="n">
        <f>IF(AND(BP47&lt;&gt;"",BP50&lt;&gt;""),BP47+BP50,"")</f>
        <v>35349.0</v>
      </c>
      <c r="BQ51" s="5" t="n">
        <f>IF(AND(BQ47&lt;&gt;"",BQ50&lt;&gt;""),BQ47+BQ50,"")</f>
        <v>66463.0</v>
      </c>
      <c r="BR51" s="5" t="n">
        <f>IF(AND(BR47&lt;&gt;"",BR50&lt;&gt;""),BR47+BR50,"")</f>
        <v>57885.0</v>
      </c>
      <c r="BS51" s="5" t="n">
        <f>IF(AND(BS47&lt;&gt;"",BS50&lt;&gt;""),BS47+BS50,"")</f>
        <v>53978.0</v>
      </c>
    </row>
    <row r="52" spans="1:71">
      <c r="A52" t="s" s="0">
        <v>192</v>
      </c>
      <c r="C52" s="3" t="n">
        <v>8817.0</v>
      </c>
      <c r="D52" s="3" t="n">
        <v>7022.0</v>
      </c>
      <c r="E52" s="3" t="n">
        <v>2910.0</v>
      </c>
      <c r="F52" s="3" t="n">
        <v>4339.0</v>
      </c>
      <c r="G52" s="3" t="n">
        <v>7561.0</v>
      </c>
      <c r="H52" s="3" t="n">
        <v>7465.0</v>
      </c>
      <c r="I52" s="3" t="n">
        <v>7080.0</v>
      </c>
      <c r="J52" s="3" t="n">
        <v>1909.0</v>
      </c>
      <c r="K52" s="3" t="n">
        <v>7110.0</v>
      </c>
      <c r="L52" s="3" t="n">
        <v>5295.0</v>
      </c>
      <c r="M52" s="3" t="n">
        <v>5117.0</v>
      </c>
      <c r="N52" s="3" t="n">
        <v>7476.0</v>
      </c>
      <c r="O52" s="3" t="n">
        <v>3120.0</v>
      </c>
      <c r="P52" s="3" t="n">
        <v>9367.0</v>
      </c>
      <c r="Q52" s="3" t="n">
        <v>6971.0</v>
      </c>
      <c r="R52" s="3" t="n">
        <v>6615.0</v>
      </c>
      <c r="S52" s="3" t="n">
        <v>2440.0</v>
      </c>
      <c r="T52" s="3" t="n">
        <v>7423.0</v>
      </c>
      <c r="U52" s="3" t="n">
        <v>9594.0</v>
      </c>
      <c r="V52" s="3" t="n">
        <v>6184.0</v>
      </c>
      <c r="W52" s="3" t="n">
        <v>9575.0</v>
      </c>
      <c r="X52" s="3" t="n">
        <v>9328.0</v>
      </c>
      <c r="Y52" s="3" t="n">
        <v>8858.0</v>
      </c>
      <c r="Z52" s="3" t="n">
        <v>9392.0</v>
      </c>
      <c r="AA52" s="3" t="n">
        <v>1718.0</v>
      </c>
      <c r="AB52" s="3" t="n">
        <v>6790.0</v>
      </c>
      <c r="AC52" s="3" t="n">
        <v>9303.0</v>
      </c>
      <c r="AD52" s="3" t="n">
        <v>3995.0</v>
      </c>
      <c r="AE52" s="3" t="n">
        <v>3541.0</v>
      </c>
      <c r="AF52" s="3" t="n">
        <v>2161.0</v>
      </c>
      <c r="AG52" s="3" t="n">
        <v>4681.0</v>
      </c>
      <c r="AH52" s="3" t="n">
        <v>8327.0</v>
      </c>
      <c r="AI52" s="3" t="n">
        <v>6032.0</v>
      </c>
      <c r="AJ52" s="3" t="n">
        <v>2862.0</v>
      </c>
      <c r="AK52" s="3" t="n">
        <v>4535.0</v>
      </c>
      <c r="AL52" s="3" t="n">
        <v>6538.0</v>
      </c>
      <c r="AM52" s="3" t="n">
        <v>8470.0</v>
      </c>
      <c r="AN52" s="3" t="n">
        <v>6020.0</v>
      </c>
      <c r="AO52" s="3" t="n">
        <v>9677.0</v>
      </c>
      <c r="AP52" s="3" t="n">
        <v>3264.0</v>
      </c>
      <c r="AQ52" s="3" t="n">
        <v>7577.0</v>
      </c>
      <c r="AR52" s="3" t="n">
        <v>4282.0</v>
      </c>
      <c r="AS52" s="3" t="n">
        <v>6550.0</v>
      </c>
      <c r="AT52" s="3" t="n">
        <v>6038.0</v>
      </c>
      <c r="AU52" s="3" t="n">
        <v>8370.0</v>
      </c>
      <c r="AV52" s="3" t="n">
        <v>3922.0</v>
      </c>
      <c r="AW52" s="3" t="n">
        <v>7089.0</v>
      </c>
      <c r="AX52" s="3" t="n">
        <v>9292.0</v>
      </c>
      <c r="AY52" s="3" t="n">
        <v>7173.0</v>
      </c>
      <c r="AZ52" s="3" t="n">
        <v>8316.0</v>
      </c>
      <c r="BA52" s="3" t="n">
        <v>5407.0</v>
      </c>
      <c r="BB52" s="3" t="n">
        <v>7005.0</v>
      </c>
      <c r="BC52" s="3" t="n">
        <v>2475.0</v>
      </c>
      <c r="BD52" s="3" t="n">
        <v>2878.0</v>
      </c>
      <c r="BE52" s="3" t="n">
        <v>3672.0</v>
      </c>
      <c r="BF52" s="3" t="n">
        <v>7244.0</v>
      </c>
      <c r="BG52" s="3" t="n">
        <v>8157.0</v>
      </c>
      <c r="BH52" s="3" t="n">
        <v>2752.0</v>
      </c>
      <c r="BI52" s="3" t="n">
        <v>9902.0</v>
      </c>
      <c r="BJ52" s="3" t="n">
        <v>4068.0</v>
      </c>
      <c r="BK52" s="3" t="n">
        <v>9130.0</v>
      </c>
      <c r="BL52" s="3" t="n">
        <v>5094.0</v>
      </c>
      <c r="BM52" s="3" t="n">
        <v>2245.0</v>
      </c>
      <c r="BN52" s="3" t="n">
        <v>2864.0</v>
      </c>
      <c r="BO52" s="3" t="n">
        <v>2164.0</v>
      </c>
      <c r="BP52" s="3" t="n">
        <v>7190.0</v>
      </c>
      <c r="BQ52" s="3" t="n">
        <v>1580.0</v>
      </c>
      <c r="BR52" s="3" t="n">
        <v>5661.0</v>
      </c>
      <c r="BS52" s="3" t="n">
        <v>3597.0</v>
      </c>
    </row>
    <row r="53" spans="1:71">
      <c r="A53" s="4" t="s">
        <v>193</v>
      </c>
      <c r="B53" s="8"/>
      <c r="C53" s="5" t="n">
        <f t="shared" ref="C53:BN53" si="14">IF(AND(C51&lt;&gt;"",C52&lt;&gt;""),C51-C52,"")</f>
        <v>48394.0</v>
      </c>
      <c r="D53" s="5" t="n">
        <f t="shared" si="14"/>
        <v>53038.0</v>
      </c>
      <c r="E53" s="5" t="n">
        <f t="shared" si="14"/>
        <v>68223.0</v>
      </c>
      <c r="F53" s="5" t="n">
        <f t="shared" si="14"/>
        <v>23388.0</v>
      </c>
      <c r="G53" s="5" t="n">
        <f t="shared" si="14"/>
        <v>20969.0</v>
      </c>
      <c r="H53" s="5" t="n">
        <f t="shared" si="14"/>
        <v>19926.0</v>
      </c>
      <c r="I53" s="5" t="n">
        <f t="shared" si="14"/>
        <v>26161.0</v>
      </c>
      <c r="J53" s="5" t="n">
        <f t="shared" si="14"/>
        <v>41886.0</v>
      </c>
      <c r="K53" s="5" t="n">
        <f t="shared" si="14"/>
        <v>30279.0</v>
      </c>
      <c r="L53" s="5" t="n">
        <f t="shared" si="14"/>
        <v>23299.0</v>
      </c>
      <c r="M53" s="5" t="n">
        <f t="shared" si="14"/>
        <v>43078.0</v>
      </c>
      <c r="N53" s="5" t="n">
        <f t="shared" si="14"/>
        <v>59811.0</v>
      </c>
      <c r="O53" s="5" t="n">
        <f t="shared" si="14"/>
        <v>54956.0</v>
      </c>
      <c r="P53" s="5" t="n">
        <f t="shared" si="14"/>
        <v>22268.0</v>
      </c>
      <c r="Q53" s="5" t="n">
        <f t="shared" si="14"/>
        <v>30129.0</v>
      </c>
      <c r="R53" s="5" t="n">
        <f t="shared" si="14"/>
        <v>37757.0</v>
      </c>
      <c r="S53" s="5" t="n">
        <f t="shared" si="14"/>
        <v>55526.0</v>
      </c>
      <c r="T53" s="5" t="n">
        <f t="shared" si="14"/>
        <v>49347.0</v>
      </c>
      <c r="U53" s="5" t="n">
        <f t="shared" si="14"/>
        <v>48225.0</v>
      </c>
      <c r="V53" s="5" t="n">
        <f t="shared" si="14"/>
        <v>23545.0</v>
      </c>
      <c r="W53" s="5" t="n">
        <f t="shared" si="14"/>
        <v>53669.0</v>
      </c>
      <c r="X53" s="5" t="n">
        <f t="shared" si="14"/>
        <v>40936.0</v>
      </c>
      <c r="Y53" s="5" t="n">
        <f t="shared" si="14"/>
        <v>45087.0</v>
      </c>
      <c r="Z53" s="5" t="n">
        <f t="shared" si="14"/>
        <v>25455.0</v>
      </c>
      <c r="AA53" s="5" t="n">
        <f t="shared" si="14"/>
        <v>38601.0</v>
      </c>
      <c r="AB53" s="5" t="n">
        <f t="shared" si="14"/>
        <v>41632.0</v>
      </c>
      <c r="AC53" s="5" t="n">
        <f t="shared" si="14"/>
        <v>52821.0</v>
      </c>
      <c r="AD53" s="5" t="n">
        <f t="shared" si="14"/>
        <v>58553.0</v>
      </c>
      <c r="AE53" s="5" t="n">
        <f t="shared" si="14"/>
        <v>36396.0</v>
      </c>
      <c r="AF53" s="5" t="n">
        <f t="shared" si="14"/>
        <v>37439.0</v>
      </c>
      <c r="AG53" s="5" t="n">
        <f t="shared" si="14"/>
        <v>63769.0</v>
      </c>
      <c r="AH53" s="5" t="n">
        <f t="shared" si="14"/>
        <v>42476.0</v>
      </c>
      <c r="AI53" s="5" t="n">
        <f t="shared" si="14"/>
        <v>47953.0</v>
      </c>
      <c r="AJ53" s="5" t="n">
        <f t="shared" si="14"/>
        <v>32549.0</v>
      </c>
      <c r="AK53" s="5" t="n">
        <f t="shared" si="14"/>
        <v>34372.0</v>
      </c>
      <c r="AL53" s="5" t="n">
        <f t="shared" si="14"/>
        <v>23424.0</v>
      </c>
      <c r="AM53" s="5" t="n">
        <f t="shared" si="14"/>
        <v>34352.0</v>
      </c>
      <c r="AN53" s="5" t="n">
        <f t="shared" si="14"/>
        <v>19284.0</v>
      </c>
      <c r="AO53" s="5" t="n">
        <f t="shared" si="14"/>
        <v>36903.0</v>
      </c>
      <c r="AP53" s="5" t="n">
        <f t="shared" si="14"/>
        <v>34720.0</v>
      </c>
      <c r="AQ53" s="5" t="n">
        <f t="shared" si="14"/>
        <v>22207.0</v>
      </c>
      <c r="AR53" s="5" t="n">
        <f t="shared" si="14"/>
        <v>22560.0</v>
      </c>
      <c r="AS53" s="5" t="n">
        <f t="shared" si="14"/>
        <v>52185.0</v>
      </c>
      <c r="AT53" s="5" t="n">
        <f t="shared" si="14"/>
        <v>62894.0</v>
      </c>
      <c r="AU53" s="5" t="n">
        <f t="shared" si="14"/>
        <v>41012.0</v>
      </c>
      <c r="AV53" s="5" t="n">
        <f t="shared" si="14"/>
        <v>43978.0</v>
      </c>
      <c r="AW53" s="5" t="n">
        <f t="shared" si="14"/>
        <v>13582.0</v>
      </c>
      <c r="AX53" s="5" t="n">
        <f t="shared" si="14"/>
        <v>3699.0</v>
      </c>
      <c r="AY53" s="5" t="n">
        <f t="shared" si="14"/>
        <v>39650.0</v>
      </c>
      <c r="AZ53" s="5" t="n">
        <f t="shared" si="14"/>
        <v>53706.0</v>
      </c>
      <c r="BA53" s="5" t="n">
        <f t="shared" si="14"/>
        <v>41736.0</v>
      </c>
      <c r="BB53" s="5" t="n">
        <f t="shared" si="14"/>
        <v>53980.0</v>
      </c>
      <c r="BC53" s="5" t="n">
        <f t="shared" si="14"/>
        <v>34456.0</v>
      </c>
      <c r="BD53" s="5" t="n">
        <f t="shared" si="14"/>
        <v>23697.0</v>
      </c>
      <c r="BE53" s="5" t="n">
        <f t="shared" si="14"/>
        <v>8279.0</v>
      </c>
      <c r="BF53" s="5" t="n">
        <f t="shared" si="14"/>
        <v>26963.0</v>
      </c>
      <c r="BG53" s="5" t="n">
        <f t="shared" si="14"/>
        <v>25647.0</v>
      </c>
      <c r="BH53" s="5" t="n">
        <f t="shared" si="14"/>
        <v>57640.0</v>
      </c>
      <c r="BI53" s="5" t="n">
        <f t="shared" si="14"/>
        <v>23859.0</v>
      </c>
      <c r="BJ53" s="5" t="n">
        <f t="shared" si="14"/>
        <v>57446.0</v>
      </c>
      <c r="BK53" s="5" t="n">
        <f t="shared" si="14"/>
        <v>32652.0</v>
      </c>
      <c r="BL53" s="5" t="n">
        <f t="shared" si="14"/>
        <v>26288.0</v>
      </c>
      <c r="BM53" s="5" t="n">
        <f t="shared" si="14"/>
        <v>32606.0</v>
      </c>
      <c r="BN53" s="5" t="n">
        <f t="shared" si="14"/>
        <v>31190.0</v>
      </c>
      <c r="BO53" s="5" t="n">
        <f>IF(AND(BO51&lt;&gt;"",BO52&lt;&gt;""),BO51-BO52,"")</f>
        <v>49510.0</v>
      </c>
      <c r="BP53" s="5" t="n">
        <f>IF(AND(BP51&lt;&gt;"",BP52&lt;&gt;""),BP51-BP52,"")</f>
        <v>28159.0</v>
      </c>
      <c r="BQ53" s="5" t="n">
        <f>IF(AND(BQ51&lt;&gt;"",BQ52&lt;&gt;""),BQ51-BQ52,"")</f>
        <v>64883.0</v>
      </c>
      <c r="BR53" s="5" t="n">
        <f>IF(AND(BR51&lt;&gt;"",BR52&lt;&gt;""),BR51-BR52,"")</f>
        <v>52224.0</v>
      </c>
      <c r="BS53" s="5" t="n">
        <f>IF(AND(BS51&lt;&gt;"",BS52&lt;&gt;""),BS51-BS52,"")</f>
        <v>50381.0</v>
      </c>
    </row>
    <row r="54" spans="1:71">
      <c r="A54" s="6" t="s">
        <v>194</v>
      </c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</row>
    <row r="55" spans="1:71">
      <c r="A55" t="s" s="0">
        <v>195</v>
      </c>
      <c r="C55" s="3" t="n">
        <v>8789.0</v>
      </c>
      <c r="D55" s="3" t="n">
        <v>6537.0</v>
      </c>
      <c r="E55" s="3" t="n">
        <v>9348.0</v>
      </c>
      <c r="F55" s="3" t="n">
        <v>4492.0</v>
      </c>
      <c r="G55" s="3" t="n">
        <v>9329.0</v>
      </c>
      <c r="H55" s="3" t="n">
        <v>6413.0</v>
      </c>
      <c r="I55" s="3" t="n">
        <v>5116.0</v>
      </c>
      <c r="J55" s="3" t="n">
        <v>4826.0</v>
      </c>
      <c r="K55" s="3" t="n">
        <v>1898.0</v>
      </c>
      <c r="L55" s="3" t="n">
        <v>5033.0</v>
      </c>
      <c r="M55" s="3" t="n">
        <v>4664.0</v>
      </c>
      <c r="N55" s="3" t="n">
        <v>8411.0</v>
      </c>
      <c r="O55" s="3" t="n">
        <v>1616.0</v>
      </c>
      <c r="P55" s="3" t="n">
        <v>2705.0</v>
      </c>
      <c r="Q55" s="3" t="n">
        <v>1709.0</v>
      </c>
      <c r="R55" s="3" t="n">
        <v>5396.0</v>
      </c>
      <c r="S55" s="3" t="n">
        <v>9525.0</v>
      </c>
      <c r="T55" s="3" t="n">
        <v>8110.0</v>
      </c>
      <c r="U55" s="3" t="n">
        <v>1921.0</v>
      </c>
      <c r="V55" s="3" t="n">
        <v>8926.0</v>
      </c>
      <c r="W55" s="3" t="n">
        <v>8370.0</v>
      </c>
      <c r="X55" s="3" t="n">
        <v>8288.0</v>
      </c>
      <c r="Y55" s="3" t="n">
        <v>4931.0</v>
      </c>
      <c r="Z55" s="3" t="n">
        <v>7269.0</v>
      </c>
      <c r="AA55" s="3" t="n">
        <v>5224.0</v>
      </c>
      <c r="AB55" s="3" t="n">
        <v>9027.0</v>
      </c>
      <c r="AC55" s="3" t="n">
        <v>7665.0</v>
      </c>
      <c r="AD55" s="3" t="n">
        <v>4554.0</v>
      </c>
      <c r="AE55" s="3" t="n">
        <v>1635.0</v>
      </c>
      <c r="AF55" s="3" t="n">
        <v>5923.0</v>
      </c>
      <c r="AG55" s="3" t="n">
        <v>8862.0</v>
      </c>
      <c r="AH55" s="3" t="n">
        <v>4573.0</v>
      </c>
      <c r="AI55" s="3" t="n">
        <v>1908.0</v>
      </c>
      <c r="AJ55" s="3" t="n">
        <v>3483.0</v>
      </c>
      <c r="AK55" s="3" t="n">
        <v>6563.0</v>
      </c>
      <c r="AL55" s="3" t="n">
        <v>1694.0</v>
      </c>
      <c r="AM55" s="3" t="n">
        <v>7554.0</v>
      </c>
      <c r="AN55" s="3" t="n">
        <v>8428.0</v>
      </c>
      <c r="AO55" s="3" t="n">
        <v>9426.0</v>
      </c>
      <c r="AP55" s="3" t="n">
        <v>5031.0</v>
      </c>
      <c r="AQ55" s="3" t="n">
        <v>5605.0</v>
      </c>
      <c r="AR55" s="3" t="n">
        <v>9314.0</v>
      </c>
      <c r="AS55" s="3" t="n">
        <v>3082.0</v>
      </c>
      <c r="AT55" s="3" t="n">
        <v>6059.0</v>
      </c>
      <c r="AU55" s="3" t="n">
        <v>4981.0</v>
      </c>
      <c r="AV55" s="3" t="n">
        <v>2697.0</v>
      </c>
      <c r="AW55" s="3" t="n">
        <v>3839.0</v>
      </c>
      <c r="AX55" s="3" t="n">
        <v>2135.0</v>
      </c>
      <c r="AY55" s="3" t="n">
        <v>6172.0</v>
      </c>
      <c r="AZ55" s="3" t="n">
        <v>2502.0</v>
      </c>
      <c r="BA55" s="3" t="n">
        <v>4658.0</v>
      </c>
      <c r="BB55" s="3" t="n">
        <v>8756.0</v>
      </c>
      <c r="BC55" s="3" t="n">
        <v>6375.0</v>
      </c>
      <c r="BD55" s="3" t="n">
        <v>2196.0</v>
      </c>
      <c r="BE55" s="3" t="n">
        <v>2206.0</v>
      </c>
      <c r="BF55" s="3" t="n">
        <v>6750.0</v>
      </c>
      <c r="BG55" s="3" t="n">
        <v>1574.0</v>
      </c>
      <c r="BH55" s="3" t="n">
        <v>3406.0</v>
      </c>
      <c r="BI55" s="3" t="n">
        <v>5276.0</v>
      </c>
      <c r="BJ55" s="3" t="n">
        <v>1996.0</v>
      </c>
      <c r="BK55" s="3" t="n">
        <v>8118.0</v>
      </c>
      <c r="BL55" s="3" t="n">
        <v>6772.0</v>
      </c>
      <c r="BM55" s="3" t="n">
        <v>9003.0</v>
      </c>
      <c r="BN55" s="3" t="n">
        <v>7969.0</v>
      </c>
      <c r="BO55" s="3" t="n">
        <v>8040.0</v>
      </c>
      <c r="BP55" s="3" t="n">
        <v>1806.0</v>
      </c>
      <c r="BQ55" s="3" t="n">
        <v>4222.0</v>
      </c>
      <c r="BR55" s="3" t="n">
        <v>3272.0</v>
      </c>
      <c r="BS55" s="3" t="n">
        <v>2442.0</v>
      </c>
    </row>
    <row r="56" spans="1:71">
      <c r="A56" t="s" s="0">
        <v>196</v>
      </c>
      <c r="C56" s="3" t="n">
        <v>6398.0</v>
      </c>
      <c r="D56" s="3" t="n">
        <v>2170.0</v>
      </c>
      <c r="E56" s="3" t="n">
        <v>6586.0</v>
      </c>
      <c r="F56" s="3" t="n">
        <v>2172.0</v>
      </c>
      <c r="G56" s="3" t="n">
        <v>4479.0</v>
      </c>
      <c r="H56" s="3" t="n">
        <v>3552.0</v>
      </c>
      <c r="I56" s="3" t="n">
        <v>8653.0</v>
      </c>
      <c r="J56" s="3" t="n">
        <v>2939.0</v>
      </c>
      <c r="K56" s="3" t="n">
        <v>8334.0</v>
      </c>
      <c r="L56" s="3" t="n">
        <v>5217.0</v>
      </c>
      <c r="M56" s="3" t="n">
        <v>5125.0</v>
      </c>
      <c r="N56" s="3" t="n">
        <v>1597.0</v>
      </c>
      <c r="O56" s="3" t="n">
        <v>2876.0</v>
      </c>
      <c r="P56" s="3" t="n">
        <v>6141.0</v>
      </c>
      <c r="Q56" s="3" t="n">
        <v>2923.0</v>
      </c>
      <c r="R56" s="3" t="n">
        <v>2732.0</v>
      </c>
      <c r="S56" s="3" t="n">
        <v>7944.0</v>
      </c>
      <c r="T56" s="3" t="n">
        <v>3994.0</v>
      </c>
      <c r="U56" s="3" t="n">
        <v>6449.0</v>
      </c>
      <c r="V56" s="3" t="n">
        <v>4017.0</v>
      </c>
      <c r="W56" s="3" t="n">
        <v>5782.0</v>
      </c>
      <c r="X56" s="3" t="n">
        <v>5174.0</v>
      </c>
      <c r="Y56" s="3" t="n">
        <v>1485.0</v>
      </c>
      <c r="Z56" s="3" t="n">
        <v>1121.0</v>
      </c>
      <c r="AA56" s="3" t="n">
        <v>9139.0</v>
      </c>
      <c r="AB56" s="3" t="n">
        <v>9160.0</v>
      </c>
      <c r="AC56" s="3" t="n">
        <v>3782.0</v>
      </c>
      <c r="AD56" s="3" t="n">
        <v>8334.0</v>
      </c>
      <c r="AE56" s="3" t="n">
        <v>3322.0</v>
      </c>
      <c r="AF56" s="3" t="n">
        <v>4550.0</v>
      </c>
      <c r="AG56" s="3" t="n">
        <v>4694.0</v>
      </c>
      <c r="AH56" s="3" t="n">
        <v>4808.0</v>
      </c>
      <c r="AI56" s="3" t="n">
        <v>9351.0</v>
      </c>
      <c r="AJ56" s="3" t="n">
        <v>8915.0</v>
      </c>
      <c r="AK56" s="3" t="n">
        <v>2305.0</v>
      </c>
      <c r="AL56" s="3" t="n">
        <v>5615.0</v>
      </c>
      <c r="AM56" s="3" t="n">
        <v>6886.0</v>
      </c>
      <c r="AN56" s="3" t="n">
        <v>9391.0</v>
      </c>
      <c r="AO56" s="3" t="n">
        <v>1111.0</v>
      </c>
      <c r="AP56" s="3" t="n">
        <v>7913.0</v>
      </c>
      <c r="AQ56" s="3" t="n">
        <v>2455.0</v>
      </c>
      <c r="AR56" s="3" t="n">
        <v>3304.0</v>
      </c>
      <c r="AS56" s="3" t="n">
        <v>9164.0</v>
      </c>
      <c r="AT56" s="3" t="n">
        <v>4888.0</v>
      </c>
      <c r="AU56" s="3" t="n">
        <v>3566.0</v>
      </c>
      <c r="AV56" s="3" t="n">
        <v>4307.0</v>
      </c>
      <c r="AW56" s="3" t="n">
        <v>4934.0</v>
      </c>
      <c r="AX56" s="3" t="n">
        <v>9712.0</v>
      </c>
      <c r="AY56" s="3" t="n">
        <v>7720.0</v>
      </c>
      <c r="AZ56" s="3" t="n">
        <v>4282.0</v>
      </c>
      <c r="BA56" s="3" t="n">
        <v>3899.0</v>
      </c>
      <c r="BB56" s="3" t="n">
        <v>4991.0</v>
      </c>
      <c r="BC56" s="3" t="n">
        <v>5604.0</v>
      </c>
      <c r="BD56" s="3" t="n">
        <v>4289.0</v>
      </c>
      <c r="BE56" s="3" t="n">
        <v>3419.0</v>
      </c>
      <c r="BF56" s="3" t="n">
        <v>1510.0</v>
      </c>
      <c r="BG56" s="3" t="n">
        <v>3808.0</v>
      </c>
      <c r="BH56" s="3" t="n">
        <v>3220.0</v>
      </c>
      <c r="BI56" s="3" t="n">
        <v>3234.0</v>
      </c>
      <c r="BJ56" s="3" t="n">
        <v>6650.0</v>
      </c>
      <c r="BK56" s="3" t="n">
        <v>2711.0</v>
      </c>
      <c r="BL56" s="3" t="n">
        <v>7417.0</v>
      </c>
      <c r="BM56" s="3" t="n">
        <v>9669.0</v>
      </c>
      <c r="BN56" s="3" t="n">
        <v>5679.0</v>
      </c>
      <c r="BO56" s="3" t="n">
        <v>4539.0</v>
      </c>
      <c r="BP56" s="3" t="n">
        <v>1496.0</v>
      </c>
      <c r="BQ56" s="3" t="n">
        <v>3498.0</v>
      </c>
      <c r="BR56" s="3" t="n">
        <v>3331.0</v>
      </c>
      <c r="BS56" s="3" t="n">
        <v>7944.0</v>
      </c>
    </row>
    <row r="57" spans="1:71">
      <c r="A57" s="6" t="s">
        <v>197</v>
      </c>
      <c r="B57" s="6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</row>
    <row r="58" spans="1:71">
      <c r="A58" s="6" t="s">
        <v>198</v>
      </c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</row>
    <row r="59" spans="1:71">
      <c r="A59" t="s" s="0">
        <v>199</v>
      </c>
      <c r="C59" s="3" t="n">
        <v>2906.0</v>
      </c>
      <c r="D59" s="3" t="n">
        <v>3844.0</v>
      </c>
      <c r="E59" s="3" t="n">
        <v>4255.0</v>
      </c>
      <c r="F59" s="3" t="n">
        <v>1162.0</v>
      </c>
      <c r="G59" s="3" t="n">
        <v>7700.0</v>
      </c>
      <c r="H59" s="3" t="n">
        <v>7864.0</v>
      </c>
      <c r="I59" s="3" t="n">
        <v>7094.0</v>
      </c>
      <c r="J59" s="3" t="n">
        <v>2151.0</v>
      </c>
      <c r="K59" s="3" t="n">
        <v>5444.0</v>
      </c>
      <c r="L59" s="3" t="n">
        <v>1933.0</v>
      </c>
      <c r="M59" s="3" t="n">
        <v>7338.0</v>
      </c>
      <c r="N59" s="3" t="n">
        <v>8361.0</v>
      </c>
      <c r="O59" s="3" t="n">
        <v>8983.0</v>
      </c>
      <c r="P59" s="3" t="n">
        <v>9464.0</v>
      </c>
      <c r="Q59" s="3" t="n">
        <v>2759.0</v>
      </c>
      <c r="R59" s="3" t="n">
        <v>1367.0</v>
      </c>
      <c r="S59" s="3" t="n">
        <v>1768.0</v>
      </c>
      <c r="T59" s="3" t="n">
        <v>3173.0</v>
      </c>
      <c r="U59" s="3" t="n">
        <v>4398.0</v>
      </c>
      <c r="V59" s="3" t="n">
        <v>3049.0</v>
      </c>
      <c r="W59" s="3" t="n">
        <v>1447.0</v>
      </c>
      <c r="X59" s="3" t="n">
        <v>7027.0</v>
      </c>
      <c r="Y59" s="3" t="n">
        <v>7704.0</v>
      </c>
      <c r="Z59" s="3" t="n">
        <v>9891.0</v>
      </c>
      <c r="AA59" s="3" t="n">
        <v>4222.0</v>
      </c>
      <c r="AB59" s="3" t="n">
        <v>5658.0</v>
      </c>
      <c r="AC59" s="3" t="n">
        <v>2836.0</v>
      </c>
      <c r="AD59" s="3" t="n">
        <v>1909.0</v>
      </c>
      <c r="AE59" s="3" t="n">
        <v>7929.0</v>
      </c>
      <c r="AF59" s="3" t="n">
        <v>8570.0</v>
      </c>
      <c r="AG59" s="3" t="n">
        <v>6364.0</v>
      </c>
      <c r="AH59" s="3" t="n">
        <v>4558.0</v>
      </c>
      <c r="AI59" s="3" t="n">
        <v>8138.0</v>
      </c>
      <c r="AJ59" s="3" t="n">
        <v>6609.0</v>
      </c>
      <c r="AK59" s="3" t="n">
        <v>1772.0</v>
      </c>
      <c r="AL59" s="3" t="n">
        <v>8408.0</v>
      </c>
      <c r="AM59" s="3" t="n">
        <v>9157.0</v>
      </c>
      <c r="AN59" s="3" t="n">
        <v>4079.0</v>
      </c>
      <c r="AO59" s="3" t="n">
        <v>6898.0</v>
      </c>
      <c r="AP59" s="3" t="n">
        <v>1152.0</v>
      </c>
      <c r="AQ59" s="3" t="n">
        <v>4228.0</v>
      </c>
      <c r="AR59" s="3" t="n">
        <v>8698.0</v>
      </c>
      <c r="AS59" s="3" t="n">
        <v>9532.0</v>
      </c>
      <c r="AT59" s="3" t="n">
        <v>7560.0</v>
      </c>
      <c r="AU59" s="3" t="n">
        <v>3192.0</v>
      </c>
      <c r="AV59" s="3" t="n">
        <v>2086.0</v>
      </c>
      <c r="AW59" s="3" t="n">
        <v>1299.0</v>
      </c>
      <c r="AX59" s="3" t="n">
        <v>5477.0</v>
      </c>
      <c r="AY59" s="3" t="n">
        <v>5022.0</v>
      </c>
      <c r="AZ59" s="3" t="n">
        <v>3705.0</v>
      </c>
      <c r="BA59" s="3" t="n">
        <v>6514.0</v>
      </c>
      <c r="BB59" s="3" t="n">
        <v>7574.0</v>
      </c>
      <c r="BC59" s="3" t="n">
        <v>8584.0</v>
      </c>
      <c r="BD59" s="3" t="n">
        <v>3321.0</v>
      </c>
      <c r="BE59" s="3" t="n">
        <v>8391.0</v>
      </c>
      <c r="BF59" s="3" t="n">
        <v>9287.0</v>
      </c>
      <c r="BG59" s="3" t="n">
        <v>2492.0</v>
      </c>
      <c r="BH59" s="3" t="n">
        <v>9439.0</v>
      </c>
      <c r="BI59" s="3" t="n">
        <v>1140.0</v>
      </c>
      <c r="BJ59" s="3" t="n">
        <v>2780.0</v>
      </c>
      <c r="BK59" s="3" t="n">
        <v>6993.0</v>
      </c>
      <c r="BL59" s="3" t="n">
        <v>2683.0</v>
      </c>
      <c r="BM59" s="3" t="n">
        <v>4781.0</v>
      </c>
      <c r="BN59" s="3" t="n">
        <v>9344.0</v>
      </c>
      <c r="BO59" s="3" t="n">
        <v>7752.0</v>
      </c>
      <c r="BP59" s="3" t="n">
        <v>2000.0</v>
      </c>
      <c r="BQ59" s="3" t="n">
        <v>7990.0</v>
      </c>
      <c r="BR59" s="3" t="n">
        <v>6472.0</v>
      </c>
      <c r="BS59" s="3" t="n">
        <v>3019.0</v>
      </c>
    </row>
    <row r="60" spans="1:71">
      <c r="A60" t="s" s="0">
        <v>200</v>
      </c>
      <c r="C60" s="3" t="n">
        <v>5004.0</v>
      </c>
      <c r="D60" s="3" t="n">
        <v>3075.0</v>
      </c>
      <c r="E60" s="3" t="n">
        <v>6588.0</v>
      </c>
      <c r="F60" s="3" t="n">
        <v>5283.0</v>
      </c>
      <c r="G60" s="3" t="n">
        <v>6568.0</v>
      </c>
      <c r="H60" s="3" t="n">
        <v>1778.0</v>
      </c>
      <c r="I60" s="3" t="n">
        <v>3628.0</v>
      </c>
      <c r="J60" s="3" t="n">
        <v>1647.0</v>
      </c>
      <c r="K60" s="3" t="n">
        <v>5835.0</v>
      </c>
      <c r="L60" s="3" t="n">
        <v>7026.0</v>
      </c>
      <c r="M60" s="3" t="n">
        <v>1015.0</v>
      </c>
      <c r="N60" s="3" t="n">
        <v>2606.0</v>
      </c>
      <c r="O60" s="3" t="n">
        <v>3802.0</v>
      </c>
      <c r="P60" s="3" t="n">
        <v>9155.0</v>
      </c>
      <c r="Q60" s="3" t="n">
        <v>8194.0</v>
      </c>
      <c r="R60" s="3" t="n">
        <v>2341.0</v>
      </c>
      <c r="S60" s="3" t="n">
        <v>7104.0</v>
      </c>
      <c r="T60" s="3" t="n">
        <v>6285.0</v>
      </c>
      <c r="U60" s="3" t="n">
        <v>4333.0</v>
      </c>
      <c r="V60" s="3" t="n">
        <v>4502.0</v>
      </c>
      <c r="W60" s="3" t="n">
        <v>6100.0</v>
      </c>
      <c r="X60" s="3" t="n">
        <v>6697.0</v>
      </c>
      <c r="Y60" s="3" t="n">
        <v>8360.0</v>
      </c>
      <c r="Z60" s="3" t="n">
        <v>2714.0</v>
      </c>
      <c r="AA60" s="3" t="n">
        <v>5534.0</v>
      </c>
      <c r="AB60" s="3" t="n">
        <v>7684.0</v>
      </c>
      <c r="AC60" s="3" t="n">
        <v>9614.0</v>
      </c>
      <c r="AD60" s="3" t="n">
        <v>8358.0</v>
      </c>
      <c r="AE60" s="3" t="n">
        <v>9266.0</v>
      </c>
      <c r="AF60" s="3" t="n">
        <v>5670.0</v>
      </c>
      <c r="AG60" s="3" t="n">
        <v>8340.0</v>
      </c>
      <c r="AH60" s="3" t="n">
        <v>9429.0</v>
      </c>
      <c r="AI60" s="3" t="n">
        <v>8042.0</v>
      </c>
      <c r="AJ60" s="3" t="n">
        <v>6959.0</v>
      </c>
      <c r="AK60" s="3" t="n">
        <v>8954.0</v>
      </c>
      <c r="AL60" s="3" t="n">
        <v>5486.0</v>
      </c>
      <c r="AM60" s="3" t="n">
        <v>4883.0</v>
      </c>
      <c r="AN60" s="3" t="n">
        <v>9408.0</v>
      </c>
      <c r="AO60" s="3" t="n">
        <v>8220.0</v>
      </c>
      <c r="AP60" s="3" t="n">
        <v>7681.0</v>
      </c>
      <c r="AQ60" s="3" t="n">
        <v>8683.0</v>
      </c>
      <c r="AR60" s="3" t="n">
        <v>3913.0</v>
      </c>
      <c r="AS60" s="3" t="n">
        <v>6662.0</v>
      </c>
      <c r="AT60" s="3" t="n">
        <v>2857.0</v>
      </c>
      <c r="AU60" s="3" t="n">
        <v>4662.0</v>
      </c>
      <c r="AV60" s="3" t="n">
        <v>4582.0</v>
      </c>
      <c r="AW60" s="3" t="n">
        <v>6406.0</v>
      </c>
      <c r="AX60" s="3" t="n">
        <v>6314.0</v>
      </c>
      <c r="AY60" s="3" t="n">
        <v>3592.0</v>
      </c>
      <c r="AZ60" s="3" t="n">
        <v>2993.0</v>
      </c>
      <c r="BA60" s="3" t="n">
        <v>6971.0</v>
      </c>
      <c r="BB60" s="3" t="n">
        <v>2524.0</v>
      </c>
      <c r="BC60" s="3" t="n">
        <v>3590.0</v>
      </c>
      <c r="BD60" s="3" t="n">
        <v>4732.0</v>
      </c>
      <c r="BE60" s="3" t="n">
        <v>6446.0</v>
      </c>
      <c r="BF60" s="3" t="n">
        <v>3529.0</v>
      </c>
      <c r="BG60" s="3" t="n">
        <v>2516.0</v>
      </c>
      <c r="BH60" s="3" t="n">
        <v>5325.0</v>
      </c>
      <c r="BI60" s="3" t="n">
        <v>7013.0</v>
      </c>
      <c r="BJ60" s="3" t="n">
        <v>2870.0</v>
      </c>
      <c r="BK60" s="3" t="n">
        <v>4186.0</v>
      </c>
      <c r="BL60" s="3" t="n">
        <v>8271.0</v>
      </c>
      <c r="BM60" s="3" t="n">
        <v>7125.0</v>
      </c>
      <c r="BN60" s="3" t="n">
        <v>2199.0</v>
      </c>
      <c r="BO60" s="3" t="n">
        <v>2977.0</v>
      </c>
      <c r="BP60" s="3" t="n">
        <v>1394.0</v>
      </c>
      <c r="BQ60" s="3" t="n">
        <v>4684.0</v>
      </c>
      <c r="BR60" s="3" t="n">
        <v>8953.0</v>
      </c>
      <c r="BS60" s="3" t="n">
        <v>8748.0</v>
      </c>
    </row>
    <row r="61" spans="1:71">
      <c r="A61" t="s" s="0">
        <v>201</v>
      </c>
      <c r="C61" s="3" t="n">
        <v>4711.0</v>
      </c>
      <c r="D61" s="3" t="n">
        <v>2116.0</v>
      </c>
      <c r="E61" s="3" t="n">
        <v>4498.0</v>
      </c>
      <c r="F61" s="3" t="n">
        <v>4441.0</v>
      </c>
      <c r="G61" s="3" t="n">
        <v>9331.0</v>
      </c>
      <c r="H61" s="3" t="n">
        <v>5595.0</v>
      </c>
      <c r="I61" s="3" t="n">
        <v>9050.0</v>
      </c>
      <c r="J61" s="3" t="n">
        <v>1063.0</v>
      </c>
      <c r="K61" s="3" t="n">
        <v>3197.0</v>
      </c>
      <c r="L61" s="3" t="n">
        <v>2297.0</v>
      </c>
      <c r="M61" s="3" t="n">
        <v>9111.0</v>
      </c>
      <c r="N61" s="3" t="n">
        <v>7407.0</v>
      </c>
      <c r="O61" s="3" t="n">
        <v>3519.0</v>
      </c>
      <c r="P61" s="3" t="n">
        <v>1724.0</v>
      </c>
      <c r="Q61" s="3" t="n">
        <v>7154.0</v>
      </c>
      <c r="R61" s="3" t="n">
        <v>8660.0</v>
      </c>
      <c r="S61" s="3" t="n">
        <v>4996.0</v>
      </c>
      <c r="T61" s="3" t="n">
        <v>1543.0</v>
      </c>
      <c r="U61" s="3" t="n">
        <v>1282.0</v>
      </c>
      <c r="V61" s="3" t="n">
        <v>3555.0</v>
      </c>
      <c r="W61" s="3" t="n">
        <v>7297.0</v>
      </c>
      <c r="X61" s="3" t="n">
        <v>3757.0</v>
      </c>
      <c r="Y61" s="3" t="n">
        <v>5255.0</v>
      </c>
      <c r="Z61" s="3" t="n">
        <v>4045.0</v>
      </c>
      <c r="AA61" s="3" t="n">
        <v>7352.0</v>
      </c>
      <c r="AB61" s="3" t="n">
        <v>3228.0</v>
      </c>
      <c r="AC61" s="3" t="n">
        <v>2015.0</v>
      </c>
      <c r="AD61" s="3" t="n">
        <v>9114.0</v>
      </c>
      <c r="AE61" s="3" t="n">
        <v>1783.0</v>
      </c>
      <c r="AF61" s="3" t="n">
        <v>2664.0</v>
      </c>
      <c r="AG61" s="3" t="n">
        <v>6755.0</v>
      </c>
      <c r="AH61" s="3" t="n">
        <v>9626.0</v>
      </c>
      <c r="AI61" s="3" t="n">
        <v>7602.0</v>
      </c>
      <c r="AJ61" s="3" t="n">
        <v>6860.0</v>
      </c>
      <c r="AK61" s="3" t="n">
        <v>3904.0</v>
      </c>
      <c r="AL61" s="3" t="n">
        <v>9448.0</v>
      </c>
      <c r="AM61" s="3" t="n">
        <v>7714.0</v>
      </c>
      <c r="AN61" s="3" t="n">
        <v>5240.0</v>
      </c>
      <c r="AO61" s="3" t="n">
        <v>7631.0</v>
      </c>
      <c r="AP61" s="3" t="n">
        <v>5077.0</v>
      </c>
      <c r="AQ61" s="3" t="n">
        <v>4885.0</v>
      </c>
      <c r="AR61" s="3" t="n">
        <v>6655.0</v>
      </c>
      <c r="AS61" s="3" t="n">
        <v>7410.0</v>
      </c>
      <c r="AT61" s="3" t="n">
        <v>9706.0</v>
      </c>
      <c r="AU61" s="3" t="n">
        <v>6472.0</v>
      </c>
      <c r="AV61" s="3" t="n">
        <v>6866.0</v>
      </c>
      <c r="AW61" s="3" t="n">
        <v>8315.0</v>
      </c>
      <c r="AX61" s="3" t="n">
        <v>6853.0</v>
      </c>
      <c r="AY61" s="3" t="n">
        <v>5492.0</v>
      </c>
      <c r="AZ61" s="3" t="n">
        <v>4732.0</v>
      </c>
      <c r="BA61" s="3" t="n">
        <v>8813.0</v>
      </c>
      <c r="BB61" s="3" t="n">
        <v>1775.0</v>
      </c>
      <c r="BC61" s="3" t="n">
        <v>6403.0</v>
      </c>
      <c r="BD61" s="3" t="n">
        <v>3840.0</v>
      </c>
      <c r="BE61" s="3" t="n">
        <v>2495.0</v>
      </c>
      <c r="BF61" s="3" t="n">
        <v>3592.0</v>
      </c>
      <c r="BG61" s="3" t="n">
        <v>6552.0</v>
      </c>
      <c r="BH61" s="3" t="n">
        <v>4829.0</v>
      </c>
      <c r="BI61" s="3" t="n">
        <v>7362.0</v>
      </c>
      <c r="BJ61" s="3" t="n">
        <v>7409.0</v>
      </c>
      <c r="BK61" s="3" t="n">
        <v>3618.0</v>
      </c>
      <c r="BL61" s="3" t="n">
        <v>6513.0</v>
      </c>
      <c r="BM61" s="3" t="n">
        <v>1972.0</v>
      </c>
      <c r="BN61" s="3" t="n">
        <v>6750.0</v>
      </c>
      <c r="BO61" s="3" t="n">
        <v>9650.0</v>
      </c>
      <c r="BP61" s="3" t="n">
        <v>6965.0</v>
      </c>
      <c r="BQ61" s="3" t="n">
        <v>5277.0</v>
      </c>
      <c r="BR61" s="3" t="n">
        <v>8075.0</v>
      </c>
      <c r="BS61" s="3" t="n">
        <v>4979.0</v>
      </c>
    </row>
    <row r="62" spans="1:71">
      <c r="A62" t="s" s="0">
        <v>202</v>
      </c>
      <c r="C62" s="3" t="n">
        <v>9812.0</v>
      </c>
      <c r="D62" s="3" t="n">
        <v>1862.0</v>
      </c>
      <c r="E62" s="3" t="n">
        <v>4482.0</v>
      </c>
      <c r="F62" s="3" t="n">
        <v>6971.0</v>
      </c>
      <c r="G62" s="3" t="n">
        <v>5042.0</v>
      </c>
      <c r="H62" s="3" t="n">
        <v>7578.0</v>
      </c>
      <c r="I62" s="3" t="n">
        <v>8138.0</v>
      </c>
      <c r="J62" s="3" t="n">
        <v>1065.0</v>
      </c>
      <c r="K62" s="3" t="n">
        <v>9413.0</v>
      </c>
      <c r="L62" s="3" t="n">
        <v>8993.0</v>
      </c>
      <c r="M62" s="3" t="n">
        <v>9607.0</v>
      </c>
      <c r="N62" s="3" t="n">
        <v>5242.0</v>
      </c>
      <c r="O62" s="3" t="n">
        <v>7457.0</v>
      </c>
      <c r="P62" s="3" t="n">
        <v>7787.0</v>
      </c>
      <c r="Q62" s="3" t="n">
        <v>5232.0</v>
      </c>
      <c r="R62" s="3" t="n">
        <v>2566.0</v>
      </c>
      <c r="S62" s="3" t="n">
        <v>9528.0</v>
      </c>
      <c r="T62" s="3" t="n">
        <v>8390.0</v>
      </c>
      <c r="U62" s="3" t="n">
        <v>8765.0</v>
      </c>
      <c r="V62" s="3" t="n">
        <v>2474.0</v>
      </c>
      <c r="W62" s="3" t="n">
        <v>6570.0</v>
      </c>
      <c r="X62" s="3" t="n">
        <v>6847.0</v>
      </c>
      <c r="Y62" s="3" t="n">
        <v>7689.0</v>
      </c>
      <c r="Z62" s="3" t="n">
        <v>5441.0</v>
      </c>
      <c r="AA62" s="3" t="n">
        <v>6951.0</v>
      </c>
      <c r="AB62" s="3" t="n">
        <v>1838.0</v>
      </c>
      <c r="AC62" s="3" t="n">
        <v>9287.0</v>
      </c>
      <c r="AD62" s="3" t="n">
        <v>5457.0</v>
      </c>
      <c r="AE62" s="3" t="n">
        <v>6137.0</v>
      </c>
      <c r="AF62" s="3" t="n">
        <v>7751.0</v>
      </c>
      <c r="AG62" s="3" t="n">
        <v>2761.0</v>
      </c>
      <c r="AH62" s="3" t="n">
        <v>2522.0</v>
      </c>
      <c r="AI62" s="3" t="n">
        <v>3333.0</v>
      </c>
      <c r="AJ62" s="3" t="n">
        <v>1453.0</v>
      </c>
      <c r="AK62" s="3" t="n">
        <v>7987.0</v>
      </c>
      <c r="AL62" s="3" t="n">
        <v>9205.0</v>
      </c>
      <c r="AM62" s="3" t="n">
        <v>1679.0</v>
      </c>
      <c r="AN62" s="3" t="n">
        <v>1002.0</v>
      </c>
      <c r="AO62" s="3" t="n">
        <v>8235.0</v>
      </c>
      <c r="AP62" s="3" t="n">
        <v>8493.0</v>
      </c>
      <c r="AQ62" s="3" t="n">
        <v>4660.0</v>
      </c>
      <c r="AR62" s="3" t="n">
        <v>2124.0</v>
      </c>
      <c r="AS62" s="3" t="n">
        <v>8954.0</v>
      </c>
      <c r="AT62" s="3" t="n">
        <v>9750.0</v>
      </c>
      <c r="AU62" s="3" t="n">
        <v>5040.0</v>
      </c>
      <c r="AV62" s="3" t="n">
        <v>1376.0</v>
      </c>
      <c r="AW62" s="3" t="n">
        <v>1747.0</v>
      </c>
      <c r="AX62" s="3" t="n">
        <v>4179.0</v>
      </c>
      <c r="AY62" s="3" t="n">
        <v>6970.0</v>
      </c>
      <c r="AZ62" s="3" t="n">
        <v>5940.0</v>
      </c>
      <c r="BA62" s="3" t="n">
        <v>6938.0</v>
      </c>
      <c r="BB62" s="3" t="n">
        <v>4769.0</v>
      </c>
      <c r="BC62" s="3" t="n">
        <v>2190.0</v>
      </c>
      <c r="BD62" s="3" t="n">
        <v>6881.0</v>
      </c>
      <c r="BE62" s="3" t="n">
        <v>6870.0</v>
      </c>
      <c r="BF62" s="3" t="n">
        <v>6761.0</v>
      </c>
      <c r="BG62" s="3" t="n">
        <v>2161.0</v>
      </c>
      <c r="BH62" s="3" t="n">
        <v>3267.0</v>
      </c>
      <c r="BI62" s="3" t="n">
        <v>2960.0</v>
      </c>
      <c r="BJ62" s="3" t="n">
        <v>1648.0</v>
      </c>
      <c r="BK62" s="3" t="n">
        <v>2465.0</v>
      </c>
      <c r="BL62" s="3" t="n">
        <v>6122.0</v>
      </c>
      <c r="BM62" s="3" t="n">
        <v>1478.0</v>
      </c>
      <c r="BN62" s="3" t="n">
        <v>7961.0</v>
      </c>
      <c r="BO62" s="3" t="n">
        <v>9225.0</v>
      </c>
      <c r="BP62" s="3" t="n">
        <v>9634.0</v>
      </c>
      <c r="BQ62" s="3" t="n">
        <v>8345.0</v>
      </c>
      <c r="BR62" s="3" t="n">
        <v>2889.0</v>
      </c>
      <c r="BS62" s="3" t="n">
        <v>4660.0</v>
      </c>
    </row>
    <row r="63" spans="1:71">
      <c r="A63" s="6" t="s">
        <v>203</v>
      </c>
      <c r="B63" s="6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</row>
    <row r="64" spans="1:71">
      <c r="A64" s="4" t="s">
        <v>204</v>
      </c>
      <c r="B64" s="8"/>
      <c r="C64" s="5" t="n">
        <f>IFERROR(IF(AND(C1&lt;&gt;"",C2&lt;&gt;""),IFERROR(HLOOKUP(C1-1,'BS - Initial Underwriting'!$1:$78,COUNTA('BS - Initial Underwriting'!$A$1:$A$82)+COUNTBLANK('BS - Initial Underwriting'!$A$1:$A$82),0),0)-IFERROR(HLOOKUP(C2,'BS - Initial Underwriting'!$1:$78,COUNTA('BS - Initial Underwriting'!$A$1:$A$78)+COUNTBLANK('BS - Initial Underwriting'!$A$1:$A$78),0),0)-SUM('IS - Initial Underwriting'!E65:E70),0),"")</f>
        <v>44769.0</v>
      </c>
      <c r="D64" s="5" t="n">
        <f>IFERROR(IF(AND(D1&lt;&gt;"",D2&lt;&gt;""),IFERROR(HLOOKUP(D1-1,'BS - Initial Underwriting'!$1:$78,COUNTA('BS - Initial Underwriting'!$A$1:$A$82)+COUNTBLANK('BS - Initial Underwriting'!$A$1:$A$82),0),0)-IFERROR(HLOOKUP(D2,'BS - Initial Underwriting'!$1:$78,COUNTA('BS - Initial Underwriting'!$A$1:$A$78)+COUNTBLANK('BS - Initial Underwriting'!$A$1:$A$78),0),0)-SUM('IS - Initial Underwriting'!E65:E70),0),"")</f>
        <v>9757.0</v>
      </c>
      <c r="E64" s="5" t="n">
        <f>IFERROR(IF(AND(E1&lt;&gt;"",E2&lt;&gt;""),IFERROR(HLOOKUP(E1-1,'BS - Initial Underwriting'!$1:$78,COUNTA('BS - Initial Underwriting'!$A$1:$A$82)+COUNTBLANK('BS - Initial Underwriting'!$A$1:$A$82),0),0)-IFERROR(HLOOKUP(E2,'BS - Initial Underwriting'!$1:$78,COUNTA('BS - Initial Underwriting'!$A$1:$A$78)+COUNTBLANK('BS - Initial Underwriting'!$A$1:$A$78),0),0)-SUM('IS - Initial Underwriting'!E65:E70),0),"")</f>
        <v>38800.0</v>
      </c>
      <c r="F64" s="5" t="n">
        <f>IFERROR(IF(AND(F1&lt;&gt;"",F2&lt;&gt;""),IFERROR(HLOOKUP(F1-1,'BS - Initial Underwriting'!$1:$78,COUNTA('BS - Initial Underwriting'!$A$1:$A$82)+COUNTBLANK('BS - Initial Underwriting'!$A$1:$A$82),0),0)-IFERROR(HLOOKUP(F2,'BS - Initial Underwriting'!$1:$78,COUNTA('BS - Initial Underwriting'!$A$1:$A$78)+COUNTBLANK('BS - Initial Underwriting'!$A$1:$A$78),0),0)-SUM('IS - Initial Underwriting'!E65:E70),0),"")</f>
        <v>27771.0</v>
      </c>
      <c r="G64" s="5" t="n">
        <f>IFERROR(IF(AND(G1&lt;&gt;"",G2&lt;&gt;""),IFERROR(HLOOKUP(G1-1,'BS - Initial Underwriting'!$1:$78,COUNTA('BS - Initial Underwriting'!$A$1:$A$82)+COUNTBLANK('BS - Initial Underwriting'!$A$1:$A$82),0),0)-IFERROR(HLOOKUP(G2,'BS - Initial Underwriting'!$1:$78,COUNTA('BS - Initial Underwriting'!$A$1:$A$78)+COUNTBLANK('BS - Initial Underwriting'!$A$1:$A$78),0),0)-SUM('IS - Initial Underwriting'!E65:E70),0),"")</f>
        <v>39778.0</v>
      </c>
      <c r="H64" s="5" t="n">
        <f>IFERROR(IF(AND(H1&lt;&gt;"",H2&lt;&gt;""),IFERROR(HLOOKUP(H1-1,'BS - Initial Underwriting'!$1:$78,COUNTA('BS - Initial Underwriting'!$A$1:$A$82)+COUNTBLANK('BS - Initial Underwriting'!$A$1:$A$82),0),0)-IFERROR(HLOOKUP(H2,'BS - Initial Underwriting'!$1:$78,COUNTA('BS - Initial Underwriting'!$A$1:$A$78)+COUNTBLANK('BS - Initial Underwriting'!$A$1:$A$78),0),0)-SUM('IS - Initial Underwriting'!E65:E70),0),"")</f>
        <v>26472.0</v>
      </c>
      <c r="I64" s="5" t="n">
        <f>IFERROR(IF(AND(I1&lt;&gt;"",I2&lt;&gt;""),IFERROR(HLOOKUP(I1-1,'BS - Initial Underwriting'!$1:$78,COUNTA('BS - Initial Underwriting'!$A$1:$A$82)+COUNTBLANK('BS - Initial Underwriting'!$A$1:$A$82),0),0)-IFERROR(HLOOKUP(I2,'BS - Initial Underwriting'!$1:$78,COUNTA('BS - Initial Underwriting'!$A$1:$A$78)+COUNTBLANK('BS - Initial Underwriting'!$A$1:$A$78),0),0)-SUM('IS - Initial Underwriting'!E65:E70),0),"")</f>
        <v>8675.0</v>
      </c>
      <c r="J64" s="5" t="n">
        <f>IFERROR(IF(AND(J1&lt;&gt;"",J2&lt;&gt;""),IFERROR(HLOOKUP(J1-1,'BS - Initial Underwriting'!$1:$78,COUNTA('BS - Initial Underwriting'!$A$1:$A$82)+COUNTBLANK('BS - Initial Underwriting'!$A$1:$A$82),0),0)-IFERROR(HLOOKUP(J2,'BS - Initial Underwriting'!$1:$78,COUNTA('BS - Initial Underwriting'!$A$1:$A$78)+COUNTBLANK('BS - Initial Underwriting'!$A$1:$A$78),0),0)-SUM('IS - Initial Underwriting'!E65:E70),0),"")</f>
        <v>11690.0</v>
      </c>
      <c r="K64" s="5" t="n">
        <f>IFERROR(IF(AND(K1&lt;&gt;"",K2&lt;&gt;""),IFERROR(HLOOKUP(K1-1,'BS - Initial Underwriting'!$1:$78,COUNTA('BS - Initial Underwriting'!$A$1:$A$82)+COUNTBLANK('BS - Initial Underwriting'!$A$1:$A$82),0),0)-IFERROR(HLOOKUP(K2,'BS - Initial Underwriting'!$1:$78,COUNTA('BS - Initial Underwriting'!$A$1:$A$78)+COUNTBLANK('BS - Initial Underwriting'!$A$1:$A$78),0),0)-SUM('IS - Initial Underwriting'!E65:E70),0),"")</f>
        <v>13546.0</v>
      </c>
      <c r="L64" s="5" t="n">
        <f>IFERROR(IF(AND(L1&lt;&gt;"",L2&lt;&gt;""),IFERROR(HLOOKUP(L1-1,'BS - Initial Underwriting'!$1:$78,COUNTA('BS - Initial Underwriting'!$A$1:$A$82)+COUNTBLANK('BS - Initial Underwriting'!$A$1:$A$82),0),0)-IFERROR(HLOOKUP(L2,'BS - Initial Underwriting'!$1:$78,COUNTA('BS - Initial Underwriting'!$A$1:$A$78)+COUNTBLANK('BS - Initial Underwriting'!$A$1:$A$78),0),0)-SUM('IS - Initial Underwriting'!E65:E70),0),"")</f>
        <v>30025.0</v>
      </c>
      <c r="M64" s="5" t="n">
        <f>IFERROR(IF(AND(M1&lt;&gt;"",M2&lt;&gt;""),IFERROR(HLOOKUP(M1-1,'BS - Initial Underwriting'!$1:$78,COUNTA('BS - Initial Underwriting'!$A$1:$A$82)+COUNTBLANK('BS - Initial Underwriting'!$A$1:$A$82),0),0)-IFERROR(HLOOKUP(M2,'BS - Initial Underwriting'!$1:$78,COUNTA('BS - Initial Underwriting'!$A$1:$A$78)+COUNTBLANK('BS - Initial Underwriting'!$A$1:$A$78),0),0)-SUM('IS - Initial Underwriting'!E65:E70),0),"")</f>
        <v>40734.0</v>
      </c>
      <c r="N64" s="5" t="n">
        <f>IFERROR(IF(AND(N1&lt;&gt;"",N2&lt;&gt;""),IFERROR(HLOOKUP(N1-1,'BS - Initial Underwriting'!$1:$78,COUNTA('BS - Initial Underwriting'!$A$1:$A$82)+COUNTBLANK('BS - Initial Underwriting'!$A$1:$A$82),0),0)-IFERROR(HLOOKUP(N2,'BS - Initial Underwriting'!$1:$78,COUNTA('BS - Initial Underwriting'!$A$1:$A$78)+COUNTBLANK('BS - Initial Underwriting'!$A$1:$A$78),0),0)-SUM('IS - Initial Underwriting'!E65:E70),0),"")</f>
        <v>19146.0</v>
      </c>
      <c r="O64" s="5" t="n">
        <f>IFERROR(IF(AND(O1&lt;&gt;"",O2&lt;&gt;""),IFERROR(HLOOKUP(O1-1,'BS - Initial Underwriting'!$1:$78,COUNTA('BS - Initial Underwriting'!$A$1:$A$82)+COUNTBLANK('BS - Initial Underwriting'!$A$1:$A$82),0),0)-IFERROR(HLOOKUP(O2,'BS - Initial Underwriting'!$1:$78,COUNTA('BS - Initial Underwriting'!$A$1:$A$78)+COUNTBLANK('BS - Initial Underwriting'!$A$1:$A$78),0),0)-SUM('IS - Initial Underwriting'!E65:E70),0),"")</f>
        <v>23358.0</v>
      </c>
      <c r="P64" s="5" t="n">
        <f>IFERROR(IF(AND(P1&lt;&gt;"",P2&lt;&gt;""),IFERROR(HLOOKUP(P1-1,'BS - Initial Underwriting'!$1:$78,COUNTA('BS - Initial Underwriting'!$A$1:$A$82)+COUNTBLANK('BS - Initial Underwriting'!$A$1:$A$82),0),0)-IFERROR(HLOOKUP(P2,'BS - Initial Underwriting'!$1:$78,COUNTA('BS - Initial Underwriting'!$A$1:$A$78)+COUNTBLANK('BS - Initial Underwriting'!$A$1:$A$78),0),0)-SUM('IS - Initial Underwriting'!E65:E70),0),"")</f>
        <v>9764.0</v>
      </c>
      <c r="Q64" s="5" t="n">
        <f>IFERROR(IF(AND(Q1&lt;&gt;"",Q2&lt;&gt;""),IFERROR(HLOOKUP(Q1-1,'BS - Initial Underwriting'!$1:$78,COUNTA('BS - Initial Underwriting'!$A$1:$A$82)+COUNTBLANK('BS - Initial Underwriting'!$A$1:$A$82),0),0)-IFERROR(HLOOKUP(Q2,'BS - Initial Underwriting'!$1:$78,COUNTA('BS - Initial Underwriting'!$A$1:$A$78)+COUNTBLANK('BS - Initial Underwriting'!$A$1:$A$78),0),0)-SUM('IS - Initial Underwriting'!E65:E70),0),"")</f>
        <v>10893.0</v>
      </c>
      <c r="R64" s="5" t="n">
        <f>IFERROR(IF(AND(R1&lt;&gt;"",R2&lt;&gt;""),IFERROR(HLOOKUP(R1-1,'BS - Initial Underwriting'!$1:$78,COUNTA('BS - Initial Underwriting'!$A$1:$A$82)+COUNTBLANK('BS - Initial Underwriting'!$A$1:$A$82),0),0)-IFERROR(HLOOKUP(R2,'BS - Initial Underwriting'!$1:$78,COUNTA('BS - Initial Underwriting'!$A$1:$A$78)+COUNTBLANK('BS - Initial Underwriting'!$A$1:$A$78),0),0)-SUM('IS - Initial Underwriting'!E65:E70),0),"")</f>
        <v>18956.0</v>
      </c>
      <c r="S64" s="5" t="n">
        <f>IFERROR(IF(AND(S1&lt;&gt;"",S2&lt;&gt;""),IFERROR(HLOOKUP(S1-1,'BS - Initial Underwriting'!$1:$78,COUNTA('BS - Initial Underwriting'!$A$1:$A$82)+COUNTBLANK('BS - Initial Underwriting'!$A$1:$A$82),0),0)-IFERROR(HLOOKUP(S2,'BS - Initial Underwriting'!$1:$78,COUNTA('BS - Initial Underwriting'!$A$1:$A$78)+COUNTBLANK('BS - Initial Underwriting'!$A$1:$A$78),0),0)-SUM('IS - Initial Underwriting'!E65:E70),0),"")</f>
        <v>16199.0</v>
      </c>
      <c r="T64" s="5" t="n">
        <f>IFERROR(IF(AND(T1&lt;&gt;"",T2&lt;&gt;""),IFERROR(HLOOKUP(T1-1,'BS - Initial Underwriting'!$1:$78,COUNTA('BS - Initial Underwriting'!$A$1:$A$82)+COUNTBLANK('BS - Initial Underwriting'!$A$1:$A$82),0),0)-IFERROR(HLOOKUP(T2,'BS - Initial Underwriting'!$1:$78,COUNTA('BS - Initial Underwriting'!$A$1:$A$78)+COUNTBLANK('BS - Initial Underwriting'!$A$1:$A$78),0),0)-SUM('IS - Initial Underwriting'!E65:E70),0),"")</f>
        <v>19020.0</v>
      </c>
      <c r="U64" s="5" t="n">
        <f>IFERROR(IF(AND(U1&lt;&gt;"",U2&lt;&gt;""),IFERROR(HLOOKUP(U1-1,'BS - Initial Underwriting'!$1:$78,COUNTA('BS - Initial Underwriting'!$A$1:$A$82)+COUNTBLANK('BS - Initial Underwriting'!$A$1:$A$82),0),0)-IFERROR(HLOOKUP(U2,'BS - Initial Underwriting'!$1:$78,COUNTA('BS - Initial Underwriting'!$A$1:$A$78)+COUNTBLANK('BS - Initial Underwriting'!$A$1:$A$78),0),0)-SUM('IS - Initial Underwriting'!E65:E70),0),"")</f>
        <v>5804.0</v>
      </c>
      <c r="V64" s="5" t="n">
        <f>IFERROR(IF(AND(V1&lt;&gt;"",V2&lt;&gt;""),IFERROR(HLOOKUP(V1-1,'BS - Initial Underwriting'!$1:$78,COUNTA('BS - Initial Underwriting'!$A$1:$A$82)+COUNTBLANK('BS - Initial Underwriting'!$A$1:$A$82),0),0)-IFERROR(HLOOKUP(V2,'BS - Initial Underwriting'!$1:$78,COUNTA('BS - Initial Underwriting'!$A$1:$A$78)+COUNTBLANK('BS - Initial Underwriting'!$A$1:$A$78),0),0)-SUM('IS - Initial Underwriting'!E65:E70),0),"")</f>
        <v>10242.0</v>
      </c>
      <c r="W64" s="5" t="n">
        <f>IFERROR(IF(AND(W1&lt;&gt;"",W2&lt;&gt;""),IFERROR(HLOOKUP(W1-1,'BS - Initial Underwriting'!$1:$78,COUNTA('BS - Initial Underwriting'!$A$1:$A$82)+COUNTBLANK('BS - Initial Underwriting'!$A$1:$A$82),0),0)-IFERROR(HLOOKUP(W2,'BS - Initial Underwriting'!$1:$78,COUNTA('BS - Initial Underwriting'!$A$1:$A$78)+COUNTBLANK('BS - Initial Underwriting'!$A$1:$A$78),0),0)-SUM('IS - Initial Underwriting'!E65:E70),0),"")</f>
        <v>26881.0</v>
      </c>
      <c r="X64" s="5" t="n">
        <f>IFERROR(IF(AND(X1&lt;&gt;"",X2&lt;&gt;""),IFERROR(HLOOKUP(X1-1,'BS - Initial Underwriting'!$1:$78,COUNTA('BS - Initial Underwriting'!$A$1:$A$82)+COUNTBLANK('BS - Initial Underwriting'!$A$1:$A$82),0),0)-IFERROR(HLOOKUP(X2,'BS - Initial Underwriting'!$1:$78,COUNTA('BS - Initial Underwriting'!$A$1:$A$78)+COUNTBLANK('BS - Initial Underwriting'!$A$1:$A$78),0),0)-SUM('IS - Initial Underwriting'!E65:E70),0),"")</f>
        <v>16723.0</v>
      </c>
      <c r="Y64" s="5" t="n">
        <f>IFERROR(IF(AND(Y1&lt;&gt;"",Y2&lt;&gt;""),IFERROR(HLOOKUP(Y1-1,'BS - Initial Underwriting'!$1:$78,COUNTA('BS - Initial Underwriting'!$A$1:$A$82)+COUNTBLANK('BS - Initial Underwriting'!$A$1:$A$82),0),0)-IFERROR(HLOOKUP(Y2,'BS - Initial Underwriting'!$1:$78,COUNTA('BS - Initial Underwriting'!$A$1:$A$78)+COUNTBLANK('BS - Initial Underwriting'!$A$1:$A$78),0),0)-SUM('IS - Initial Underwriting'!E65:E70),0),"")</f>
        <v>25658.0</v>
      </c>
      <c r="Z64" s="5" t="n">
        <f>IFERROR(IF(AND(Z1&lt;&gt;"",Z2&lt;&gt;""),IFERROR(HLOOKUP(Z1-1,'BS - Initial Underwriting'!$1:$78,COUNTA('BS - Initial Underwriting'!$A$1:$A$82)+COUNTBLANK('BS - Initial Underwriting'!$A$1:$A$82),0),0)-IFERROR(HLOOKUP(Z2,'BS - Initial Underwriting'!$1:$78,COUNTA('BS - Initial Underwriting'!$A$1:$A$78)+COUNTBLANK('BS - Initial Underwriting'!$A$1:$A$78),0),0)-SUM('IS - Initial Underwriting'!E65:E70),0),"")</f>
        <v>35454.0</v>
      </c>
      <c r="AA64" s="5" t="n">
        <f>IFERROR(IF(AND(AA1&lt;&gt;"",AA2&lt;&gt;""),IFERROR(HLOOKUP(AA1-1,'BS - Initial Underwriting'!$1:$78,COUNTA('BS - Initial Underwriting'!$A$1:$A$82)+COUNTBLANK('BS - Initial Underwriting'!$A$1:$A$82),0),0)-IFERROR(HLOOKUP(AA2,'BS - Initial Underwriting'!$1:$78,COUNTA('BS - Initial Underwriting'!$A$1:$A$78)+COUNTBLANK('BS - Initial Underwriting'!$A$1:$A$78),0),0)-SUM('IS - Initial Underwriting'!E65:E70),0),"")</f>
        <v>27509.0</v>
      </c>
      <c r="AB64" s="5" t="n">
        <f>IFERROR(IF(AND(AB1&lt;&gt;"",AB2&lt;&gt;""),IFERROR(HLOOKUP(AB1-1,'BS - Initial Underwriting'!$1:$78,COUNTA('BS - Initial Underwriting'!$A$1:$A$82)+COUNTBLANK('BS - Initial Underwriting'!$A$1:$A$82),0),0)-IFERROR(HLOOKUP(AB2,'BS - Initial Underwriting'!$1:$78,COUNTA('BS - Initial Underwriting'!$A$1:$A$78)+COUNTBLANK('BS - Initial Underwriting'!$A$1:$A$78),0),0)-SUM('IS - Initial Underwriting'!E65:E70),0),"")</f>
        <v>-4993.0</v>
      </c>
      <c r="AC64" s="5" t="n">
        <f>IFERROR(IF(AND(AC1&lt;&gt;"",AC2&lt;&gt;""),IFERROR(HLOOKUP(AC1-1,'BS - Initial Underwriting'!$1:$78,COUNTA('BS - Initial Underwriting'!$A$1:$A$82)+COUNTBLANK('BS - Initial Underwriting'!$A$1:$A$82),0),0)-IFERROR(HLOOKUP(AC2,'BS - Initial Underwriting'!$1:$78,COUNTA('BS - Initial Underwriting'!$A$1:$A$78)+COUNTBLANK('BS - Initial Underwriting'!$A$1:$A$78),0),0)-SUM('IS - Initial Underwriting'!E65:E70),0),"")</f>
        <v>-16778.0</v>
      </c>
      <c r="AD64" s="5" t="n">
        <f>IFERROR(IF(AND(AD1&lt;&gt;"",AD2&lt;&gt;""),IFERROR(HLOOKUP(AD1-1,'BS - Initial Underwriting'!$1:$78,COUNTA('BS - Initial Underwriting'!$A$1:$A$82)+COUNTBLANK('BS - Initial Underwriting'!$A$1:$A$82),0),0)-IFERROR(HLOOKUP(AD2,'BS - Initial Underwriting'!$1:$78,COUNTA('BS - Initial Underwriting'!$A$1:$A$78)+COUNTBLANK('BS - Initial Underwriting'!$A$1:$A$78),0),0)-SUM('IS - Initial Underwriting'!E65:E70),0),"")</f>
        <v>33595.0</v>
      </c>
      <c r="AE64" s="5" t="n">
        <f>IFERROR(IF(AND(AE1&lt;&gt;"",AE2&lt;&gt;""),IFERROR(HLOOKUP(AE1-1,'BS - Initial Underwriting'!$1:$78,COUNTA('BS - Initial Underwriting'!$A$1:$A$82)+COUNTBLANK('BS - Initial Underwriting'!$A$1:$A$82),0),0)-IFERROR(HLOOKUP(AE2,'BS - Initial Underwriting'!$1:$78,COUNTA('BS - Initial Underwriting'!$A$1:$A$78)+COUNTBLANK('BS - Initial Underwriting'!$A$1:$A$78),0),0)-SUM('IS - Initial Underwriting'!E65:E70),0),"")</f>
        <v>-246.0</v>
      </c>
      <c r="AF64" s="5" t="n">
        <f>IFERROR(IF(AND(AF1&lt;&gt;"",AF2&lt;&gt;""),IFERROR(HLOOKUP(AF1-1,'BS - Initial Underwriting'!$1:$78,COUNTA('BS - Initial Underwriting'!$A$1:$A$82)+COUNTBLANK('BS - Initial Underwriting'!$A$1:$A$82),0),0)-IFERROR(HLOOKUP(AF2,'BS - Initial Underwriting'!$1:$78,COUNTA('BS - Initial Underwriting'!$A$1:$A$78)+COUNTBLANK('BS - Initial Underwriting'!$A$1:$A$78),0),0)-SUM('IS - Initial Underwriting'!E65:E70),0),"")</f>
        <v>40254.0</v>
      </c>
      <c r="AG64" s="5" t="n">
        <f>IFERROR(IF(AND(AG1&lt;&gt;"",AG2&lt;&gt;""),IFERROR(HLOOKUP(AG1-1,'BS - Initial Underwriting'!$1:$78,COUNTA('BS - Initial Underwriting'!$A$1:$A$82)+COUNTBLANK('BS - Initial Underwriting'!$A$1:$A$82),0),0)-IFERROR(HLOOKUP(AG2,'BS - Initial Underwriting'!$1:$78,COUNTA('BS - Initial Underwriting'!$A$1:$A$78)+COUNTBLANK('BS - Initial Underwriting'!$A$1:$A$78),0),0)-SUM('IS - Initial Underwriting'!E65:E70),0),"")</f>
        <v>41573.0</v>
      </c>
      <c r="AH64" s="5" t="n">
        <f>IFERROR(IF(AND(AH1&lt;&gt;"",AH2&lt;&gt;""),IFERROR(HLOOKUP(AH1-1,'BS - Initial Underwriting'!$1:$78,COUNTA('BS - Initial Underwriting'!$A$1:$A$82)+COUNTBLANK('BS - Initial Underwriting'!$A$1:$A$82),0),0)-IFERROR(HLOOKUP(AH2,'BS - Initial Underwriting'!$1:$78,COUNTA('BS - Initial Underwriting'!$A$1:$A$78)+COUNTBLANK('BS - Initial Underwriting'!$A$1:$A$78),0),0)-SUM('IS - Initial Underwriting'!E65:E70),0),"")</f>
        <v>29272.0</v>
      </c>
      <c r="AI64" s="5" t="n">
        <f>IFERROR(IF(AND(AI1&lt;&gt;"",AI2&lt;&gt;""),IFERROR(HLOOKUP(AI1-1,'BS - Initial Underwriting'!$1:$78,COUNTA('BS - Initial Underwriting'!$A$1:$A$82)+COUNTBLANK('BS - Initial Underwriting'!$A$1:$A$82),0),0)-IFERROR(HLOOKUP(AI2,'BS - Initial Underwriting'!$1:$78,COUNTA('BS - Initial Underwriting'!$A$1:$A$78)+COUNTBLANK('BS - Initial Underwriting'!$A$1:$A$78),0),0)-SUM('IS - Initial Underwriting'!E65:E70),0),"")</f>
        <v>35532.0</v>
      </c>
      <c r="AJ64" s="5" t="n">
        <f>IFERROR(IF(AND(AJ1&lt;&gt;"",AJ2&lt;&gt;""),IFERROR(HLOOKUP(AJ1-1,'BS - Initial Underwriting'!$1:$78,COUNTA('BS - Initial Underwriting'!$A$1:$A$82)+COUNTBLANK('BS - Initial Underwriting'!$A$1:$A$82),0),0)-IFERROR(HLOOKUP(AJ2,'BS - Initial Underwriting'!$1:$78,COUNTA('BS - Initial Underwriting'!$A$1:$A$78)+COUNTBLANK('BS - Initial Underwriting'!$A$1:$A$78),0),0)-SUM('IS - Initial Underwriting'!E65:E70),0),"")</f>
        <v>5704.0</v>
      </c>
      <c r="AK64" s="5" t="n">
        <f>IFERROR(IF(AND(AK1&lt;&gt;"",AK2&lt;&gt;""),IFERROR(HLOOKUP(AK1-1,'BS - Initial Underwriting'!$1:$78,COUNTA('BS - Initial Underwriting'!$A$1:$A$82)+COUNTBLANK('BS - Initial Underwriting'!$A$1:$A$82),0),0)-IFERROR(HLOOKUP(AK2,'BS - Initial Underwriting'!$1:$78,COUNTA('BS - Initial Underwriting'!$A$1:$A$78)+COUNTBLANK('BS - Initial Underwriting'!$A$1:$A$78),0),0)-SUM('IS - Initial Underwriting'!E65:E70),0),"")</f>
        <v>8375.0</v>
      </c>
      <c r="AL64" s="5" t="n">
        <f>IFERROR(IF(AND(AL1&lt;&gt;"",AL2&lt;&gt;""),IFERROR(HLOOKUP(AL1-1,'BS - Initial Underwriting'!$1:$78,COUNTA('BS - Initial Underwriting'!$A$1:$A$82)+COUNTBLANK('BS - Initial Underwriting'!$A$1:$A$82),0),0)-IFERROR(HLOOKUP(AL2,'BS - Initial Underwriting'!$1:$78,COUNTA('BS - Initial Underwriting'!$A$1:$A$78)+COUNTBLANK('BS - Initial Underwriting'!$A$1:$A$78),0),0)-SUM('IS - Initial Underwriting'!E65:E70),0),"")</f>
        <v>8464.0</v>
      </c>
      <c r="AM64" s="5" t="n">
        <f>IFERROR(IF(AND(AM1&lt;&gt;"",AM2&lt;&gt;""),IFERROR(HLOOKUP(AM1-1,'BS - Initial Underwriting'!$1:$78,COUNTA('BS - Initial Underwriting'!$A$1:$A$82)+COUNTBLANK('BS - Initial Underwriting'!$A$1:$A$82),0),0)-IFERROR(HLOOKUP(AM2,'BS - Initial Underwriting'!$1:$78,COUNTA('BS - Initial Underwriting'!$A$1:$A$78)+COUNTBLANK('BS - Initial Underwriting'!$A$1:$A$78),0),0)-SUM('IS - Initial Underwriting'!E65:E70),0),"")</f>
        <v>3076.0</v>
      </c>
      <c r="AN64" s="5" t="n">
        <f>IFERROR(IF(AND(AN1&lt;&gt;"",AN2&lt;&gt;""),IFERROR(HLOOKUP(AN1-1,'BS - Initial Underwriting'!$1:$78,COUNTA('BS - Initial Underwriting'!$A$1:$A$82)+COUNTBLANK('BS - Initial Underwriting'!$A$1:$A$82),0),0)-IFERROR(HLOOKUP(AN2,'BS - Initial Underwriting'!$1:$78,COUNTA('BS - Initial Underwriting'!$A$1:$A$78)+COUNTBLANK('BS - Initial Underwriting'!$A$1:$A$78),0),0)-SUM('IS - Initial Underwriting'!E65:E70),0),"")</f>
        <v>13208.0</v>
      </c>
      <c r="AO64" s="5" t="n">
        <f>IFERROR(IF(AND(AO1&lt;&gt;"",AO2&lt;&gt;""),IFERROR(HLOOKUP(AO1-1,'BS - Initial Underwriting'!$1:$78,COUNTA('BS - Initial Underwriting'!$A$1:$A$82)+COUNTBLANK('BS - Initial Underwriting'!$A$1:$A$82),0),0)-IFERROR(HLOOKUP(AO2,'BS - Initial Underwriting'!$1:$78,COUNTA('BS - Initial Underwriting'!$A$1:$A$78)+COUNTBLANK('BS - Initial Underwriting'!$A$1:$A$78),0),0)-SUM('IS - Initial Underwriting'!E65:E70),0),"")</f>
        <v>19885.0</v>
      </c>
      <c r="AP64" s="5" t="n">
        <f>IFERROR(IF(AND(AP1&lt;&gt;"",AP2&lt;&gt;""),IFERROR(HLOOKUP(AP1-1,'BS - Initial Underwriting'!$1:$78,COUNTA('BS - Initial Underwriting'!$A$1:$A$82)+COUNTBLANK('BS - Initial Underwriting'!$A$1:$A$82),0),0)-IFERROR(HLOOKUP(AP2,'BS - Initial Underwriting'!$1:$78,COUNTA('BS - Initial Underwriting'!$A$1:$A$78)+COUNTBLANK('BS - Initial Underwriting'!$A$1:$A$78),0),0)-SUM('IS - Initial Underwriting'!E65:E70),0),"")</f>
        <v>35171.0</v>
      </c>
      <c r="AQ64" s="5" t="n">
        <f>IFERROR(IF(AND(AQ1&lt;&gt;"",AQ2&lt;&gt;""),IFERROR(HLOOKUP(AQ1-1,'BS - Initial Underwriting'!$1:$78,COUNTA('BS - Initial Underwriting'!$A$1:$A$82)+COUNTBLANK('BS - Initial Underwriting'!$A$1:$A$82),0),0)-IFERROR(HLOOKUP(AQ2,'BS - Initial Underwriting'!$1:$78,COUNTA('BS - Initial Underwriting'!$A$1:$A$78)+COUNTBLANK('BS - Initial Underwriting'!$A$1:$A$78),0),0)-SUM('IS - Initial Underwriting'!E65:E70),0),"")</f>
        <v>34876.0</v>
      </c>
      <c r="AR64" s="5" t="n">
        <f>IFERROR(IF(AND(AR1&lt;&gt;"",AR2&lt;&gt;""),IFERROR(HLOOKUP(AR1-1,'BS - Initial Underwriting'!$1:$78,COUNTA('BS - Initial Underwriting'!$A$1:$A$82)+COUNTBLANK('BS - Initial Underwriting'!$A$1:$A$82),0),0)-IFERROR(HLOOKUP(AR2,'BS - Initial Underwriting'!$1:$78,COUNTA('BS - Initial Underwriting'!$A$1:$A$78)+COUNTBLANK('BS - Initial Underwriting'!$A$1:$A$78),0),0)-SUM('IS - Initial Underwriting'!E65:E70),0),"")</f>
        <v>17830.0</v>
      </c>
      <c r="AS64" s="5" t="n">
        <f>IFERROR(IF(AND(AS1&lt;&gt;"",AS2&lt;&gt;""),IFERROR(HLOOKUP(AS1-1,'BS - Initial Underwriting'!$1:$78,COUNTA('BS - Initial Underwriting'!$A$1:$A$82)+COUNTBLANK('BS - Initial Underwriting'!$A$1:$A$82),0),0)-IFERROR(HLOOKUP(AS2,'BS - Initial Underwriting'!$1:$78,COUNTA('BS - Initial Underwriting'!$A$1:$A$78)+COUNTBLANK('BS - Initial Underwriting'!$A$1:$A$78),0),0)-SUM('IS - Initial Underwriting'!E65:E70),0),"")</f>
        <v>27976.0</v>
      </c>
      <c r="AT64" s="5" t="n">
        <f>IFERROR(IF(AND(AT1&lt;&gt;"",AT2&lt;&gt;""),IFERROR(HLOOKUP(AT1-1,'BS - Initial Underwriting'!$1:$78,COUNTA('BS - Initial Underwriting'!$A$1:$A$82)+COUNTBLANK('BS - Initial Underwriting'!$A$1:$A$82),0),0)-IFERROR(HLOOKUP(AT2,'BS - Initial Underwriting'!$1:$78,COUNTA('BS - Initial Underwriting'!$A$1:$A$78)+COUNTBLANK('BS - Initial Underwriting'!$A$1:$A$78),0),0)-SUM('IS - Initial Underwriting'!E65:E70),0),"")</f>
        <v>36452.0</v>
      </c>
      <c r="AU64" s="5" t="n">
        <f>IFERROR(IF(AND(AU1&lt;&gt;"",AU2&lt;&gt;""),IFERROR(HLOOKUP(AU1-1,'BS - Initial Underwriting'!$1:$78,COUNTA('BS - Initial Underwriting'!$A$1:$A$82)+COUNTBLANK('BS - Initial Underwriting'!$A$1:$A$82),0),0)-IFERROR(HLOOKUP(AU2,'BS - Initial Underwriting'!$1:$78,COUNTA('BS - Initial Underwriting'!$A$1:$A$78)+COUNTBLANK('BS - Initial Underwriting'!$A$1:$A$78),0),0)-SUM('IS - Initial Underwriting'!E65:E70),0),"")</f>
        <v>20672.0</v>
      </c>
      <c r="AV64" s="5" t="n">
        <f>IFERROR(IF(AND(AV1&lt;&gt;"",AV2&lt;&gt;""),IFERROR(HLOOKUP(AV1-1,'BS - Initial Underwriting'!$1:$78,COUNTA('BS - Initial Underwriting'!$A$1:$A$82)+COUNTBLANK('BS - Initial Underwriting'!$A$1:$A$82),0),0)-IFERROR(HLOOKUP(AV2,'BS - Initial Underwriting'!$1:$78,COUNTA('BS - Initial Underwriting'!$A$1:$A$78)+COUNTBLANK('BS - Initial Underwriting'!$A$1:$A$78),0),0)-SUM('IS - Initial Underwriting'!E65:E70),0),"")</f>
        <v>24399.0</v>
      </c>
      <c r="AW64" s="5" t="n">
        <f>IFERROR(IF(AND(AW1&lt;&gt;"",AW2&lt;&gt;""),IFERROR(HLOOKUP(AW1-1,'BS - Initial Underwriting'!$1:$78,COUNTA('BS - Initial Underwriting'!$A$1:$A$82)+COUNTBLANK('BS - Initial Underwriting'!$A$1:$A$82),0),0)-IFERROR(HLOOKUP(AW2,'BS - Initial Underwriting'!$1:$78,COUNTA('BS - Initial Underwriting'!$A$1:$A$78)+COUNTBLANK('BS - Initial Underwriting'!$A$1:$A$78),0),0)-SUM('IS - Initial Underwriting'!E65:E70),0),"")</f>
        <v>11634.0</v>
      </c>
      <c r="AX64" s="5" t="n">
        <f>IFERROR(IF(AND(AX1&lt;&gt;"",AX2&lt;&gt;""),IFERROR(HLOOKUP(AX1-1,'BS - Initial Underwriting'!$1:$78,COUNTA('BS - Initial Underwriting'!$A$1:$A$82)+COUNTBLANK('BS - Initial Underwriting'!$A$1:$A$82),0),0)-IFERROR(HLOOKUP(AX2,'BS - Initial Underwriting'!$1:$78,COUNTA('BS - Initial Underwriting'!$A$1:$A$78)+COUNTBLANK('BS - Initial Underwriting'!$A$1:$A$78),0),0)-SUM('IS - Initial Underwriting'!E65:E70),0),"")</f>
        <v>-29768.0</v>
      </c>
      <c r="AY64" s="5" t="n">
        <f>IFERROR(IF(AND(AY1&lt;&gt;"",AY2&lt;&gt;""),IFERROR(HLOOKUP(AY1-1,'BS - Initial Underwriting'!$1:$78,COUNTA('BS - Initial Underwriting'!$A$1:$A$82)+COUNTBLANK('BS - Initial Underwriting'!$A$1:$A$82),0),0)-IFERROR(HLOOKUP(AY2,'BS - Initial Underwriting'!$1:$78,COUNTA('BS - Initial Underwriting'!$A$1:$A$78)+COUNTBLANK('BS - Initial Underwriting'!$A$1:$A$78),0),0)-SUM('IS - Initial Underwriting'!E65:E70),0),"")</f>
        <v>6560.0</v>
      </c>
      <c r="AZ64" s="5" t="n">
        <f>IFERROR(IF(AND(AZ1&lt;&gt;"",AZ2&lt;&gt;""),IFERROR(HLOOKUP(AZ1-1,'BS - Initial Underwriting'!$1:$78,COUNTA('BS - Initial Underwriting'!$A$1:$A$82)+COUNTBLANK('BS - Initial Underwriting'!$A$1:$A$82),0),0)-IFERROR(HLOOKUP(AZ2,'BS - Initial Underwriting'!$1:$78,COUNTA('BS - Initial Underwriting'!$A$1:$A$78)+COUNTBLANK('BS - Initial Underwriting'!$A$1:$A$78),0),0)-SUM('IS - Initial Underwriting'!E65:E70),0),"")</f>
        <v>-9995.0</v>
      </c>
      <c r="BA64" s="5" t="n">
        <f>IFERROR(IF(AND(BA1&lt;&gt;"",BA2&lt;&gt;""),IFERROR(HLOOKUP(BA1-1,'BS - Initial Underwriting'!$1:$78,COUNTA('BS - Initial Underwriting'!$A$1:$A$82)+COUNTBLANK('BS - Initial Underwriting'!$A$1:$A$82),0),0)-IFERROR(HLOOKUP(BA2,'BS - Initial Underwriting'!$1:$78,COUNTA('BS - Initial Underwriting'!$A$1:$A$78)+COUNTBLANK('BS - Initial Underwriting'!$A$1:$A$78),0),0)-SUM('IS - Initial Underwriting'!E65:E70),0),"")</f>
        <v>10399.0</v>
      </c>
      <c r="BB64" s="5" t="n">
        <f>IFERROR(IF(AND(BB1&lt;&gt;"",BB2&lt;&gt;""),IFERROR(HLOOKUP(BB1-1,'BS - Initial Underwriting'!$1:$78,COUNTA('BS - Initial Underwriting'!$A$1:$A$82)+COUNTBLANK('BS - Initial Underwriting'!$A$1:$A$82),0),0)-IFERROR(HLOOKUP(BB2,'BS - Initial Underwriting'!$1:$78,COUNTA('BS - Initial Underwriting'!$A$1:$A$78)+COUNTBLANK('BS - Initial Underwriting'!$A$1:$A$78),0),0)-SUM('IS - Initial Underwriting'!E65:E70),0),"")</f>
        <v>-4611.0</v>
      </c>
      <c r="BC64" s="5" t="n">
        <f>IFERROR(IF(AND(BC1&lt;&gt;"",BC2&lt;&gt;""),IFERROR(HLOOKUP(BC1-1,'BS - Initial Underwriting'!$1:$78,COUNTA('BS - Initial Underwriting'!$A$1:$A$82)+COUNTBLANK('BS - Initial Underwriting'!$A$1:$A$82),0),0)-IFERROR(HLOOKUP(BC2,'BS - Initial Underwriting'!$1:$78,COUNTA('BS - Initial Underwriting'!$A$1:$A$78)+COUNTBLANK('BS - Initial Underwriting'!$A$1:$A$78),0),0)-SUM('IS - Initial Underwriting'!E65:E70),0),"")</f>
        <v>-17253.0</v>
      </c>
      <c r="BD64" s="5" t="n">
        <f>IFERROR(IF(AND(BD1&lt;&gt;"",BD2&lt;&gt;""),IFERROR(HLOOKUP(BD1-1,'BS - Initial Underwriting'!$1:$78,COUNTA('BS - Initial Underwriting'!$A$1:$A$82)+COUNTBLANK('BS - Initial Underwriting'!$A$1:$A$82),0),0)-IFERROR(HLOOKUP(BD2,'BS - Initial Underwriting'!$1:$78,COUNTA('BS - Initial Underwriting'!$A$1:$A$78)+COUNTBLANK('BS - Initial Underwriting'!$A$1:$A$78),0),0)-SUM('IS - Initial Underwriting'!E65:E70),0),"")</f>
        <v>53486.0</v>
      </c>
      <c r="BE64" s="5" t="n">
        <f>IFERROR(IF(AND(BE1&lt;&gt;"",BE2&lt;&gt;""),IFERROR(HLOOKUP(BE1-1,'BS - Initial Underwriting'!$1:$78,COUNTA('BS - Initial Underwriting'!$A$1:$A$82)+COUNTBLANK('BS - Initial Underwriting'!$A$1:$A$82),0),0)-IFERROR(HLOOKUP(BE2,'BS - Initial Underwriting'!$1:$78,COUNTA('BS - Initial Underwriting'!$A$1:$A$78)+COUNTBLANK('BS - Initial Underwriting'!$A$1:$A$78),0),0)-SUM('IS - Initial Underwriting'!E65:E70),0),"")</f>
        <v>14326.0</v>
      </c>
      <c r="BF64" s="5" t="n">
        <f>IFERROR(IF(AND(BF1&lt;&gt;"",BF2&lt;&gt;""),IFERROR(HLOOKUP(BF1-1,'BS - Initial Underwriting'!$1:$78,COUNTA('BS - Initial Underwriting'!$A$1:$A$82)+COUNTBLANK('BS - Initial Underwriting'!$A$1:$A$82),0),0)-IFERROR(HLOOKUP(BF2,'BS - Initial Underwriting'!$1:$78,COUNTA('BS - Initial Underwriting'!$A$1:$A$78)+COUNTBLANK('BS - Initial Underwriting'!$A$1:$A$78),0),0)-SUM('IS - Initial Underwriting'!E65:E70),0),"")</f>
        <v>6527.0</v>
      </c>
      <c r="BG64" s="5" t="n">
        <f>IFERROR(IF(AND(BG1&lt;&gt;"",BG2&lt;&gt;""),IFERROR(HLOOKUP(BG1-1,'BS - Initial Underwriting'!$1:$78,COUNTA('BS - Initial Underwriting'!$A$1:$A$82)+COUNTBLANK('BS - Initial Underwriting'!$A$1:$A$82),0),0)-IFERROR(HLOOKUP(BG2,'BS - Initial Underwriting'!$1:$78,COUNTA('BS - Initial Underwriting'!$A$1:$A$78)+COUNTBLANK('BS - Initial Underwriting'!$A$1:$A$78),0),0)-SUM('IS - Initial Underwriting'!E65:E70),0),"")</f>
        <v>6721.0</v>
      </c>
      <c r="BH64" s="5" t="n">
        <f>IFERROR(IF(AND(BH1&lt;&gt;"",BH2&lt;&gt;""),IFERROR(HLOOKUP(BH1-1,'BS - Initial Underwriting'!$1:$78,COUNTA('BS - Initial Underwriting'!$A$1:$A$82)+COUNTBLANK('BS - Initial Underwriting'!$A$1:$A$82),0),0)-IFERROR(HLOOKUP(BH2,'BS - Initial Underwriting'!$1:$78,COUNTA('BS - Initial Underwriting'!$A$1:$A$78)+COUNTBLANK('BS - Initial Underwriting'!$A$1:$A$78),0),0)-SUM('IS - Initial Underwriting'!E65:E70),0),"")</f>
        <v>18492.0</v>
      </c>
      <c r="BI64" s="5" t="n">
        <f>IFERROR(IF(AND(BI1&lt;&gt;"",BI2&lt;&gt;""),IFERROR(HLOOKUP(BI1-1,'BS - Initial Underwriting'!$1:$78,COUNTA('BS - Initial Underwriting'!$A$1:$A$82)+COUNTBLANK('BS - Initial Underwriting'!$A$1:$A$82),0),0)-IFERROR(HLOOKUP(BI2,'BS - Initial Underwriting'!$1:$78,COUNTA('BS - Initial Underwriting'!$A$1:$A$78)+COUNTBLANK('BS - Initial Underwriting'!$A$1:$A$78),0),0)-SUM('IS - Initial Underwriting'!E65:E70),0),"")</f>
        <v>24102.0</v>
      </c>
      <c r="BJ64" s="5" t="n">
        <f>IFERROR(IF(AND(BJ1&lt;&gt;"",BJ2&lt;&gt;""),IFERROR(HLOOKUP(BJ1-1,'BS - Initial Underwriting'!$1:$78,COUNTA('BS - Initial Underwriting'!$A$1:$A$82)+COUNTBLANK('BS - Initial Underwriting'!$A$1:$A$82),0),0)-IFERROR(HLOOKUP(BJ2,'BS - Initial Underwriting'!$1:$78,COUNTA('BS - Initial Underwriting'!$A$1:$A$78)+COUNTBLANK('BS - Initial Underwriting'!$A$1:$A$78),0),0)-SUM('IS - Initial Underwriting'!E65:E70),0),"")</f>
        <v>-15910.0</v>
      </c>
      <c r="BK64" s="5" t="n">
        <f>IFERROR(IF(AND(BK1&lt;&gt;"",BK2&lt;&gt;""),IFERROR(HLOOKUP(BK1-1,'BS - Initial Underwriting'!$1:$78,COUNTA('BS - Initial Underwriting'!$A$1:$A$82)+COUNTBLANK('BS - Initial Underwriting'!$A$1:$A$82),0),0)-IFERROR(HLOOKUP(BK2,'BS - Initial Underwriting'!$1:$78,COUNTA('BS - Initial Underwriting'!$A$1:$A$78)+COUNTBLANK('BS - Initial Underwriting'!$A$1:$A$78),0),0)-SUM('IS - Initial Underwriting'!E65:E70),0),"")</f>
        <v>36929.0</v>
      </c>
      <c r="BL64" s="5" t="n">
        <f>IFERROR(IF(AND(BL1&lt;&gt;"",BL2&lt;&gt;""),IFERROR(HLOOKUP(BL1-1,'BS - Initial Underwriting'!$1:$78,COUNTA('BS - Initial Underwriting'!$A$1:$A$82)+COUNTBLANK('BS - Initial Underwriting'!$A$1:$A$82),0),0)-IFERROR(HLOOKUP(BL2,'BS - Initial Underwriting'!$1:$78,COUNTA('BS - Initial Underwriting'!$A$1:$A$78)+COUNTBLANK('BS - Initial Underwriting'!$A$1:$A$78),0),0)-SUM('IS - Initial Underwriting'!E65:E70),0),"")</f>
        <v>16062.0</v>
      </c>
      <c r="BM64" s="5" t="n">
        <f>IFERROR(IF(AND(BM1&lt;&gt;"",BM2&lt;&gt;""),IFERROR(HLOOKUP(BM1-1,'BS - Initial Underwriting'!$1:$78,COUNTA('BS - Initial Underwriting'!$A$1:$A$82)+COUNTBLANK('BS - Initial Underwriting'!$A$1:$A$82),0),0)-IFERROR(HLOOKUP(BM2,'BS - Initial Underwriting'!$1:$78,COUNTA('BS - Initial Underwriting'!$A$1:$A$78)+COUNTBLANK('BS - Initial Underwriting'!$A$1:$A$78),0),0)-SUM('IS - Initial Underwriting'!E65:E70),0),"")</f>
        <v>20532.0</v>
      </c>
      <c r="BN64" s="5" t="n">
        <f>IFERROR(IF(AND(BN1&lt;&gt;"",BN2&lt;&gt;""),IFERROR(HLOOKUP(BN1-1,'BS - Initial Underwriting'!$1:$78,COUNTA('BS - Initial Underwriting'!$A$1:$A$82)+COUNTBLANK('BS - Initial Underwriting'!$A$1:$A$82),0),0)-IFERROR(HLOOKUP(BN2,'BS - Initial Underwriting'!$1:$78,COUNTA('BS - Initial Underwriting'!$A$1:$A$78)+COUNTBLANK('BS - Initial Underwriting'!$A$1:$A$78),0),0)-SUM('IS - Initial Underwriting'!E65:E70),0),"")</f>
        <v>2518.0</v>
      </c>
      <c r="BO64" s="5" t="n">
        <f>IFERROR(IF(AND(BO1&lt;&gt;"",BO2&lt;&gt;""),IFERROR(HLOOKUP(BO1-1,'BS - Initial Underwriting'!$1:$78,COUNTA('BS - Initial Underwriting'!$A$1:$A$82)+COUNTBLANK('BS - Initial Underwriting'!$A$1:$A$82),0),0)-IFERROR(HLOOKUP(BO2,'BS - Initial Underwriting'!$1:$78,COUNTA('BS - Initial Underwriting'!$A$1:$A$78)+COUNTBLANK('BS - Initial Underwriting'!$A$1:$A$78),0),0)-SUM('IS - Initial Underwriting'!E65:E70),0),"")</f>
        <v>26559.0</v>
      </c>
      <c r="BP64" s="5" t="n">
        <f>IFERROR(IF(AND(BP1&lt;&gt;"",BP2&lt;&gt;""),IFERROR(HLOOKUP(BP1-1,'BS - Initial Underwriting'!$1:$78,COUNTA('BS - Initial Underwriting'!$A$1:$A$82)+COUNTBLANK('BS - Initial Underwriting'!$A$1:$A$82),0),0)-IFERROR(HLOOKUP(BP2,'BS - Initial Underwriting'!$1:$78,COUNTA('BS - Initial Underwriting'!$A$1:$A$78)+COUNTBLANK('BS - Initial Underwriting'!$A$1:$A$78),0),0)-SUM('IS - Initial Underwriting'!E65:E70),0),"")</f>
        <v>54880.0</v>
      </c>
      <c r="BQ64" s="5" t="n">
        <f>IFERROR(IF(AND(BQ1&lt;&gt;"",BQ2&lt;&gt;""),IFERROR(HLOOKUP(BQ1-1,'BS - Initial Underwriting'!$1:$78,COUNTA('BS - Initial Underwriting'!$A$1:$A$82)+COUNTBLANK('BS - Initial Underwriting'!$A$1:$A$82),0),0)-IFERROR(HLOOKUP(BQ2,'BS - Initial Underwriting'!$1:$78,COUNTA('BS - Initial Underwriting'!$A$1:$A$78)+COUNTBLANK('BS - Initial Underwriting'!$A$1:$A$78),0),0)-SUM('IS - Initial Underwriting'!E65:E70),0),"")</f>
        <v>34753.0</v>
      </c>
      <c r="BR64" s="5" t="n">
        <f>IFERROR(IF(AND(BR1&lt;&gt;"",BR2&lt;&gt;""),IFERROR(HLOOKUP(BR1-1,'BS - Initial Underwriting'!$1:$78,COUNTA('BS - Initial Underwriting'!$A$1:$A$82)+COUNTBLANK('BS - Initial Underwriting'!$A$1:$A$82),0),0)-IFERROR(HLOOKUP(BR2,'BS - Initial Underwriting'!$1:$78,COUNTA('BS - Initial Underwriting'!$A$1:$A$78)+COUNTBLANK('BS - Initial Underwriting'!$A$1:$A$78),0),0)-SUM('IS - Initial Underwriting'!E65:E70),0),"")</f>
        <v>18884.0</v>
      </c>
      <c r="BS64" s="5" t="n">
        <f>IFERROR(IF(AND(BS1&lt;&gt;"",BS2&lt;&gt;""),IFERROR(HLOOKUP(BS1-1,'BS - Initial Underwriting'!$1:$78,COUNTA('BS - Initial Underwriting'!$A$1:$A$82)+COUNTBLANK('BS - Initial Underwriting'!$A$1:$A$82),0),0)-IFERROR(HLOOKUP(BS2,'BS - Initial Underwriting'!$1:$78,COUNTA('BS - Initial Underwriting'!$A$1:$A$78)+COUNTBLANK('BS - Initial Underwriting'!$A$1:$A$78),0),0)-SUM('IS - Initial Underwriting'!E65:E70),0),"")</f>
        <v>31694.0</v>
      </c>
    </row>
    <row r="65" spans="1:71">
      <c r="A65" t="s" s="0">
        <v>205</v>
      </c>
      <c r="C65" s="3" t="n">
        <v>7797.0</v>
      </c>
      <c r="D65" s="3" t="n">
        <v>1810.0</v>
      </c>
      <c r="E65" s="3" t="n">
        <v>6209.0</v>
      </c>
      <c r="F65" s="3" t="n">
        <v>2140.0</v>
      </c>
      <c r="G65" s="3" t="n">
        <v>1003.0</v>
      </c>
      <c r="H65" s="3" t="n">
        <v>7635.0</v>
      </c>
      <c r="I65" s="3" t="n">
        <v>4271.0</v>
      </c>
      <c r="J65" s="3" t="n">
        <v>9234.0</v>
      </c>
      <c r="K65" s="3" t="n">
        <v>1026.0</v>
      </c>
      <c r="L65" s="3" t="n">
        <v>9652.0</v>
      </c>
      <c r="M65" s="3" t="n">
        <v>8736.0</v>
      </c>
      <c r="N65" s="3" t="n">
        <v>9370.0</v>
      </c>
      <c r="O65" s="3" t="n">
        <v>7125.0</v>
      </c>
      <c r="P65" s="3" t="n">
        <v>3011.0</v>
      </c>
      <c r="Q65" s="3" t="n">
        <v>5918.0</v>
      </c>
      <c r="R65" s="3" t="n">
        <v>7453.0</v>
      </c>
      <c r="S65" s="3" t="n">
        <v>4312.0</v>
      </c>
      <c r="T65" s="3" t="n">
        <v>1676.0</v>
      </c>
      <c r="U65" s="3" t="n">
        <v>2758.0</v>
      </c>
      <c r="V65" s="3" t="n">
        <v>1223.0</v>
      </c>
      <c r="W65" s="3" t="n">
        <v>3484.0</v>
      </c>
      <c r="X65" s="3" t="n">
        <v>6980.0</v>
      </c>
      <c r="Y65" s="3" t="n">
        <v>5834.0</v>
      </c>
      <c r="Z65" s="3" t="n">
        <v>6812.0</v>
      </c>
      <c r="AA65" s="3" t="n">
        <v>4466.0</v>
      </c>
      <c r="AB65" s="3" t="n">
        <v>6102.0</v>
      </c>
      <c r="AC65" s="3" t="n">
        <v>5511.0</v>
      </c>
      <c r="AD65" s="3" t="n">
        <v>8109.0</v>
      </c>
      <c r="AE65" s="3" t="n">
        <v>6307.0</v>
      </c>
      <c r="AF65" s="3" t="n">
        <v>3753.0</v>
      </c>
      <c r="AG65" s="3" t="n">
        <v>7485.0</v>
      </c>
      <c r="AH65" s="3" t="n">
        <v>6434.0</v>
      </c>
      <c r="AI65" s="3" t="n">
        <v>3408.0</v>
      </c>
      <c r="AJ65" s="3" t="n">
        <v>9631.0</v>
      </c>
      <c r="AK65" s="3" t="n">
        <v>1581.0</v>
      </c>
      <c r="AL65" s="3" t="n">
        <v>1629.0</v>
      </c>
      <c r="AM65" s="3" t="n">
        <v>1932.0</v>
      </c>
      <c r="AN65" s="3" t="n">
        <v>6561.0</v>
      </c>
      <c r="AO65" s="3" t="n">
        <v>1102.0</v>
      </c>
      <c r="AP65" s="3" t="n">
        <v>9124.0</v>
      </c>
      <c r="AQ65" s="3" t="n">
        <v>7978.0</v>
      </c>
      <c r="AR65" s="3" t="n">
        <v>5060.0</v>
      </c>
      <c r="AS65" s="3" t="n">
        <v>8099.0</v>
      </c>
      <c r="AT65" s="3" t="n">
        <v>6894.0</v>
      </c>
      <c r="AU65" s="3" t="n">
        <v>8786.0</v>
      </c>
      <c r="AV65" s="3" t="n">
        <v>4306.0</v>
      </c>
      <c r="AW65" s="3" t="n">
        <v>4941.0</v>
      </c>
      <c r="AX65" s="3" t="n">
        <v>7521.0</v>
      </c>
      <c r="AY65" s="3" t="n">
        <v>7855.0</v>
      </c>
      <c r="AZ65" s="3" t="n">
        <v>2909.0</v>
      </c>
      <c r="BA65" s="3" t="n">
        <v>1426.0</v>
      </c>
      <c r="BB65" s="3" t="n">
        <v>9286.0</v>
      </c>
      <c r="BC65" s="3" t="n">
        <v>4333.0</v>
      </c>
      <c r="BD65" s="3" t="n">
        <v>4723.0</v>
      </c>
      <c r="BE65" s="3" t="n">
        <v>8199.0</v>
      </c>
      <c r="BF65" s="3" t="n">
        <v>4189.0</v>
      </c>
      <c r="BG65" s="3" t="n">
        <v>9774.0</v>
      </c>
      <c r="BH65" s="3" t="n">
        <v>8081.0</v>
      </c>
      <c r="BI65" s="3" t="n">
        <v>6552.0</v>
      </c>
      <c r="BJ65" s="3" t="n">
        <v>9577.0</v>
      </c>
      <c r="BK65" s="3" t="n">
        <v>9276.0</v>
      </c>
      <c r="BL65" s="3" t="n">
        <v>9246.0</v>
      </c>
      <c r="BM65" s="3" t="n">
        <v>8615.0</v>
      </c>
      <c r="BN65" s="3" t="n">
        <v>1656.0</v>
      </c>
      <c r="BO65" s="3" t="n">
        <v>4002.0</v>
      </c>
      <c r="BP65" s="3" t="n">
        <v>3144.0</v>
      </c>
      <c r="BQ65" s="3" t="n">
        <v>2354.0</v>
      </c>
      <c r="BR65" s="3" t="n">
        <v>5967.0</v>
      </c>
      <c r="BS65" s="3" t="n">
        <v>7644.0</v>
      </c>
    </row>
    <row r="66" spans="1:71">
      <c r="A66" t="s" s="0">
        <v>206</v>
      </c>
      <c r="C66" s="3" t="n">
        <v>6844.0</v>
      </c>
      <c r="D66" s="3" t="n">
        <v>8683.0</v>
      </c>
      <c r="E66" s="3" t="n">
        <v>3796.0</v>
      </c>
      <c r="F66" s="3" t="n">
        <v>2769.0</v>
      </c>
      <c r="G66" s="3" t="n">
        <v>9506.0</v>
      </c>
      <c r="H66" s="3" t="n">
        <v>7418.0</v>
      </c>
      <c r="I66" s="3" t="n">
        <v>7626.0</v>
      </c>
      <c r="J66" s="3" t="n">
        <v>7186.0</v>
      </c>
      <c r="K66" s="3" t="n">
        <v>8533.0</v>
      </c>
      <c r="L66" s="3" t="n">
        <v>8500.0</v>
      </c>
      <c r="M66" s="3" t="n">
        <v>2669.0</v>
      </c>
      <c r="N66" s="3" t="n">
        <v>3850.0</v>
      </c>
      <c r="O66" s="3" t="n">
        <v>1127.0</v>
      </c>
      <c r="P66" s="3" t="n">
        <v>9314.0</v>
      </c>
      <c r="Q66" s="3" t="n">
        <v>6369.0</v>
      </c>
      <c r="R66" s="3" t="n">
        <v>4463.0</v>
      </c>
      <c r="S66" s="3" t="n">
        <v>2057.0</v>
      </c>
      <c r="T66" s="3" t="n">
        <v>4580.0</v>
      </c>
      <c r="U66" s="3" t="n">
        <v>6688.0</v>
      </c>
      <c r="V66" s="3" t="n">
        <v>5928.0</v>
      </c>
      <c r="W66" s="3" t="n">
        <v>5272.0</v>
      </c>
      <c r="X66" s="3" t="n">
        <v>6330.0</v>
      </c>
      <c r="Y66" s="3" t="n">
        <v>6849.0</v>
      </c>
      <c r="Z66" s="3" t="n">
        <v>1287.0</v>
      </c>
      <c r="AA66" s="3" t="n">
        <v>7560.0</v>
      </c>
      <c r="AB66" s="3" t="n">
        <v>2878.0</v>
      </c>
      <c r="AC66" s="3" t="n">
        <v>9424.0</v>
      </c>
      <c r="AD66" s="3" t="n">
        <v>2963.0</v>
      </c>
      <c r="AE66" s="3" t="n">
        <v>6288.0</v>
      </c>
      <c r="AF66" s="3" t="n">
        <v>8683.0</v>
      </c>
      <c r="AG66" s="3" t="n">
        <v>5172.0</v>
      </c>
      <c r="AH66" s="3" t="n">
        <v>7175.0</v>
      </c>
      <c r="AI66" s="3" t="n">
        <v>8672.0</v>
      </c>
      <c r="AJ66" s="3" t="n">
        <v>7216.0</v>
      </c>
      <c r="AK66" s="3" t="n">
        <v>7062.0</v>
      </c>
      <c r="AL66" s="3" t="n">
        <v>8190.0</v>
      </c>
      <c r="AM66" s="3" t="n">
        <v>1030.0</v>
      </c>
      <c r="AN66" s="3" t="n">
        <v>3568.0</v>
      </c>
      <c r="AO66" s="3" t="n">
        <v>7698.0</v>
      </c>
      <c r="AP66" s="3" t="n">
        <v>6699.0</v>
      </c>
      <c r="AQ66" s="3" t="n">
        <v>2472.0</v>
      </c>
      <c r="AR66" s="3" t="n">
        <v>9305.0</v>
      </c>
      <c r="AS66" s="3" t="n">
        <v>4390.0</v>
      </c>
      <c r="AT66" s="3" t="n">
        <v>6287.0</v>
      </c>
      <c r="AU66" s="3" t="n">
        <v>2230.0</v>
      </c>
      <c r="AV66" s="3" t="n">
        <v>5837.0</v>
      </c>
      <c r="AW66" s="3" t="n">
        <v>8238.0</v>
      </c>
      <c r="AX66" s="3" t="n">
        <v>7428.0</v>
      </c>
      <c r="AY66" s="3" t="n">
        <v>7882.0</v>
      </c>
      <c r="AZ66" s="3" t="n">
        <v>6032.0</v>
      </c>
      <c r="BA66" s="3" t="n">
        <v>3072.0</v>
      </c>
      <c r="BB66" s="3" t="n">
        <v>2477.0</v>
      </c>
      <c r="BC66" s="3" t="n">
        <v>2335.0</v>
      </c>
      <c r="BD66" s="3" t="n">
        <v>5935.0</v>
      </c>
      <c r="BE66" s="3" t="n">
        <v>4073.0</v>
      </c>
      <c r="BF66" s="3" t="n">
        <v>6225.0</v>
      </c>
      <c r="BG66" s="3" t="n">
        <v>6953.0</v>
      </c>
      <c r="BH66" s="3" t="n">
        <v>9060.0</v>
      </c>
      <c r="BI66" s="3" t="n">
        <v>3584.0</v>
      </c>
      <c r="BJ66" s="3" t="n">
        <v>8293.0</v>
      </c>
      <c r="BK66" s="3" t="n">
        <v>5285.0</v>
      </c>
      <c r="BL66" s="3" t="n">
        <v>3526.0</v>
      </c>
      <c r="BM66" s="3" t="n">
        <v>6977.0</v>
      </c>
      <c r="BN66" s="3" t="n">
        <v>2730.0</v>
      </c>
      <c r="BO66" s="3" t="n">
        <v>3778.0</v>
      </c>
      <c r="BP66" s="3" t="n">
        <v>2341.0</v>
      </c>
      <c r="BQ66" s="3" t="n">
        <v>1484.0</v>
      </c>
      <c r="BR66" s="3" t="n">
        <v>3711.0</v>
      </c>
      <c r="BS66" s="3" t="n">
        <v>8695.0</v>
      </c>
    </row>
    <row r="67" spans="1:71">
      <c r="A67" t="s" s="0">
        <v>207</v>
      </c>
      <c r="C67" s="3" t="n">
        <v>6934.0</v>
      </c>
      <c r="D67" s="3" t="n">
        <v>2848.0</v>
      </c>
      <c r="E67" s="3" t="n">
        <v>6730.0</v>
      </c>
      <c r="F67" s="3" t="n">
        <v>3126.0</v>
      </c>
      <c r="G67" s="3" t="n">
        <v>9072.0</v>
      </c>
      <c r="H67" s="3" t="n">
        <v>2069.0</v>
      </c>
      <c r="I67" s="3" t="n">
        <v>4537.0</v>
      </c>
      <c r="J67" s="3" t="n">
        <v>8382.0</v>
      </c>
      <c r="K67" s="3" t="n">
        <v>1706.0</v>
      </c>
      <c r="L67" s="3" t="n">
        <v>3775.0</v>
      </c>
      <c r="M67" s="3" t="n">
        <v>9611.0</v>
      </c>
      <c r="N67" s="3" t="n">
        <v>1736.0</v>
      </c>
      <c r="O67" s="3" t="n">
        <v>1249.0</v>
      </c>
      <c r="P67" s="3" t="n">
        <v>7831.0</v>
      </c>
      <c r="Q67" s="3" t="n">
        <v>3272.0</v>
      </c>
      <c r="R67" s="3" t="n">
        <v>4782.0</v>
      </c>
      <c r="S67" s="3" t="n">
        <v>7318.0</v>
      </c>
      <c r="T67" s="3" t="n">
        <v>6914.0</v>
      </c>
      <c r="U67" s="3" t="n">
        <v>8765.0</v>
      </c>
      <c r="V67" s="3" t="n">
        <v>7022.0</v>
      </c>
      <c r="W67" s="3" t="n">
        <v>5340.0</v>
      </c>
      <c r="X67" s="3" t="n">
        <v>4734.0</v>
      </c>
      <c r="Y67" s="3" t="n">
        <v>2425.0</v>
      </c>
      <c r="Z67" s="3" t="n">
        <v>4087.0</v>
      </c>
      <c r="AA67" s="3" t="n">
        <v>8307.0</v>
      </c>
      <c r="AB67" s="3" t="n">
        <v>8621.0</v>
      </c>
      <c r="AC67" s="3" t="n">
        <v>3185.0</v>
      </c>
      <c r="AD67" s="3" t="n">
        <v>2545.0</v>
      </c>
      <c r="AE67" s="3" t="n">
        <v>9693.0</v>
      </c>
      <c r="AF67" s="3" t="n">
        <v>8086.0</v>
      </c>
      <c r="AG67" s="3" t="n">
        <v>1098.0</v>
      </c>
      <c r="AH67" s="3" t="n">
        <v>8350.0</v>
      </c>
      <c r="AI67" s="3" t="n">
        <v>3146.0</v>
      </c>
      <c r="AJ67" s="3" t="n">
        <v>1361.0</v>
      </c>
      <c r="AK67" s="3" t="n">
        <v>5285.0</v>
      </c>
      <c r="AL67" s="3" t="n">
        <v>8841.0</v>
      </c>
      <c r="AM67" s="3" t="n">
        <v>5586.0</v>
      </c>
      <c r="AN67" s="3" t="n">
        <v>4011.0</v>
      </c>
      <c r="AO67" s="3" t="n">
        <v>5889.0</v>
      </c>
      <c r="AP67" s="3" t="n">
        <v>1134.0</v>
      </c>
      <c r="AQ67" s="3" t="n">
        <v>4010.0</v>
      </c>
      <c r="AR67" s="3" t="n">
        <v>6836.0</v>
      </c>
      <c r="AS67" s="3" t="n">
        <v>7963.0</v>
      </c>
      <c r="AT67" s="3" t="n">
        <v>7050.0</v>
      </c>
      <c r="AU67" s="3" t="n">
        <v>7120.0</v>
      </c>
      <c r="AV67" s="3" t="n">
        <v>7240.0</v>
      </c>
      <c r="AW67" s="3" t="n">
        <v>2539.0</v>
      </c>
      <c r="AX67" s="3" t="n">
        <v>3550.0</v>
      </c>
      <c r="AY67" s="3" t="n">
        <v>4426.0</v>
      </c>
      <c r="AZ67" s="3" t="n">
        <v>3727.0</v>
      </c>
      <c r="BA67" s="3" t="n">
        <v>9189.0</v>
      </c>
      <c r="BB67" s="3" t="n">
        <v>4333.0</v>
      </c>
      <c r="BC67" s="3" t="n">
        <v>1466.0</v>
      </c>
      <c r="BD67" s="3" t="n">
        <v>2524.0</v>
      </c>
      <c r="BE67" s="3" t="n">
        <v>5555.0</v>
      </c>
      <c r="BF67" s="3" t="n">
        <v>5204.0</v>
      </c>
      <c r="BG67" s="3" t="n">
        <v>3681.0</v>
      </c>
      <c r="BH67" s="3" t="n">
        <v>5546.0</v>
      </c>
      <c r="BI67" s="3" t="n">
        <v>1153.0</v>
      </c>
      <c r="BJ67" s="3" t="n">
        <v>1059.0</v>
      </c>
      <c r="BK67" s="3" t="n">
        <v>6715.0</v>
      </c>
      <c r="BL67" s="3" t="n">
        <v>7640.0</v>
      </c>
      <c r="BM67" s="3" t="n">
        <v>3635.0</v>
      </c>
      <c r="BN67" s="3" t="n">
        <v>2556.0</v>
      </c>
      <c r="BO67" s="3" t="n">
        <v>3099.0</v>
      </c>
      <c r="BP67" s="3" t="n">
        <v>1328.0</v>
      </c>
      <c r="BQ67" s="3" t="n">
        <v>5409.0</v>
      </c>
      <c r="BR67" s="3" t="n">
        <v>2543.0</v>
      </c>
      <c r="BS67" s="3" t="n">
        <v>3566.0</v>
      </c>
    </row>
    <row r="68" spans="1:71">
      <c r="A68" t="s" s="0">
        <v>208</v>
      </c>
      <c r="C68" s="3" t="n">
        <v>6890.0</v>
      </c>
      <c r="D68" s="3" t="n">
        <v>4051.0</v>
      </c>
      <c r="E68" s="3" t="n">
        <v>5599.0</v>
      </c>
      <c r="F68" s="3" t="n">
        <v>2312.0</v>
      </c>
      <c r="G68" s="3" t="n">
        <v>2651.0</v>
      </c>
      <c r="H68" s="3" t="n">
        <v>6952.0</v>
      </c>
      <c r="I68" s="3" t="n">
        <v>6570.0</v>
      </c>
      <c r="J68" s="3" t="n">
        <v>2140.0</v>
      </c>
      <c r="K68" s="3" t="n">
        <v>1417.0</v>
      </c>
      <c r="L68" s="3" t="n">
        <v>4269.0</v>
      </c>
      <c r="M68" s="3" t="n">
        <v>3512.0</v>
      </c>
      <c r="N68" s="3" t="n">
        <v>3771.0</v>
      </c>
      <c r="O68" s="3" t="n">
        <v>4435.0</v>
      </c>
      <c r="P68" s="3" t="n">
        <v>6310.0</v>
      </c>
      <c r="Q68" s="3" t="n">
        <v>3384.0</v>
      </c>
      <c r="R68" s="3" t="n">
        <v>2190.0</v>
      </c>
      <c r="S68" s="3" t="n">
        <v>2946.0</v>
      </c>
      <c r="T68" s="3" t="n">
        <v>4345.0</v>
      </c>
      <c r="U68" s="3" t="n">
        <v>5186.0</v>
      </c>
      <c r="V68" s="3" t="n">
        <v>8916.0</v>
      </c>
      <c r="W68" s="3" t="n">
        <v>6200.0</v>
      </c>
      <c r="X68" s="3" t="n">
        <v>3965.0</v>
      </c>
      <c r="Y68" s="3" t="n">
        <v>9797.0</v>
      </c>
      <c r="Z68" s="3" t="n">
        <v>2304.0</v>
      </c>
      <c r="AA68" s="3" t="n">
        <v>7553.0</v>
      </c>
      <c r="AB68" s="3" t="n">
        <v>5007.0</v>
      </c>
      <c r="AC68" s="3" t="n">
        <v>6386.0</v>
      </c>
      <c r="AD68" s="3" t="n">
        <v>7343.0</v>
      </c>
      <c r="AE68" s="3" t="n">
        <v>8666.0</v>
      </c>
      <c r="AF68" s="3" t="n">
        <v>5284.0</v>
      </c>
      <c r="AG68" s="3" t="n">
        <v>8396.0</v>
      </c>
      <c r="AH68" s="3" t="n">
        <v>2026.0</v>
      </c>
      <c r="AI68" s="3" t="n">
        <v>1872.0</v>
      </c>
      <c r="AJ68" s="3" t="n">
        <v>2681.0</v>
      </c>
      <c r="AK68" s="3" t="n">
        <v>3934.0</v>
      </c>
      <c r="AL68" s="3" t="n">
        <v>9949.0</v>
      </c>
      <c r="AM68" s="3" t="n">
        <v>1231.0</v>
      </c>
      <c r="AN68" s="3" t="n">
        <v>4013.0</v>
      </c>
      <c r="AO68" s="3" t="n">
        <v>4681.0</v>
      </c>
      <c r="AP68" s="3" t="n">
        <v>2441.0</v>
      </c>
      <c r="AQ68" s="3" t="n">
        <v>2444.0</v>
      </c>
      <c r="AR68" s="3" t="n">
        <v>5848.0</v>
      </c>
      <c r="AS68" s="3" t="n">
        <v>1735.0</v>
      </c>
      <c r="AT68" s="3" t="n">
        <v>6694.0</v>
      </c>
      <c r="AU68" s="3" t="n">
        <v>2481.0</v>
      </c>
      <c r="AV68" s="3" t="n">
        <v>2342.0</v>
      </c>
      <c r="AW68" s="3" t="n">
        <v>9330.0</v>
      </c>
      <c r="AX68" s="3" t="n">
        <v>6532.0</v>
      </c>
      <c r="AY68" s="3" t="n">
        <v>2155.0</v>
      </c>
      <c r="AZ68" s="3" t="n">
        <v>7751.0</v>
      </c>
      <c r="BA68" s="3" t="n">
        <v>4152.0</v>
      </c>
      <c r="BB68" s="3" t="n">
        <v>2226.0</v>
      </c>
      <c r="BC68" s="3" t="n">
        <v>2271.0</v>
      </c>
      <c r="BD68" s="3" t="n">
        <v>1329.0</v>
      </c>
      <c r="BE68" s="3" t="n">
        <v>8757.0</v>
      </c>
      <c r="BF68" s="3" t="n">
        <v>2988.0</v>
      </c>
      <c r="BG68" s="3" t="n">
        <v>2730.0</v>
      </c>
      <c r="BH68" s="3" t="n">
        <v>3935.0</v>
      </c>
      <c r="BI68" s="3" t="n">
        <v>7579.0</v>
      </c>
      <c r="BJ68" s="3" t="n">
        <v>3283.0</v>
      </c>
      <c r="BK68" s="3" t="n">
        <v>9943.0</v>
      </c>
      <c r="BL68" s="3" t="n">
        <v>8819.0</v>
      </c>
      <c r="BM68" s="3" t="n">
        <v>6787.0</v>
      </c>
      <c r="BN68" s="3" t="n">
        <v>4082.0</v>
      </c>
      <c r="BO68" s="3" t="n">
        <v>7333.0</v>
      </c>
      <c r="BP68" s="3" t="n">
        <v>2644.0</v>
      </c>
      <c r="BQ68" s="3" t="n">
        <v>6157.0</v>
      </c>
      <c r="BR68" s="3" t="n">
        <v>5956.0</v>
      </c>
      <c r="BS68" s="3" t="n">
        <v>9211.0</v>
      </c>
    </row>
    <row r="69" spans="1:71">
      <c r="A69" t="s" s="0">
        <v>209</v>
      </c>
      <c r="C69" s="3" t="n">
        <v>8522.0</v>
      </c>
      <c r="D69" s="3" t="n">
        <v>6382.0</v>
      </c>
      <c r="E69" s="3" t="n">
        <v>9525.0</v>
      </c>
      <c r="F69" s="3" t="n">
        <v>2642.0</v>
      </c>
      <c r="G69" s="3" t="n">
        <v>9470.0</v>
      </c>
      <c r="H69" s="3" t="n">
        <v>2947.0</v>
      </c>
      <c r="I69" s="3" t="n">
        <v>1011.0</v>
      </c>
      <c r="J69" s="3" t="n">
        <v>8772.0</v>
      </c>
      <c r="K69" s="3" t="n">
        <v>9548.0</v>
      </c>
      <c r="L69" s="3" t="n">
        <v>8102.0</v>
      </c>
      <c r="M69" s="3" t="n">
        <v>3264.0</v>
      </c>
      <c r="N69" s="3" t="n">
        <v>7527.0</v>
      </c>
      <c r="O69" s="3" t="n">
        <v>8393.0</v>
      </c>
      <c r="P69" s="3" t="n">
        <v>5391.0</v>
      </c>
      <c r="Q69" s="3" t="n">
        <v>7757.0</v>
      </c>
      <c r="R69" s="3" t="n">
        <v>6005.0</v>
      </c>
      <c r="S69" s="3" t="n">
        <v>7308.0</v>
      </c>
      <c r="T69" s="3" t="n">
        <v>2428.0</v>
      </c>
      <c r="U69" s="3" t="n">
        <v>2198.0</v>
      </c>
      <c r="V69" s="3" t="n">
        <v>9215.0</v>
      </c>
      <c r="W69" s="3" t="n">
        <v>9277.0</v>
      </c>
      <c r="X69" s="3" t="n">
        <v>1639.0</v>
      </c>
      <c r="Y69" s="3" t="n">
        <v>5041.0</v>
      </c>
      <c r="Z69" s="3" t="n">
        <v>3190.0</v>
      </c>
      <c r="AA69" s="3" t="n">
        <v>4728.0</v>
      </c>
      <c r="AB69" s="3" t="n">
        <v>2378.0</v>
      </c>
      <c r="AC69" s="3" t="n">
        <v>1590.0</v>
      </c>
      <c r="AD69" s="3" t="n">
        <v>7204.0</v>
      </c>
      <c r="AE69" s="3" t="n">
        <v>1900.0</v>
      </c>
      <c r="AF69" s="3" t="n">
        <v>7153.0</v>
      </c>
      <c r="AG69" s="3" t="n">
        <v>1782.0</v>
      </c>
      <c r="AH69" s="3" t="n">
        <v>2842.0</v>
      </c>
      <c r="AI69" s="3" t="n">
        <v>3286.0</v>
      </c>
      <c r="AJ69" s="3" t="n">
        <v>3746.0</v>
      </c>
      <c r="AK69" s="3" t="n">
        <v>6677.0</v>
      </c>
      <c r="AL69" s="3" t="n">
        <v>8662.0</v>
      </c>
      <c r="AM69" s="3" t="n">
        <v>6863.0</v>
      </c>
      <c r="AN69" s="3" t="n">
        <v>6114.0</v>
      </c>
      <c r="AO69" s="3" t="n">
        <v>2899.0</v>
      </c>
      <c r="AP69" s="3" t="n">
        <v>8052.0</v>
      </c>
      <c r="AQ69" s="3" t="n">
        <v>1894.0</v>
      </c>
      <c r="AR69" s="3" t="n">
        <v>6678.0</v>
      </c>
      <c r="AS69" s="3" t="n">
        <v>1026.0</v>
      </c>
      <c r="AT69" s="3" t="n">
        <v>1666.0</v>
      </c>
      <c r="AU69" s="3" t="n">
        <v>5189.0</v>
      </c>
      <c r="AV69" s="3" t="n">
        <v>1053.0</v>
      </c>
      <c r="AW69" s="3" t="n">
        <v>2183.0</v>
      </c>
      <c r="AX69" s="3" t="n">
        <v>7017.0</v>
      </c>
      <c r="AY69" s="3" t="n">
        <v>6795.0</v>
      </c>
      <c r="AZ69" s="3" t="n">
        <v>1820.0</v>
      </c>
      <c r="BA69" s="3" t="n">
        <v>5962.0</v>
      </c>
      <c r="BB69" s="3" t="n">
        <v>5264.0</v>
      </c>
      <c r="BC69" s="3" t="n">
        <v>9632.0</v>
      </c>
      <c r="BD69" s="3" t="n">
        <v>7826.0</v>
      </c>
      <c r="BE69" s="3" t="n">
        <v>4451.0</v>
      </c>
      <c r="BF69" s="3" t="n">
        <v>2579.0</v>
      </c>
      <c r="BG69" s="3" t="n">
        <v>4531.0</v>
      </c>
      <c r="BH69" s="3" t="n">
        <v>8882.0</v>
      </c>
      <c r="BI69" s="3" t="n">
        <v>5759.0</v>
      </c>
      <c r="BJ69" s="3" t="n">
        <v>2260.0</v>
      </c>
      <c r="BK69" s="3" t="n">
        <v>7913.0</v>
      </c>
      <c r="BL69" s="3" t="n">
        <v>3463.0</v>
      </c>
      <c r="BM69" s="3" t="n">
        <v>1726.0</v>
      </c>
      <c r="BN69" s="3" t="n">
        <v>3981.0</v>
      </c>
      <c r="BO69" s="3" t="n">
        <v>9920.0</v>
      </c>
      <c r="BP69" s="3" t="n">
        <v>7291.0</v>
      </c>
      <c r="BQ69" s="3" t="n">
        <v>7978.0</v>
      </c>
      <c r="BR69" s="3" t="n">
        <v>2820.0</v>
      </c>
      <c r="BS69" s="3" t="n">
        <v>9392.0</v>
      </c>
    </row>
    <row r="70" spans="1:71">
      <c r="A70" t="s" s="0">
        <v>210</v>
      </c>
      <c r="C70" s="3" t="n">
        <v>5356.0</v>
      </c>
      <c r="D70" s="3" t="n">
        <v>4343.0</v>
      </c>
      <c r="E70" s="3" t="n">
        <v>4713.0</v>
      </c>
      <c r="F70" s="3" t="n">
        <v>5722.0</v>
      </c>
      <c r="G70" s="3" t="n">
        <v>4395.0</v>
      </c>
      <c r="H70" s="3" t="n">
        <v>9350.0</v>
      </c>
      <c r="I70" s="3" t="n">
        <v>5741.0</v>
      </c>
      <c r="J70" s="3" t="n">
        <v>5806.0</v>
      </c>
      <c r="K70" s="3" t="n">
        <v>1965.0</v>
      </c>
      <c r="L70" s="3" t="n">
        <v>5608.0</v>
      </c>
      <c r="M70" s="3" t="n">
        <v>8308.0</v>
      </c>
      <c r="N70" s="3" t="n">
        <v>5257.0</v>
      </c>
      <c r="O70" s="3" t="n">
        <v>8118.0</v>
      </c>
      <c r="P70" s="3" t="n">
        <v>3261.0</v>
      </c>
      <c r="Q70" s="3" t="n">
        <v>7307.0</v>
      </c>
      <c r="R70" s="3" t="n">
        <v>2693.0</v>
      </c>
      <c r="S70" s="3" t="n">
        <v>5655.0</v>
      </c>
      <c r="T70" s="3" t="n">
        <v>7324.0</v>
      </c>
      <c r="U70" s="3" t="n">
        <v>7065.0</v>
      </c>
      <c r="V70" s="3" t="n">
        <v>1446.0</v>
      </c>
      <c r="W70" s="3" t="n">
        <v>4639.0</v>
      </c>
      <c r="X70" s="3" t="n">
        <v>9851.0</v>
      </c>
      <c r="Y70" s="3" t="n">
        <v>1046.0</v>
      </c>
      <c r="Z70" s="3" t="n">
        <v>3384.0</v>
      </c>
      <c r="AA70" s="3" t="n">
        <v>7813.0</v>
      </c>
      <c r="AB70" s="3" t="n">
        <v>7458.0</v>
      </c>
      <c r="AC70" s="3" t="n">
        <v>2620.0</v>
      </c>
      <c r="AD70" s="3" t="n">
        <v>2591.0</v>
      </c>
      <c r="AE70" s="3" t="n">
        <v>4436.0</v>
      </c>
      <c r="AF70" s="3" t="n">
        <v>7761.0</v>
      </c>
      <c r="AG70" s="3" t="n">
        <v>6664.0</v>
      </c>
      <c r="AH70" s="3" t="n">
        <v>2389.0</v>
      </c>
      <c r="AI70" s="3" t="n">
        <v>7589.0</v>
      </c>
      <c r="AJ70" s="3" t="n">
        <v>5375.0</v>
      </c>
      <c r="AK70" s="3" t="n">
        <v>4562.0</v>
      </c>
      <c r="AL70" s="3" t="n">
        <v>5356.0</v>
      </c>
      <c r="AM70" s="3" t="n">
        <v>8416.0</v>
      </c>
      <c r="AN70" s="3" t="n">
        <v>2177.0</v>
      </c>
      <c r="AO70" s="3" t="n">
        <v>9994.0</v>
      </c>
      <c r="AP70" s="3" t="n">
        <v>7844.0</v>
      </c>
      <c r="AQ70" s="3" t="n">
        <v>6641.0</v>
      </c>
      <c r="AR70" s="3" t="n">
        <v>1223.0</v>
      </c>
      <c r="AS70" s="3" t="n">
        <v>6458.0</v>
      </c>
      <c r="AT70" s="3" t="n">
        <v>2565.0</v>
      </c>
      <c r="AU70" s="3" t="n">
        <v>7327.0</v>
      </c>
      <c r="AV70" s="3" t="n">
        <v>3170.0</v>
      </c>
      <c r="AW70" s="3" t="n">
        <v>2991.0</v>
      </c>
      <c r="AX70" s="3" t="n">
        <v>5607.0</v>
      </c>
      <c r="AY70" s="3" t="n">
        <v>9816.0</v>
      </c>
      <c r="AZ70" s="3" t="n">
        <v>1646.0</v>
      </c>
      <c r="BA70" s="3" t="n">
        <v>8481.0</v>
      </c>
      <c r="BB70" s="3" t="n">
        <v>6027.0</v>
      </c>
      <c r="BC70" s="3" t="n">
        <v>6700.0</v>
      </c>
      <c r="BD70" s="3" t="n">
        <v>4799.0</v>
      </c>
      <c r="BE70" s="3" t="n">
        <v>1535.0</v>
      </c>
      <c r="BF70" s="3" t="n">
        <v>8550.0</v>
      </c>
      <c r="BG70" s="3" t="n">
        <v>9192.0</v>
      </c>
      <c r="BH70" s="3" t="n">
        <v>2847.0</v>
      </c>
      <c r="BI70" s="3" t="n">
        <v>5001.0</v>
      </c>
      <c r="BJ70" s="3" t="n">
        <v>3847.0</v>
      </c>
      <c r="BK70" s="3" t="n">
        <v>8426.0</v>
      </c>
      <c r="BL70" s="3" t="n">
        <v>7388.0</v>
      </c>
      <c r="BM70" s="3" t="n">
        <v>8761.0</v>
      </c>
      <c r="BN70" s="3" t="n">
        <v>5470.0</v>
      </c>
      <c r="BO70" s="3" t="n">
        <v>1627.0</v>
      </c>
      <c r="BP70" s="3" t="n">
        <v>7590.0</v>
      </c>
      <c r="BQ70" s="3" t="n">
        <v>3735.0</v>
      </c>
      <c r="BR70" s="3" t="n">
        <v>9702.0</v>
      </c>
      <c r="BS70" s="3" t="n">
        <v>8676.0</v>
      </c>
    </row>
    <row r="71" spans="1:71">
      <c r="A71" s="4" t="s">
        <v>211</v>
      </c>
      <c r="B71" s="8"/>
      <c r="C71" s="5" t="n">
        <f t="shared" ref="C71:BN71" si="15">IF(COUNTA(C65:C70)=0,"",SUM(C65:C70))</f>
        <v>42343.0</v>
      </c>
      <c r="D71" s="5" t="n">
        <f t="shared" si="15"/>
        <v>28117.0</v>
      </c>
      <c r="E71" s="5" t="n">
        <f t="shared" si="15"/>
        <v>36572.0</v>
      </c>
      <c r="F71" s="5" t="n">
        <f t="shared" si="15"/>
        <v>18711.0</v>
      </c>
      <c r="G71" s="5" t="n">
        <f t="shared" si="15"/>
        <v>36097.0</v>
      </c>
      <c r="H71" s="5" t="n">
        <f t="shared" si="15"/>
        <v>36371.0</v>
      </c>
      <c r="I71" s="5" t="n">
        <f t="shared" si="15"/>
        <v>29756.0</v>
      </c>
      <c r="J71" s="5" t="n">
        <f t="shared" si="15"/>
        <v>41520.0</v>
      </c>
      <c r="K71" s="5" t="n">
        <f t="shared" si="15"/>
        <v>24195.0</v>
      </c>
      <c r="L71" s="5" t="n">
        <f t="shared" si="15"/>
        <v>39906.0</v>
      </c>
      <c r="M71" s="5" t="n">
        <f t="shared" si="15"/>
        <v>36100.0</v>
      </c>
      <c r="N71" s="5" t="n">
        <f t="shared" si="15"/>
        <v>31511.0</v>
      </c>
      <c r="O71" s="5" t="n">
        <f t="shared" si="15"/>
        <v>30447.0</v>
      </c>
      <c r="P71" s="5" t="n">
        <f t="shared" si="15"/>
        <v>35118.0</v>
      </c>
      <c r="Q71" s="5" t="n">
        <f t="shared" si="15"/>
        <v>34007.0</v>
      </c>
      <c r="R71" s="5" t="n">
        <f t="shared" si="15"/>
        <v>27586.0</v>
      </c>
      <c r="S71" s="5" t="n">
        <f t="shared" si="15"/>
        <v>29596.0</v>
      </c>
      <c r="T71" s="5" t="n">
        <f t="shared" si="15"/>
        <v>27267.0</v>
      </c>
      <c r="U71" s="5" t="n">
        <f t="shared" si="15"/>
        <v>32660.0</v>
      </c>
      <c r="V71" s="5" t="n">
        <f t="shared" si="15"/>
        <v>33750.0</v>
      </c>
      <c r="W71" s="5" t="n">
        <f t="shared" si="15"/>
        <v>34212.0</v>
      </c>
      <c r="X71" s="5" t="n">
        <f t="shared" si="15"/>
        <v>33499.0</v>
      </c>
      <c r="Y71" s="5" t="n">
        <f t="shared" si="15"/>
        <v>30992.0</v>
      </c>
      <c r="Z71" s="5" t="n">
        <f t="shared" si="15"/>
        <v>21064.0</v>
      </c>
      <c r="AA71" s="5" t="n">
        <f t="shared" si="15"/>
        <v>40427.0</v>
      </c>
      <c r="AB71" s="5" t="n">
        <f t="shared" si="15"/>
        <v>32444.0</v>
      </c>
      <c r="AC71" s="5" t="n">
        <f t="shared" si="15"/>
        <v>28716.0</v>
      </c>
      <c r="AD71" s="5" t="n">
        <f t="shared" si="15"/>
        <v>30755.0</v>
      </c>
      <c r="AE71" s="5" t="n">
        <f t="shared" si="15"/>
        <v>37290.0</v>
      </c>
      <c r="AF71" s="5" t="n">
        <f t="shared" si="15"/>
        <v>40720.0</v>
      </c>
      <c r="AG71" s="5" t="n">
        <f t="shared" si="15"/>
        <v>30597.0</v>
      </c>
      <c r="AH71" s="5" t="n">
        <f t="shared" si="15"/>
        <v>29216.0</v>
      </c>
      <c r="AI71" s="5" t="n">
        <f t="shared" si="15"/>
        <v>27973.0</v>
      </c>
      <c r="AJ71" s="5" t="n">
        <f t="shared" si="15"/>
        <v>30010.0</v>
      </c>
      <c r="AK71" s="5" t="n">
        <f t="shared" si="15"/>
        <v>29101.0</v>
      </c>
      <c r="AL71" s="5" t="n">
        <f t="shared" si="15"/>
        <v>42627.0</v>
      </c>
      <c r="AM71" s="5" t="n">
        <f t="shared" si="15"/>
        <v>25058.0</v>
      </c>
      <c r="AN71" s="5" t="n">
        <f t="shared" si="15"/>
        <v>26444.0</v>
      </c>
      <c r="AO71" s="5" t="n">
        <f t="shared" si="15"/>
        <v>32263.0</v>
      </c>
      <c r="AP71" s="5" t="n">
        <f t="shared" si="15"/>
        <v>35294.0</v>
      </c>
      <c r="AQ71" s="5" t="n">
        <f t="shared" si="15"/>
        <v>25439.0</v>
      </c>
      <c r="AR71" s="5" t="n">
        <f t="shared" si="15"/>
        <v>34950.0</v>
      </c>
      <c r="AS71" s="5" t="n">
        <f t="shared" si="15"/>
        <v>29671.0</v>
      </c>
      <c r="AT71" s="5" t="n">
        <f t="shared" si="15"/>
        <v>31156.0</v>
      </c>
      <c r="AU71" s="5" t="n">
        <f t="shared" si="15"/>
        <v>33133.0</v>
      </c>
      <c r="AV71" s="5" t="n">
        <f t="shared" si="15"/>
        <v>23948.0</v>
      </c>
      <c r="AW71" s="5" t="n">
        <f t="shared" si="15"/>
        <v>30222.0</v>
      </c>
      <c r="AX71" s="5" t="n">
        <f t="shared" si="15"/>
        <v>37655.0</v>
      </c>
      <c r="AY71" s="5" t="n">
        <f t="shared" si="15"/>
        <v>38929.0</v>
      </c>
      <c r="AZ71" s="5" t="n">
        <f t="shared" si="15"/>
        <v>23885.0</v>
      </c>
      <c r="BA71" s="5" t="n">
        <f t="shared" si="15"/>
        <v>32282.0</v>
      </c>
      <c r="BB71" s="5" t="n">
        <f t="shared" si="15"/>
        <v>29613.0</v>
      </c>
      <c r="BC71" s="5" t="n">
        <f t="shared" si="15"/>
        <v>26737.0</v>
      </c>
      <c r="BD71" s="5" t="n">
        <f t="shared" si="15"/>
        <v>27136.0</v>
      </c>
      <c r="BE71" s="5" t="n">
        <f t="shared" si="15"/>
        <v>32570.0</v>
      </c>
      <c r="BF71" s="5" t="n">
        <f t="shared" si="15"/>
        <v>29735.0</v>
      </c>
      <c r="BG71" s="5" t="n">
        <f t="shared" si="15"/>
        <v>36861.0</v>
      </c>
      <c r="BH71" s="5" t="n">
        <f t="shared" si="15"/>
        <v>38351.0</v>
      </c>
      <c r="BI71" s="5" t="n">
        <f t="shared" si="15"/>
        <v>29628.0</v>
      </c>
      <c r="BJ71" s="5" t="n">
        <f t="shared" si="15"/>
        <v>28319.0</v>
      </c>
      <c r="BK71" s="5" t="n">
        <f t="shared" si="15"/>
        <v>47558.0</v>
      </c>
      <c r="BL71" s="5" t="n">
        <f t="shared" si="15"/>
        <v>40082.0</v>
      </c>
      <c r="BM71" s="5" t="n">
        <f t="shared" si="15"/>
        <v>36501.0</v>
      </c>
      <c r="BN71" s="5" t="n">
        <f t="shared" si="15"/>
        <v>20475.0</v>
      </c>
      <c r="BO71" s="5" t="n">
        <f>IF(COUNTA(BO65:BO70)=0,"",SUM(BO65:BO70))</f>
        <v>29759.0</v>
      </c>
      <c r="BP71" s="5" t="n">
        <f>IF(COUNTA(BP65:BP70)=0,"",SUM(BP65:BP70))</f>
        <v>24338.0</v>
      </c>
      <c r="BQ71" s="5" t="n">
        <f>IF(COUNTA(BQ65:BQ70)=0,"",SUM(BQ65:BQ70))</f>
        <v>27117.0</v>
      </c>
      <c r="BR71" s="5" t="n">
        <f>IF(COUNTA(BR65:BR70)=0,"",SUM(BR65:BR70))</f>
        <v>30699.0</v>
      </c>
      <c r="BS71" s="5" t="n">
        <f>IF(COUNTA(BS65:BS70)=0,"",SUM(BS65:BS70))</f>
        <v>47184.0</v>
      </c>
    </row>
    <row r="72" spans="1:71">
      <c r="A72" s="4" t="s">
        <v>212</v>
      </c>
      <c r="B72" s="8"/>
      <c r="C72" s="5" t="n">
        <f t="shared" ref="C72:BN72" si="16">IF(AND(C53&lt;&gt;"",C71&lt;&gt;""),C53+C71,"")</f>
        <v>90737.0</v>
      </c>
      <c r="D72" s="5" t="n">
        <f t="shared" si="16"/>
        <v>81155.0</v>
      </c>
      <c r="E72" s="5" t="n">
        <f t="shared" si="16"/>
        <v>104795.0</v>
      </c>
      <c r="F72" s="5" t="n">
        <f t="shared" si="16"/>
        <v>42099.0</v>
      </c>
      <c r="G72" s="5" t="n">
        <f t="shared" si="16"/>
        <v>57066.0</v>
      </c>
      <c r="H72" s="5" t="n">
        <f t="shared" si="16"/>
        <v>56297.0</v>
      </c>
      <c r="I72" s="5" t="n">
        <f t="shared" si="16"/>
        <v>55917.0</v>
      </c>
      <c r="J72" s="5" t="n">
        <f t="shared" si="16"/>
        <v>83406.0</v>
      </c>
      <c r="K72" s="5" t="n">
        <f t="shared" si="16"/>
        <v>54474.0</v>
      </c>
      <c r="L72" s="5" t="n">
        <f t="shared" si="16"/>
        <v>63205.0</v>
      </c>
      <c r="M72" s="5" t="n">
        <f t="shared" si="16"/>
        <v>79178.0</v>
      </c>
      <c r="N72" s="5" t="n">
        <f t="shared" si="16"/>
        <v>91322.0</v>
      </c>
      <c r="O72" s="5" t="n">
        <f t="shared" si="16"/>
        <v>85403.0</v>
      </c>
      <c r="P72" s="5" t="n">
        <f t="shared" si="16"/>
        <v>57386.0</v>
      </c>
      <c r="Q72" s="5" t="n">
        <f t="shared" si="16"/>
        <v>64136.0</v>
      </c>
      <c r="R72" s="5" t="n">
        <f t="shared" si="16"/>
        <v>65343.0</v>
      </c>
      <c r="S72" s="5" t="n">
        <f t="shared" si="16"/>
        <v>85122.0</v>
      </c>
      <c r="T72" s="5" t="n">
        <f t="shared" si="16"/>
        <v>76614.0</v>
      </c>
      <c r="U72" s="5" t="n">
        <f t="shared" si="16"/>
        <v>80885.0</v>
      </c>
      <c r="V72" s="5" t="n">
        <f t="shared" si="16"/>
        <v>57295.0</v>
      </c>
      <c r="W72" s="5" t="n">
        <f t="shared" si="16"/>
        <v>87881.0</v>
      </c>
      <c r="X72" s="5" t="n">
        <f t="shared" si="16"/>
        <v>74435.0</v>
      </c>
      <c r="Y72" s="5" t="n">
        <f t="shared" si="16"/>
        <v>76079.0</v>
      </c>
      <c r="Z72" s="5" t="n">
        <f t="shared" si="16"/>
        <v>46519.0</v>
      </c>
      <c r="AA72" s="5" t="n">
        <f t="shared" si="16"/>
        <v>79028.0</v>
      </c>
      <c r="AB72" s="5" t="n">
        <f t="shared" si="16"/>
        <v>74076.0</v>
      </c>
      <c r="AC72" s="5" t="n">
        <f t="shared" si="16"/>
        <v>81537.0</v>
      </c>
      <c r="AD72" s="5" t="n">
        <f t="shared" si="16"/>
        <v>89308.0</v>
      </c>
      <c r="AE72" s="5" t="n">
        <f t="shared" si="16"/>
        <v>73686.0</v>
      </c>
      <c r="AF72" s="5" t="n">
        <f t="shared" si="16"/>
        <v>78159.0</v>
      </c>
      <c r="AG72" s="5" t="n">
        <f t="shared" si="16"/>
        <v>94366.0</v>
      </c>
      <c r="AH72" s="5" t="n">
        <f t="shared" si="16"/>
        <v>71692.0</v>
      </c>
      <c r="AI72" s="5" t="n">
        <f t="shared" si="16"/>
        <v>75926.0</v>
      </c>
      <c r="AJ72" s="5" t="n">
        <f t="shared" si="16"/>
        <v>62559.0</v>
      </c>
      <c r="AK72" s="5" t="n">
        <f t="shared" si="16"/>
        <v>63473.0</v>
      </c>
      <c r="AL72" s="5" t="n">
        <f t="shared" si="16"/>
        <v>66051.0</v>
      </c>
      <c r="AM72" s="5" t="n">
        <f t="shared" si="16"/>
        <v>59410.0</v>
      </c>
      <c r="AN72" s="5" t="n">
        <f t="shared" si="16"/>
        <v>45728.0</v>
      </c>
      <c r="AO72" s="5" t="n">
        <f t="shared" si="16"/>
        <v>69166.0</v>
      </c>
      <c r="AP72" s="5" t="n">
        <f t="shared" si="16"/>
        <v>70014.0</v>
      </c>
      <c r="AQ72" s="5" t="n">
        <f t="shared" si="16"/>
        <v>47646.0</v>
      </c>
      <c r="AR72" s="5" t="n">
        <f t="shared" si="16"/>
        <v>57510.0</v>
      </c>
      <c r="AS72" s="5" t="n">
        <f t="shared" si="16"/>
        <v>81856.0</v>
      </c>
      <c r="AT72" s="5" t="n">
        <f t="shared" si="16"/>
        <v>94050.0</v>
      </c>
      <c r="AU72" s="5" t="n">
        <f t="shared" si="16"/>
        <v>74145.0</v>
      </c>
      <c r="AV72" s="5" t="n">
        <f t="shared" si="16"/>
        <v>67926.0</v>
      </c>
      <c r="AW72" s="5" t="n">
        <f t="shared" si="16"/>
        <v>43804.0</v>
      </c>
      <c r="AX72" s="5" t="n">
        <f t="shared" si="16"/>
        <v>41354.0</v>
      </c>
      <c r="AY72" s="5" t="n">
        <f t="shared" si="16"/>
        <v>78579.0</v>
      </c>
      <c r="AZ72" s="5" t="n">
        <f t="shared" si="16"/>
        <v>77591.0</v>
      </c>
      <c r="BA72" s="5" t="n">
        <f t="shared" si="16"/>
        <v>74018.0</v>
      </c>
      <c r="BB72" s="5" t="n">
        <f t="shared" si="16"/>
        <v>83593.0</v>
      </c>
      <c r="BC72" s="5" t="n">
        <f t="shared" si="16"/>
        <v>61193.0</v>
      </c>
      <c r="BD72" s="5" t="n">
        <f t="shared" si="16"/>
        <v>50833.0</v>
      </c>
      <c r="BE72" s="5" t="n">
        <f t="shared" si="16"/>
        <v>40849.0</v>
      </c>
      <c r="BF72" s="5" t="n">
        <f t="shared" si="16"/>
        <v>56698.0</v>
      </c>
      <c r="BG72" s="5" t="n">
        <f t="shared" si="16"/>
        <v>62508.0</v>
      </c>
      <c r="BH72" s="5" t="n">
        <f t="shared" si="16"/>
        <v>95991.0</v>
      </c>
      <c r="BI72" s="5" t="n">
        <f t="shared" si="16"/>
        <v>53487.0</v>
      </c>
      <c r="BJ72" s="5" t="n">
        <f t="shared" si="16"/>
        <v>85765.0</v>
      </c>
      <c r="BK72" s="5" t="n">
        <f t="shared" si="16"/>
        <v>80210.0</v>
      </c>
      <c r="BL72" s="5" t="n">
        <f t="shared" si="16"/>
        <v>66370.0</v>
      </c>
      <c r="BM72" s="5" t="n">
        <f t="shared" si="16"/>
        <v>69107.0</v>
      </c>
      <c r="BN72" s="5" t="n">
        <f t="shared" si="16"/>
        <v>51665.0</v>
      </c>
      <c r="BO72" s="5" t="n">
        <f>IF(AND(BO53&lt;&gt;"",BO71&lt;&gt;""),BO53+BO71,"")</f>
        <v>79269.0</v>
      </c>
      <c r="BP72" s="5" t="n">
        <f>IF(AND(BP53&lt;&gt;"",BP71&lt;&gt;""),BP53+BP71,"")</f>
        <v>52497.0</v>
      </c>
      <c r="BQ72" s="5" t="n">
        <f>IF(AND(BQ53&lt;&gt;"",BQ71&lt;&gt;""),BQ53+BQ71,"")</f>
        <v>92000.0</v>
      </c>
      <c r="BR72" s="5" t="n">
        <f>IF(AND(BR53&lt;&gt;"",BR71&lt;&gt;""),BR53+BR71,"")</f>
        <v>82923.0</v>
      </c>
      <c r="BS72" s="5" t="n">
        <f>IF(AND(BS53&lt;&gt;"",BS71&lt;&gt;""),BS53+BS71,"")</f>
        <v>97565.0</v>
      </c>
    </row>
    <row r="73" spans="1:71">
      <c r="A73" s="6" t="s">
        <v>213</v>
      </c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</row>
    <row r="74" spans="1:71">
      <c r="A74" t="s" s="0">
        <v>214</v>
      </c>
      <c r="C74" s="3" t="n">
        <v>3198.0</v>
      </c>
      <c r="D74" s="3" t="n">
        <v>6033.0</v>
      </c>
      <c r="E74" s="3" t="n">
        <v>2251.0</v>
      </c>
      <c r="F74" s="3" t="n">
        <v>5492.0</v>
      </c>
      <c r="G74" s="3" t="n">
        <v>2188.0</v>
      </c>
      <c r="H74" s="3" t="n">
        <v>9912.0</v>
      </c>
      <c r="I74" s="3" t="n">
        <v>3963.0</v>
      </c>
      <c r="J74" s="3" t="n">
        <v>7246.0</v>
      </c>
      <c r="K74" s="3" t="n">
        <v>5683.0</v>
      </c>
      <c r="L74" s="3" t="n">
        <v>7977.0</v>
      </c>
      <c r="M74" s="3" t="n">
        <v>1956.0</v>
      </c>
      <c r="N74" s="3" t="n">
        <v>5964.0</v>
      </c>
      <c r="O74" s="3" t="n">
        <v>8086.0</v>
      </c>
      <c r="P74" s="3" t="n">
        <v>2344.0</v>
      </c>
      <c r="Q74" s="3" t="n">
        <v>7761.0</v>
      </c>
      <c r="R74" s="3" t="n">
        <v>4348.0</v>
      </c>
      <c r="S74" s="3" t="n">
        <v>6526.0</v>
      </c>
      <c r="T74" s="3" t="n">
        <v>3766.0</v>
      </c>
      <c r="U74" s="3" t="n">
        <v>5403.0</v>
      </c>
      <c r="V74" s="3" t="n">
        <v>6985.0</v>
      </c>
      <c r="W74" s="3" t="n">
        <v>4680.0</v>
      </c>
      <c r="X74" s="3" t="n">
        <v>5491.0</v>
      </c>
      <c r="Y74" s="3" t="n">
        <v>8385.0</v>
      </c>
      <c r="Z74" s="3" t="n">
        <v>1609.0</v>
      </c>
      <c r="AA74" s="3" t="n">
        <v>8582.0</v>
      </c>
      <c r="AB74" s="3" t="n">
        <v>2015.0</v>
      </c>
      <c r="AC74" s="3" t="n">
        <v>3570.0</v>
      </c>
      <c r="AD74" s="3" t="n">
        <v>7760.0</v>
      </c>
      <c r="AE74" s="3" t="n">
        <v>8030.0</v>
      </c>
      <c r="AF74" s="3" t="n">
        <v>4677.0</v>
      </c>
      <c r="AG74" s="3" t="n">
        <v>2965.0</v>
      </c>
      <c r="AH74" s="3" t="n">
        <v>7348.0</v>
      </c>
      <c r="AI74" s="3" t="n">
        <v>9203.0</v>
      </c>
      <c r="AJ74" s="3" t="n">
        <v>3418.0</v>
      </c>
      <c r="AK74" s="3" t="n">
        <v>4172.0</v>
      </c>
      <c r="AL74" s="3" t="n">
        <v>1471.0</v>
      </c>
      <c r="AM74" s="3" t="n">
        <v>4324.0</v>
      </c>
      <c r="AN74" s="3" t="n">
        <v>5645.0</v>
      </c>
      <c r="AO74" s="3" t="n">
        <v>5392.0</v>
      </c>
      <c r="AP74" s="3" t="n">
        <v>1356.0</v>
      </c>
      <c r="AQ74" s="3" t="n">
        <v>4835.0</v>
      </c>
      <c r="AR74" s="3" t="n">
        <v>3724.0</v>
      </c>
      <c r="AS74" s="3" t="n">
        <v>2189.0</v>
      </c>
      <c r="AT74" s="3" t="n">
        <v>3138.0</v>
      </c>
      <c r="AU74" s="3" t="n">
        <v>5765.0</v>
      </c>
      <c r="AV74" s="3" t="n">
        <v>2842.0</v>
      </c>
      <c r="AW74" s="3" t="n">
        <v>3265.0</v>
      </c>
      <c r="AX74" s="3" t="n">
        <v>5667.0</v>
      </c>
      <c r="AY74" s="3" t="n">
        <v>7881.0</v>
      </c>
      <c r="AZ74" s="3" t="n">
        <v>2483.0</v>
      </c>
      <c r="BA74" s="3" t="n">
        <v>1999.0</v>
      </c>
      <c r="BB74" s="3" t="n">
        <v>7846.0</v>
      </c>
      <c r="BC74" s="3" t="n">
        <v>6682.0</v>
      </c>
      <c r="BD74" s="3" t="n">
        <v>1125.0</v>
      </c>
      <c r="BE74" s="3" t="n">
        <v>9936.0</v>
      </c>
      <c r="BF74" s="3" t="n">
        <v>3007.0</v>
      </c>
      <c r="BG74" s="3" t="n">
        <v>6578.0</v>
      </c>
      <c r="BH74" s="3" t="n">
        <v>2441.0</v>
      </c>
      <c r="BI74" s="3" t="n">
        <v>8383.0</v>
      </c>
      <c r="BJ74" s="3" t="n">
        <v>7807.0</v>
      </c>
      <c r="BK74" s="3" t="n">
        <v>9735.0</v>
      </c>
      <c r="BL74" s="3" t="n">
        <v>7748.0</v>
      </c>
      <c r="BM74" s="3" t="n">
        <v>6692.0</v>
      </c>
      <c r="BN74" s="3" t="n">
        <v>7537.0</v>
      </c>
      <c r="BO74" s="3" t="n">
        <v>4775.0</v>
      </c>
      <c r="BP74" s="3" t="n">
        <v>3790.0</v>
      </c>
      <c r="BQ74" s="3" t="n">
        <v>9387.0</v>
      </c>
      <c r="BR74" s="3" t="n">
        <v>7378.0</v>
      </c>
      <c r="BS74" s="3" t="n">
        <v>7545.0</v>
      </c>
    </row>
    <row r="75" spans="1:71">
      <c r="A75" t="s" s="0">
        <v>215</v>
      </c>
      <c r="C75" s="3" t="n">
        <v>6310.0</v>
      </c>
      <c r="D75" s="3" t="n">
        <v>6678.0</v>
      </c>
      <c r="E75" s="3" t="n">
        <v>4325.0</v>
      </c>
      <c r="F75" s="3" t="n">
        <v>8089.0</v>
      </c>
      <c r="G75" s="3" t="n">
        <v>7055.0</v>
      </c>
      <c r="H75" s="3" t="n">
        <v>7889.0</v>
      </c>
      <c r="I75" s="3" t="n">
        <v>8343.0</v>
      </c>
      <c r="J75" s="3" t="n">
        <v>1324.0</v>
      </c>
      <c r="K75" s="3" t="n">
        <v>8240.0</v>
      </c>
      <c r="L75" s="3" t="n">
        <v>4198.0</v>
      </c>
      <c r="M75" s="3" t="n">
        <v>1125.0</v>
      </c>
      <c r="N75" s="3" t="n">
        <v>3248.0</v>
      </c>
      <c r="O75" s="3" t="n">
        <v>5986.0</v>
      </c>
      <c r="P75" s="3" t="n">
        <v>5387.0</v>
      </c>
      <c r="Q75" s="3" t="n">
        <v>4766.0</v>
      </c>
      <c r="R75" s="3" t="n">
        <v>6892.0</v>
      </c>
      <c r="S75" s="3" t="n">
        <v>6611.0</v>
      </c>
      <c r="T75" s="3" t="n">
        <v>9168.0</v>
      </c>
      <c r="U75" s="3" t="n">
        <v>9639.0</v>
      </c>
      <c r="V75" s="3" t="n">
        <v>7709.0</v>
      </c>
      <c r="W75" s="3" t="n">
        <v>6428.0</v>
      </c>
      <c r="X75" s="3" t="n">
        <v>3949.0</v>
      </c>
      <c r="Y75" s="3" t="n">
        <v>3057.0</v>
      </c>
      <c r="Z75" s="3" t="n">
        <v>4401.0</v>
      </c>
      <c r="AA75" s="3" t="n">
        <v>2056.0</v>
      </c>
      <c r="AB75" s="3" t="n">
        <v>5256.0</v>
      </c>
      <c r="AC75" s="3" t="n">
        <v>7924.0</v>
      </c>
      <c r="AD75" s="3" t="n">
        <v>2063.0</v>
      </c>
      <c r="AE75" s="3" t="n">
        <v>9334.0</v>
      </c>
      <c r="AF75" s="3" t="n">
        <v>3882.0</v>
      </c>
      <c r="AG75" s="3" t="n">
        <v>2562.0</v>
      </c>
      <c r="AH75" s="3" t="n">
        <v>6015.0</v>
      </c>
      <c r="AI75" s="3" t="n">
        <v>3629.0</v>
      </c>
      <c r="AJ75" s="3" t="n">
        <v>1231.0</v>
      </c>
      <c r="AK75" s="3" t="n">
        <v>3750.0</v>
      </c>
      <c r="AL75" s="3" t="n">
        <v>2968.0</v>
      </c>
      <c r="AM75" s="3" t="n">
        <v>9802.0</v>
      </c>
      <c r="AN75" s="3" t="n">
        <v>9055.0</v>
      </c>
      <c r="AO75" s="3" t="n">
        <v>5909.0</v>
      </c>
      <c r="AP75" s="3" t="n">
        <v>9066.0</v>
      </c>
      <c r="AQ75" s="3" t="n">
        <v>4604.0</v>
      </c>
      <c r="AR75" s="3" t="n">
        <v>6274.0</v>
      </c>
      <c r="AS75" s="3" t="n">
        <v>1407.0</v>
      </c>
      <c r="AT75" s="3" t="n">
        <v>8320.0</v>
      </c>
      <c r="AU75" s="3" t="n">
        <v>4607.0</v>
      </c>
      <c r="AV75" s="3" t="n">
        <v>4302.0</v>
      </c>
      <c r="AW75" s="3" t="n">
        <v>3464.0</v>
      </c>
      <c r="AX75" s="3" t="n">
        <v>5603.0</v>
      </c>
      <c r="AY75" s="3" t="n">
        <v>4783.0</v>
      </c>
      <c r="AZ75" s="3" t="n">
        <v>7532.0</v>
      </c>
      <c r="BA75" s="3" t="n">
        <v>4465.0</v>
      </c>
      <c r="BB75" s="3" t="n">
        <v>8754.0</v>
      </c>
      <c r="BC75" s="3" t="n">
        <v>4128.0</v>
      </c>
      <c r="BD75" s="3" t="n">
        <v>1464.0</v>
      </c>
      <c r="BE75" s="3" t="n">
        <v>6827.0</v>
      </c>
      <c r="BF75" s="3" t="n">
        <v>7293.0</v>
      </c>
      <c r="BG75" s="3" t="n">
        <v>9043.0</v>
      </c>
      <c r="BH75" s="3" t="n">
        <v>3707.0</v>
      </c>
      <c r="BI75" s="3" t="n">
        <v>1140.0</v>
      </c>
      <c r="BJ75" s="3" t="n">
        <v>8509.0</v>
      </c>
      <c r="BK75" s="3" t="n">
        <v>9357.0</v>
      </c>
      <c r="BL75" s="3" t="n">
        <v>9514.0</v>
      </c>
      <c r="BM75" s="3" t="n">
        <v>9627.0</v>
      </c>
      <c r="BN75" s="3" t="n">
        <v>9383.0</v>
      </c>
      <c r="BO75" s="3" t="n">
        <v>5891.0</v>
      </c>
      <c r="BP75" s="3" t="n">
        <v>6163.0</v>
      </c>
      <c r="BQ75" s="3" t="n">
        <v>5738.0</v>
      </c>
      <c r="BR75" s="3" t="n">
        <v>1948.0</v>
      </c>
      <c r="BS75" s="3" t="n">
        <v>1099.0</v>
      </c>
    </row>
    <row r="76" spans="1:71">
      <c r="A76" t="s" s="0">
        <v>216</v>
      </c>
      <c r="C76" s="3" t="n">
        <v>1013.0</v>
      </c>
      <c r="D76" s="3" t="n">
        <v>6602.0</v>
      </c>
      <c r="E76" s="3" t="n">
        <v>6663.0</v>
      </c>
      <c r="F76" s="3" t="n">
        <v>6317.0</v>
      </c>
      <c r="G76" s="3" t="n">
        <v>4770.0</v>
      </c>
      <c r="H76" s="3" t="n">
        <v>9775.0</v>
      </c>
      <c r="I76" s="3" t="n">
        <v>2845.0</v>
      </c>
      <c r="J76" s="3" t="n">
        <v>9443.0</v>
      </c>
      <c r="K76" s="3" t="n">
        <v>1255.0</v>
      </c>
      <c r="L76" s="3" t="n">
        <v>3877.0</v>
      </c>
      <c r="M76" s="3" t="n">
        <v>6502.0</v>
      </c>
      <c r="N76" s="3" t="n">
        <v>4822.0</v>
      </c>
      <c r="O76" s="3" t="n">
        <v>6213.0</v>
      </c>
      <c r="P76" s="3" t="n">
        <v>8372.0</v>
      </c>
      <c r="Q76" s="3" t="n">
        <v>5727.0</v>
      </c>
      <c r="R76" s="3" t="n">
        <v>7989.0</v>
      </c>
      <c r="S76" s="3" t="n">
        <v>3849.0</v>
      </c>
      <c r="T76" s="3" t="n">
        <v>2934.0</v>
      </c>
      <c r="U76" s="3" t="n">
        <v>8052.0</v>
      </c>
      <c r="V76" s="3" t="n">
        <v>6970.0</v>
      </c>
      <c r="W76" s="3" t="n">
        <v>2249.0</v>
      </c>
      <c r="X76" s="3" t="n">
        <v>1101.0</v>
      </c>
      <c r="Y76" s="3" t="n">
        <v>3493.0</v>
      </c>
      <c r="Z76" s="3" t="n">
        <v>8074.0</v>
      </c>
      <c r="AA76" s="3" t="n">
        <v>4106.0</v>
      </c>
      <c r="AB76" s="3" t="n">
        <v>9034.0</v>
      </c>
      <c r="AC76" s="3" t="n">
        <v>2881.0</v>
      </c>
      <c r="AD76" s="3" t="n">
        <v>4831.0</v>
      </c>
      <c r="AE76" s="3" t="n">
        <v>4780.0</v>
      </c>
      <c r="AF76" s="3" t="n">
        <v>9548.0</v>
      </c>
      <c r="AG76" s="3" t="n">
        <v>9932.0</v>
      </c>
      <c r="AH76" s="3" t="n">
        <v>2650.0</v>
      </c>
      <c r="AI76" s="3" t="n">
        <v>7550.0</v>
      </c>
      <c r="AJ76" s="3" t="n">
        <v>4739.0</v>
      </c>
      <c r="AK76" s="3" t="n">
        <v>5572.0</v>
      </c>
      <c r="AL76" s="3" t="n">
        <v>2737.0</v>
      </c>
      <c r="AM76" s="3" t="n">
        <v>7308.0</v>
      </c>
      <c r="AN76" s="3" t="n">
        <v>6088.0</v>
      </c>
      <c r="AO76" s="3" t="n">
        <v>8291.0</v>
      </c>
      <c r="AP76" s="3" t="n">
        <v>8851.0</v>
      </c>
      <c r="AQ76" s="3" t="n">
        <v>9539.0</v>
      </c>
      <c r="AR76" s="3" t="n">
        <v>8560.0</v>
      </c>
      <c r="AS76" s="3" t="n">
        <v>3955.0</v>
      </c>
      <c r="AT76" s="3" t="n">
        <v>4728.0</v>
      </c>
      <c r="AU76" s="3" t="n">
        <v>6031.0</v>
      </c>
      <c r="AV76" s="3" t="n">
        <v>3966.0</v>
      </c>
      <c r="AW76" s="3" t="n">
        <v>8505.0</v>
      </c>
      <c r="AX76" s="3" t="n">
        <v>3477.0</v>
      </c>
      <c r="AY76" s="3" t="n">
        <v>3697.0</v>
      </c>
      <c r="AZ76" s="3" t="n">
        <v>8183.0</v>
      </c>
      <c r="BA76" s="3" t="n">
        <v>1054.0</v>
      </c>
      <c r="BB76" s="3" t="n">
        <v>2443.0</v>
      </c>
      <c r="BC76" s="3" t="n">
        <v>8942.0</v>
      </c>
      <c r="BD76" s="3" t="n">
        <v>6980.0</v>
      </c>
      <c r="BE76" s="3" t="n">
        <v>6849.0</v>
      </c>
      <c r="BF76" s="3" t="n">
        <v>1180.0</v>
      </c>
      <c r="BG76" s="3" t="n">
        <v>9398.0</v>
      </c>
      <c r="BH76" s="3" t="n">
        <v>4751.0</v>
      </c>
      <c r="BI76" s="3" t="n">
        <v>8168.0</v>
      </c>
      <c r="BJ76" s="3" t="n">
        <v>4905.0</v>
      </c>
      <c r="BK76" s="3" t="n">
        <v>1876.0</v>
      </c>
      <c r="BL76" s="3" t="n">
        <v>1850.0</v>
      </c>
      <c r="BM76" s="3" t="n">
        <v>8449.0</v>
      </c>
      <c r="BN76" s="3" t="n">
        <v>4154.0</v>
      </c>
      <c r="BO76" s="3" t="n">
        <v>4747.0</v>
      </c>
      <c r="BP76" s="3" t="n">
        <v>4157.0</v>
      </c>
      <c r="BQ76" s="3" t="n">
        <v>7697.0</v>
      </c>
      <c r="BR76" s="3" t="n">
        <v>2417.0</v>
      </c>
      <c r="BS76" s="3" t="n">
        <v>2103.0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S76"/>
  <sheetViews>
    <sheetView workbookViewId="0"/>
  </sheetViews>
  <sheetFormatPr defaultRowHeight="14.4"/>
  <sheetData>
    <row r="1" spans="1:7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</row>
    <row r="2" spans="1:71">
      <c r="A2" s="1" t="s">
        <v>71</v>
      </c>
      <c r="B2" s="1" t="s">
        <v>72</v>
      </c>
      <c r="C2" s="2" t="s">
        <v>73</v>
      </c>
      <c r="D2" s="2" t="s">
        <v>74</v>
      </c>
      <c r="E2" s="2" t="s">
        <v>75</v>
      </c>
      <c r="F2" s="2" t="s">
        <v>76</v>
      </c>
      <c r="G2" s="2" t="s">
        <v>77</v>
      </c>
      <c r="H2" s="2" t="s">
        <v>78</v>
      </c>
      <c r="I2" s="2" t="s">
        <v>79</v>
      </c>
      <c r="J2" s="2" t="s">
        <v>80</v>
      </c>
      <c r="K2" s="2" t="s">
        <v>81</v>
      </c>
      <c r="L2" s="2" t="s">
        <v>82</v>
      </c>
      <c r="M2" s="2" t="s">
        <v>83</v>
      </c>
      <c r="N2" s="2" t="s">
        <v>84</v>
      </c>
      <c r="O2" s="2" t="s">
        <v>85</v>
      </c>
      <c r="P2" s="2" t="s">
        <v>86</v>
      </c>
      <c r="Q2" s="2" t="s">
        <v>87</v>
      </c>
      <c r="R2" s="2" t="s">
        <v>88</v>
      </c>
      <c r="S2" s="2" t="s">
        <v>89</v>
      </c>
      <c r="T2" s="2" t="s">
        <v>90</v>
      </c>
      <c r="U2" s="2" t="s">
        <v>91</v>
      </c>
      <c r="V2" s="2" t="s">
        <v>92</v>
      </c>
      <c r="W2" s="2" t="s">
        <v>93</v>
      </c>
      <c r="X2" s="2" t="s">
        <v>94</v>
      </c>
      <c r="Y2" s="2" t="s">
        <v>95</v>
      </c>
      <c r="Z2" s="2" t="s">
        <v>96</v>
      </c>
      <c r="AA2" s="2" t="s">
        <v>97</v>
      </c>
      <c r="AB2" s="2" t="s">
        <v>98</v>
      </c>
      <c r="AC2" s="2" t="s">
        <v>99</v>
      </c>
      <c r="AD2" s="2" t="s">
        <v>100</v>
      </c>
      <c r="AE2" s="2" t="s">
        <v>101</v>
      </c>
      <c r="AF2" s="2" t="s">
        <v>102</v>
      </c>
      <c r="AG2" s="2" t="s">
        <v>103</v>
      </c>
      <c r="AH2" s="2" t="s">
        <v>104</v>
      </c>
      <c r="AI2" s="2" t="s">
        <v>105</v>
      </c>
      <c r="AJ2" s="2" t="s">
        <v>106</v>
      </c>
      <c r="AK2" s="2" t="s">
        <v>107</v>
      </c>
      <c r="AL2" s="2" t="s">
        <v>108</v>
      </c>
      <c r="AM2" s="2" t="s">
        <v>109</v>
      </c>
      <c r="AN2" s="2" t="s">
        <v>110</v>
      </c>
      <c r="AO2" s="2" t="s">
        <v>111</v>
      </c>
      <c r="AP2" s="2" t="s">
        <v>112</v>
      </c>
      <c r="AQ2" s="2" t="s">
        <v>113</v>
      </c>
      <c r="AR2" s="2" t="s">
        <v>114</v>
      </c>
      <c r="AS2" s="2" t="s">
        <v>115</v>
      </c>
      <c r="AT2" s="2" t="s">
        <v>116</v>
      </c>
      <c r="AU2" s="2" t="s">
        <v>117</v>
      </c>
      <c r="AV2" s="2" t="s">
        <v>118</v>
      </c>
      <c r="AW2" s="2" t="s">
        <v>119</v>
      </c>
      <c r="AX2" s="2" t="s">
        <v>120</v>
      </c>
      <c r="AY2" s="2" t="s">
        <v>121</v>
      </c>
      <c r="AZ2" s="2" t="s">
        <v>122</v>
      </c>
      <c r="BA2" s="2" t="s">
        <v>123</v>
      </c>
      <c r="BB2" s="2" t="s">
        <v>124</v>
      </c>
      <c r="BC2" s="2" t="s">
        <v>125</v>
      </c>
      <c r="BD2" s="2" t="s">
        <v>126</v>
      </c>
      <c r="BE2" s="2" t="s">
        <v>127</v>
      </c>
      <c r="BF2" s="2" t="s">
        <v>128</v>
      </c>
      <c r="BG2" s="2" t="s">
        <v>129</v>
      </c>
      <c r="BH2" s="2" t="s">
        <v>130</v>
      </c>
      <c r="BI2" s="2" t="s">
        <v>131</v>
      </c>
      <c r="BJ2" s="2" t="s">
        <v>132</v>
      </c>
      <c r="BK2" s="2" t="s">
        <v>133</v>
      </c>
      <c r="BL2" s="2" t="s">
        <v>134</v>
      </c>
      <c r="BM2" s="2" t="s">
        <v>135</v>
      </c>
      <c r="BN2" s="2" t="s">
        <v>136</v>
      </c>
      <c r="BO2" s="2" t="s">
        <v>137</v>
      </c>
      <c r="BP2" s="2" t="s">
        <v>138</v>
      </c>
      <c r="BQ2" s="2" t="s">
        <v>139</v>
      </c>
      <c r="BR2" s="2" t="s">
        <v>140</v>
      </c>
      <c r="BS2" s="2" t="s">
        <v>141</v>
      </c>
    </row>
    <row r="3" spans="1:71">
      <c r="A3" s="6" t="s">
        <v>142</v>
      </c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</row>
    <row r="4" spans="1:71">
      <c r="A4" t="s" s="0">
        <v>143</v>
      </c>
      <c r="B4" t="str" s="0">
        <f>'IS - Initial Underwriting'!B4</f>
        <v>Cricket</v>
      </c>
      <c r="C4" s="3" t="n">
        <v>9347.0</v>
      </c>
      <c r="D4" s="3" t="n">
        <v>5171.0</v>
      </c>
      <c r="E4" s="3" t="n">
        <v>2885.0</v>
      </c>
      <c r="F4" s="3" t="n">
        <v>5688.0</v>
      </c>
      <c r="G4" s="3" t="n">
        <v>9800.0</v>
      </c>
      <c r="H4" s="3" t="n">
        <v>2759.0</v>
      </c>
      <c r="I4" s="3" t="n">
        <v>6137.0</v>
      </c>
      <c r="J4" s="3" t="n">
        <v>1214.0</v>
      </c>
      <c r="K4" s="3" t="n">
        <v>4030.0</v>
      </c>
      <c r="L4" s="3" t="n">
        <v>2233.0</v>
      </c>
      <c r="M4" s="3" t="n">
        <v>1793.0</v>
      </c>
      <c r="N4" s="3" t="n">
        <v>7294.0</v>
      </c>
      <c r="O4" s="3" t="n">
        <v>1391.0</v>
      </c>
      <c r="P4" s="3" t="n">
        <v>7441.0</v>
      </c>
      <c r="Q4" s="3" t="n">
        <v>3433.0</v>
      </c>
      <c r="R4" s="3" t="n">
        <v>2098.0</v>
      </c>
      <c r="S4" s="3" t="n">
        <v>2821.0</v>
      </c>
      <c r="T4" s="3" t="n">
        <v>1144.0</v>
      </c>
      <c r="U4" s="3" t="n">
        <v>9272.0</v>
      </c>
      <c r="V4" s="3" t="n">
        <v>9499.0</v>
      </c>
      <c r="W4" s="3" t="n">
        <v>5128.0</v>
      </c>
      <c r="X4" s="3" t="n">
        <v>8062.0</v>
      </c>
      <c r="Y4" s="3" t="n">
        <v>9256.0</v>
      </c>
      <c r="Z4" s="3" t="n">
        <v>3274.0</v>
      </c>
      <c r="AA4" s="3" t="n">
        <v>2501.0</v>
      </c>
      <c r="AB4" s="3" t="n">
        <v>4052.0</v>
      </c>
      <c r="AC4" s="3" t="n">
        <v>9626.0</v>
      </c>
      <c r="AD4" s="3" t="n">
        <v>7187.0</v>
      </c>
      <c r="AE4" s="3" t="n">
        <v>8510.0</v>
      </c>
      <c r="AF4" s="3" t="n">
        <v>2813.0</v>
      </c>
      <c r="AG4" s="3" t="n">
        <v>6588.0</v>
      </c>
      <c r="AH4" s="3" t="n">
        <v>4061.0</v>
      </c>
      <c r="AI4" s="3" t="n">
        <v>8507.0</v>
      </c>
      <c r="AJ4" s="3" t="n">
        <v>5614.0</v>
      </c>
      <c r="AK4" s="3" t="n">
        <v>6016.0</v>
      </c>
      <c r="AL4" s="3" t="n">
        <v>2755.0</v>
      </c>
      <c r="AM4" s="3" t="n">
        <v>7708.0</v>
      </c>
      <c r="AN4" s="3" t="n">
        <v>7385.0</v>
      </c>
      <c r="AO4" s="3" t="n">
        <v>6352.0</v>
      </c>
      <c r="AP4" s="3" t="n">
        <v>9970.0</v>
      </c>
      <c r="AQ4" s="3" t="n">
        <v>7184.0</v>
      </c>
      <c r="AR4" s="3" t="n">
        <v>1413.0</v>
      </c>
      <c r="AS4" s="3" t="n">
        <v>1320.0</v>
      </c>
      <c r="AT4" s="3" t="n">
        <v>7105.0</v>
      </c>
      <c r="AU4" s="3" t="n">
        <v>7292.0</v>
      </c>
      <c r="AV4" s="3" t="n">
        <v>1329.0</v>
      </c>
      <c r="AW4" s="3" t="n">
        <v>5532.0</v>
      </c>
      <c r="AX4" s="3" t="n">
        <v>1387.0</v>
      </c>
      <c r="AY4" s="3" t="n">
        <v>4025.0</v>
      </c>
      <c r="AZ4" s="3" t="n">
        <v>9217.0</v>
      </c>
      <c r="BA4" s="3" t="n">
        <v>6110.0</v>
      </c>
      <c r="BB4" s="3" t="n">
        <v>2822.0</v>
      </c>
      <c r="BC4" s="3" t="n">
        <v>1757.0</v>
      </c>
      <c r="BD4" s="3" t="n">
        <v>1613.0</v>
      </c>
      <c r="BE4" s="3" t="n">
        <v>2958.0</v>
      </c>
      <c r="BF4" s="3" t="n">
        <v>3590.0</v>
      </c>
      <c r="BG4" s="3" t="n">
        <v>9247.0</v>
      </c>
      <c r="BH4" s="3" t="n">
        <v>1519.0</v>
      </c>
      <c r="BI4" s="3" t="n">
        <v>3272.0</v>
      </c>
      <c r="BJ4" s="3" t="n">
        <v>7488.0</v>
      </c>
      <c r="BK4" s="3" t="n">
        <v>3442.0</v>
      </c>
      <c r="BL4" s="3" t="n">
        <v>4938.0</v>
      </c>
      <c r="BM4" s="3" t="n">
        <v>5981.0</v>
      </c>
      <c r="BN4" s="3" t="n">
        <v>5868.0</v>
      </c>
      <c r="BO4" s="3" t="n">
        <v>2178.0</v>
      </c>
      <c r="BP4" s="3" t="n">
        <v>8036.0</v>
      </c>
      <c r="BQ4" s="3" t="n">
        <v>1890.0</v>
      </c>
      <c r="BR4" s="3" t="n">
        <v>4259.0</v>
      </c>
      <c r="BS4" s="3" t="n">
        <v>7990.0</v>
      </c>
    </row>
    <row r="5" spans="1:71">
      <c r="A5" t="s" s="0">
        <v>145</v>
      </c>
      <c r="B5" t="str" s="0">
        <f>'IS - Initial Underwriting'!B5</f>
        <v>Football</v>
      </c>
      <c r="C5" s="3" t="n">
        <v>1332.0</v>
      </c>
      <c r="D5" s="3" t="n">
        <v>7094.0</v>
      </c>
      <c r="E5" s="3" t="n">
        <v>4584.0</v>
      </c>
      <c r="F5" s="3" t="n">
        <v>9512.0</v>
      </c>
      <c r="G5" s="3" t="n">
        <v>5422.0</v>
      </c>
      <c r="H5" s="3" t="n">
        <v>8107.0</v>
      </c>
      <c r="I5" s="3" t="n">
        <v>9145.0</v>
      </c>
      <c r="J5" s="3" t="n">
        <v>2790.0</v>
      </c>
      <c r="K5" s="3" t="n">
        <v>1923.0</v>
      </c>
      <c r="L5" s="3" t="n">
        <v>5509.0</v>
      </c>
      <c r="M5" s="3" t="n">
        <v>1632.0</v>
      </c>
      <c r="N5" s="3" t="n">
        <v>8196.0</v>
      </c>
      <c r="O5" s="3" t="n">
        <v>9914.0</v>
      </c>
      <c r="P5" s="3" t="n">
        <v>1386.0</v>
      </c>
      <c r="Q5" s="3" t="n">
        <v>6600.0</v>
      </c>
      <c r="R5" s="3" t="n">
        <v>9362.0</v>
      </c>
      <c r="S5" s="3" t="n">
        <v>9588.0</v>
      </c>
      <c r="T5" s="3" t="n">
        <v>9257.0</v>
      </c>
      <c r="U5" s="3" t="n">
        <v>8121.0</v>
      </c>
      <c r="V5" s="3" t="n">
        <v>3056.0</v>
      </c>
      <c r="W5" s="3" t="n">
        <v>5303.0</v>
      </c>
      <c r="X5" s="3" t="n">
        <v>2142.0</v>
      </c>
      <c r="Y5" s="3" t="n">
        <v>6013.0</v>
      </c>
      <c r="Z5" s="3" t="n">
        <v>9660.0</v>
      </c>
      <c r="AA5" s="3" t="n">
        <v>7524.0</v>
      </c>
      <c r="AB5" s="3" t="n">
        <v>2902.0</v>
      </c>
      <c r="AC5" s="3" t="n">
        <v>9426.0</v>
      </c>
      <c r="AD5" s="3" t="n">
        <v>5417.0</v>
      </c>
      <c r="AE5" s="3" t="n">
        <v>4091.0</v>
      </c>
      <c r="AF5" s="3" t="n">
        <v>7310.0</v>
      </c>
      <c r="AG5" s="3" t="n">
        <v>5173.0</v>
      </c>
      <c r="AH5" s="3" t="n">
        <v>6534.0</v>
      </c>
      <c r="AI5" s="3" t="n">
        <v>8974.0</v>
      </c>
      <c r="AJ5" s="3" t="n">
        <v>9077.0</v>
      </c>
      <c r="AK5" s="3" t="n">
        <v>4184.0</v>
      </c>
      <c r="AL5" s="3" t="n">
        <v>5272.0</v>
      </c>
      <c r="AM5" s="3" t="n">
        <v>3812.0</v>
      </c>
      <c r="AN5" s="3" t="n">
        <v>5110.0</v>
      </c>
      <c r="AO5" s="3" t="n">
        <v>6601.0</v>
      </c>
      <c r="AP5" s="3" t="n">
        <v>4609.0</v>
      </c>
      <c r="AQ5" s="3" t="n">
        <v>6776.0</v>
      </c>
      <c r="AR5" s="3" t="n">
        <v>3641.0</v>
      </c>
      <c r="AS5" s="3" t="n">
        <v>4752.0</v>
      </c>
      <c r="AT5" s="3" t="n">
        <v>4815.0</v>
      </c>
      <c r="AU5" s="3" t="n">
        <v>1655.0</v>
      </c>
      <c r="AV5" s="3" t="n">
        <v>4314.0</v>
      </c>
      <c r="AW5" s="3" t="n">
        <v>3593.0</v>
      </c>
      <c r="AX5" s="3" t="n">
        <v>6974.0</v>
      </c>
      <c r="AY5" s="3" t="n">
        <v>4529.0</v>
      </c>
      <c r="AZ5" s="3" t="n">
        <v>5003.0</v>
      </c>
      <c r="BA5" s="3" t="n">
        <v>5500.0</v>
      </c>
      <c r="BB5" s="3" t="n">
        <v>7086.0</v>
      </c>
      <c r="BC5" s="3" t="n">
        <v>3445.0</v>
      </c>
      <c r="BD5" s="3" t="n">
        <v>8419.0</v>
      </c>
      <c r="BE5" s="3" t="n">
        <v>5451.0</v>
      </c>
      <c r="BF5" s="3" t="n">
        <v>5660.0</v>
      </c>
      <c r="BG5" s="3" t="n">
        <v>3069.0</v>
      </c>
      <c r="BH5" s="3" t="n">
        <v>3870.0</v>
      </c>
      <c r="BI5" s="3" t="n">
        <v>7631.0</v>
      </c>
      <c r="BJ5" s="3" t="n">
        <v>6807.0</v>
      </c>
      <c r="BK5" s="3" t="n">
        <v>7762.0</v>
      </c>
      <c r="BL5" s="3" t="n">
        <v>1774.0</v>
      </c>
      <c r="BM5" s="3" t="n">
        <v>7566.0</v>
      </c>
      <c r="BN5" s="3" t="n">
        <v>6924.0</v>
      </c>
      <c r="BO5" s="3" t="n">
        <v>9905.0</v>
      </c>
      <c r="BP5" s="3" t="n">
        <v>9229.0</v>
      </c>
      <c r="BQ5" s="3" t="n">
        <v>4386.0</v>
      </c>
      <c r="BR5" s="3" t="n">
        <v>1858.0</v>
      </c>
      <c r="BS5" s="3" t="n">
        <v>8160.0</v>
      </c>
    </row>
    <row r="6" spans="1:71">
      <c r="A6" t="s" s="0">
        <v>146</v>
      </c>
      <c r="B6" t="str" s="0">
        <f>'IS - Initial Underwriting'!B6</f>
        <v>Baseball</v>
      </c>
      <c r="C6" s="3" t="n">
        <v>1268.0</v>
      </c>
      <c r="D6" s="3" t="n">
        <v>1105.0</v>
      </c>
      <c r="E6" s="3" t="n">
        <v>8613.0</v>
      </c>
      <c r="F6" s="3" t="n">
        <v>4726.0</v>
      </c>
      <c r="G6" s="3" t="n">
        <v>7588.0</v>
      </c>
      <c r="H6" s="3" t="n">
        <v>6209.0</v>
      </c>
      <c r="I6" s="3" t="n">
        <v>7353.0</v>
      </c>
      <c r="J6" s="3" t="n">
        <v>9046.0</v>
      </c>
      <c r="K6" s="3" t="n">
        <v>4338.0</v>
      </c>
      <c r="L6" s="3" t="n">
        <v>3920.0</v>
      </c>
      <c r="M6" s="3" t="n">
        <v>6773.0</v>
      </c>
      <c r="N6" s="3" t="n">
        <v>4576.0</v>
      </c>
      <c r="O6" s="3" t="n">
        <v>5669.0</v>
      </c>
      <c r="P6" s="3" t="n">
        <v>4641.0</v>
      </c>
      <c r="Q6" s="3" t="n">
        <v>1269.0</v>
      </c>
      <c r="R6" s="3" t="n">
        <v>3730.0</v>
      </c>
      <c r="S6" s="3" t="n">
        <v>3048.0</v>
      </c>
      <c r="T6" s="3" t="n">
        <v>5094.0</v>
      </c>
      <c r="U6" s="3" t="n">
        <v>6400.0</v>
      </c>
      <c r="V6" s="3" t="n">
        <v>2771.0</v>
      </c>
      <c r="W6" s="3" t="n">
        <v>4060.0</v>
      </c>
      <c r="X6" s="3" t="n">
        <v>4314.0</v>
      </c>
      <c r="Y6" s="3" t="n">
        <v>6801.0</v>
      </c>
      <c r="Z6" s="3" t="n">
        <v>9902.0</v>
      </c>
      <c r="AA6" s="3" t="n">
        <v>8118.0</v>
      </c>
      <c r="AB6" s="3" t="n">
        <v>7828.0</v>
      </c>
      <c r="AC6" s="3" t="n">
        <v>5169.0</v>
      </c>
      <c r="AD6" s="3" t="n">
        <v>4295.0</v>
      </c>
      <c r="AE6" s="3" t="n">
        <v>9745.0</v>
      </c>
      <c r="AF6" s="3" t="n">
        <v>2692.0</v>
      </c>
      <c r="AG6" s="3" t="n">
        <v>9849.0</v>
      </c>
      <c r="AH6" s="3" t="n">
        <v>3076.0</v>
      </c>
      <c r="AI6" s="3" t="n">
        <v>3987.0</v>
      </c>
      <c r="AJ6" s="3" t="n">
        <v>1966.0</v>
      </c>
      <c r="AK6" s="3" t="n">
        <v>7911.0</v>
      </c>
      <c r="AL6" s="3" t="n">
        <v>7916.0</v>
      </c>
      <c r="AM6" s="3" t="n">
        <v>2559.0</v>
      </c>
      <c r="AN6" s="3" t="n">
        <v>1595.0</v>
      </c>
      <c r="AO6" s="3" t="n">
        <v>7863.0</v>
      </c>
      <c r="AP6" s="3" t="n">
        <v>1118.0</v>
      </c>
      <c r="AQ6" s="3" t="n">
        <v>6903.0</v>
      </c>
      <c r="AR6" s="3" t="n">
        <v>1155.0</v>
      </c>
      <c r="AS6" s="3" t="n">
        <v>3956.0</v>
      </c>
      <c r="AT6" s="3" t="n">
        <v>6423.0</v>
      </c>
      <c r="AU6" s="3" t="n">
        <v>7837.0</v>
      </c>
      <c r="AV6" s="3" t="n">
        <v>1699.0</v>
      </c>
      <c r="AW6" s="3" t="n">
        <v>8572.0</v>
      </c>
      <c r="AX6" s="3" t="n">
        <v>9424.0</v>
      </c>
      <c r="AY6" s="3" t="n">
        <v>6762.0</v>
      </c>
      <c r="AZ6" s="3" t="n">
        <v>7512.0</v>
      </c>
      <c r="BA6" s="3" t="n">
        <v>4637.0</v>
      </c>
      <c r="BB6" s="3" t="n">
        <v>3182.0</v>
      </c>
      <c r="BC6" s="3" t="n">
        <v>1837.0</v>
      </c>
      <c r="BD6" s="3" t="n">
        <v>1943.0</v>
      </c>
      <c r="BE6" s="3" t="n">
        <v>2772.0</v>
      </c>
      <c r="BF6" s="3" t="n">
        <v>8412.0</v>
      </c>
      <c r="BG6" s="3" t="n">
        <v>8387.0</v>
      </c>
      <c r="BH6" s="3" t="n">
        <v>2380.0</v>
      </c>
      <c r="BI6" s="3" t="n">
        <v>5598.0</v>
      </c>
      <c r="BJ6" s="3" t="n">
        <v>7631.0</v>
      </c>
      <c r="BK6" s="3" t="n">
        <v>3428.0</v>
      </c>
      <c r="BL6" s="3" t="n">
        <v>6468.0</v>
      </c>
      <c r="BM6" s="3" t="n">
        <v>8576.0</v>
      </c>
      <c r="BN6" s="3" t="n">
        <v>5015.0</v>
      </c>
      <c r="BO6" s="3" t="n">
        <v>4973.0</v>
      </c>
      <c r="BP6" s="3" t="n">
        <v>9916.0</v>
      </c>
      <c r="BQ6" s="3" t="n">
        <v>3397.0</v>
      </c>
      <c r="BR6" s="3" t="n">
        <v>3982.0</v>
      </c>
      <c r="BS6" s="3" t="n">
        <v>2076.0</v>
      </c>
    </row>
    <row r="7" spans="1:71">
      <c r="A7" t="s" s="0">
        <v>147</v>
      </c>
      <c r="B7" t="str" s="0">
        <f>'IS - Initial Underwriting'!B7</f>
        <v>Shooting</v>
      </c>
      <c r="C7" s="3" t="n">
        <v>7210.0</v>
      </c>
      <c r="D7" s="3" t="n">
        <v>9731.0</v>
      </c>
      <c r="E7" s="3" t="n">
        <v>6821.0</v>
      </c>
      <c r="F7" s="3" t="n">
        <v>9330.0</v>
      </c>
      <c r="G7" s="3" t="n">
        <v>6855.0</v>
      </c>
      <c r="H7" s="3" t="n">
        <v>3691.0</v>
      </c>
      <c r="I7" s="3" t="n">
        <v>7239.0</v>
      </c>
      <c r="J7" s="3" t="n">
        <v>3409.0</v>
      </c>
      <c r="K7" s="3" t="n">
        <v>3090.0</v>
      </c>
      <c r="L7" s="3" t="n">
        <v>8026.0</v>
      </c>
      <c r="M7" s="3" t="n">
        <v>8404.0</v>
      </c>
      <c r="N7" s="3" t="n">
        <v>2642.0</v>
      </c>
      <c r="O7" s="3" t="n">
        <v>1337.0</v>
      </c>
      <c r="P7" s="3" t="n">
        <v>4505.0</v>
      </c>
      <c r="Q7" s="3" t="n">
        <v>4542.0</v>
      </c>
      <c r="R7" s="3" t="n">
        <v>6478.0</v>
      </c>
      <c r="S7" s="3" t="n">
        <v>5265.0</v>
      </c>
      <c r="T7" s="3" t="n">
        <v>2914.0</v>
      </c>
      <c r="U7" s="3" t="n">
        <v>9750.0</v>
      </c>
      <c r="V7" s="3" t="n">
        <v>2025.0</v>
      </c>
      <c r="W7" s="3" t="n">
        <v>9398.0</v>
      </c>
      <c r="X7" s="3" t="n">
        <v>4849.0</v>
      </c>
      <c r="Y7" s="3" t="n">
        <v>8199.0</v>
      </c>
      <c r="Z7" s="3" t="n">
        <v>5497.0</v>
      </c>
      <c r="AA7" s="3" t="n">
        <v>1261.0</v>
      </c>
      <c r="AB7" s="3" t="n">
        <v>1586.0</v>
      </c>
      <c r="AC7" s="3" t="n">
        <v>4559.0</v>
      </c>
      <c r="AD7" s="3" t="n">
        <v>5131.0</v>
      </c>
      <c r="AE7" s="3" t="n">
        <v>7373.0</v>
      </c>
      <c r="AF7" s="3" t="n">
        <v>7295.0</v>
      </c>
      <c r="AG7" s="3" t="n">
        <v>1594.0</v>
      </c>
      <c r="AH7" s="3" t="n">
        <v>5551.0</v>
      </c>
      <c r="AI7" s="3" t="n">
        <v>9219.0</v>
      </c>
      <c r="AJ7" s="3" t="n">
        <v>8385.0</v>
      </c>
      <c r="AK7" s="3" t="n">
        <v>6157.0</v>
      </c>
      <c r="AL7" s="3" t="n">
        <v>4694.0</v>
      </c>
      <c r="AM7" s="3" t="n">
        <v>6953.0</v>
      </c>
      <c r="AN7" s="3" t="n">
        <v>4103.0</v>
      </c>
      <c r="AO7" s="3" t="n">
        <v>1467.0</v>
      </c>
      <c r="AP7" s="3" t="n">
        <v>8494.0</v>
      </c>
      <c r="AQ7" s="3" t="n">
        <v>3885.0</v>
      </c>
      <c r="AR7" s="3" t="n">
        <v>7722.0</v>
      </c>
      <c r="AS7" s="3" t="n">
        <v>6657.0</v>
      </c>
      <c r="AT7" s="3" t="n">
        <v>3926.0</v>
      </c>
      <c r="AU7" s="3" t="n">
        <v>5988.0</v>
      </c>
      <c r="AV7" s="3" t="n">
        <v>8589.0</v>
      </c>
      <c r="AW7" s="3" t="n">
        <v>8500.0</v>
      </c>
      <c r="AX7" s="3" t="n">
        <v>4198.0</v>
      </c>
      <c r="AY7" s="3" t="n">
        <v>8101.0</v>
      </c>
      <c r="AZ7" s="3" t="n">
        <v>8316.0</v>
      </c>
      <c r="BA7" s="3" t="n">
        <v>2602.0</v>
      </c>
      <c r="BB7" s="3" t="n">
        <v>9508.0</v>
      </c>
      <c r="BC7" s="3" t="n">
        <v>5353.0</v>
      </c>
      <c r="BD7" s="3" t="n">
        <v>5543.0</v>
      </c>
      <c r="BE7" s="3" t="n">
        <v>6746.0</v>
      </c>
      <c r="BF7" s="3" t="n">
        <v>6029.0</v>
      </c>
      <c r="BG7" s="3" t="n">
        <v>9676.0</v>
      </c>
      <c r="BH7" s="3" t="n">
        <v>3693.0</v>
      </c>
      <c r="BI7" s="3" t="n">
        <v>3253.0</v>
      </c>
      <c r="BJ7" s="3" t="n">
        <v>2829.0</v>
      </c>
      <c r="BK7" s="3" t="n">
        <v>3673.0</v>
      </c>
      <c r="BL7" s="3" t="n">
        <v>5694.0</v>
      </c>
      <c r="BM7" s="3" t="n">
        <v>3593.0</v>
      </c>
      <c r="BN7" s="3" t="n">
        <v>7196.0</v>
      </c>
      <c r="BO7" s="3" t="n">
        <v>1683.0</v>
      </c>
      <c r="BP7" s="3" t="n">
        <v>8053.0</v>
      </c>
      <c r="BQ7" s="3" t="n">
        <v>7229.0</v>
      </c>
      <c r="BR7" s="3" t="n">
        <v>9898.0</v>
      </c>
      <c r="BS7" s="3" t="n">
        <v>6345.0</v>
      </c>
    </row>
    <row r="8" spans="1:71">
      <c r="A8" t="s" s="0">
        <v>148</v>
      </c>
      <c r="B8" t="str" s="0">
        <f>'IS - Initial Underwriting'!B8</f>
        <v>Archery</v>
      </c>
      <c r="C8" s="3" t="n">
        <v>5475.0</v>
      </c>
      <c r="D8" s="3" t="n">
        <v>9654.0</v>
      </c>
      <c r="E8" s="3" t="n">
        <v>6867.0</v>
      </c>
      <c r="F8" s="3" t="n">
        <v>1989.0</v>
      </c>
      <c r="G8" s="3" t="n">
        <v>7456.0</v>
      </c>
      <c r="H8" s="3" t="n">
        <v>3679.0</v>
      </c>
      <c r="I8" s="3" t="n">
        <v>9816.0</v>
      </c>
      <c r="J8" s="3" t="n">
        <v>5729.0</v>
      </c>
      <c r="K8" s="3" t="n">
        <v>8381.0</v>
      </c>
      <c r="L8" s="3" t="n">
        <v>8328.0</v>
      </c>
      <c r="M8" s="3" t="n">
        <v>7840.0</v>
      </c>
      <c r="N8" s="3" t="n">
        <v>4458.0</v>
      </c>
      <c r="O8" s="3" t="n">
        <v>1373.0</v>
      </c>
      <c r="P8" s="3" t="n">
        <v>5976.0</v>
      </c>
      <c r="Q8" s="3" t="n">
        <v>9340.0</v>
      </c>
      <c r="R8" s="3" t="n">
        <v>5041.0</v>
      </c>
      <c r="S8" s="3" t="n">
        <v>7513.0</v>
      </c>
      <c r="T8" s="3" t="n">
        <v>8989.0</v>
      </c>
      <c r="U8" s="3" t="n">
        <v>9666.0</v>
      </c>
      <c r="V8" s="3" t="n">
        <v>1078.0</v>
      </c>
      <c r="W8" s="3" t="n">
        <v>1431.0</v>
      </c>
      <c r="X8" s="3" t="n">
        <v>5971.0</v>
      </c>
      <c r="Y8" s="3" t="n">
        <v>3155.0</v>
      </c>
      <c r="Z8" s="3" t="n">
        <v>4300.0</v>
      </c>
      <c r="AA8" s="3" t="n">
        <v>3691.0</v>
      </c>
      <c r="AB8" s="3" t="n">
        <v>2484.0</v>
      </c>
      <c r="AC8" s="3" t="n">
        <v>8585.0</v>
      </c>
      <c r="AD8" s="3" t="n">
        <v>7880.0</v>
      </c>
      <c r="AE8" s="3" t="n">
        <v>7036.0</v>
      </c>
      <c r="AF8" s="3" t="n">
        <v>1608.0</v>
      </c>
      <c r="AG8" s="3" t="n">
        <v>6002.0</v>
      </c>
      <c r="AH8" s="3" t="n">
        <v>2117.0</v>
      </c>
      <c r="AI8" s="3" t="n">
        <v>2915.0</v>
      </c>
      <c r="AJ8" s="3" t="n">
        <v>6123.0</v>
      </c>
      <c r="AK8" s="3" t="n">
        <v>4773.0</v>
      </c>
      <c r="AL8" s="3" t="n">
        <v>8437.0</v>
      </c>
      <c r="AM8" s="3" t="n">
        <v>7755.0</v>
      </c>
      <c r="AN8" s="3" t="n">
        <v>3955.0</v>
      </c>
      <c r="AO8" s="3" t="n">
        <v>5859.0</v>
      </c>
      <c r="AP8" s="3" t="n">
        <v>2359.0</v>
      </c>
      <c r="AQ8" s="3" t="n">
        <v>4027.0</v>
      </c>
      <c r="AR8" s="3" t="n">
        <v>1041.0</v>
      </c>
      <c r="AS8" s="3" t="n">
        <v>1271.0</v>
      </c>
      <c r="AT8" s="3" t="n">
        <v>4294.0</v>
      </c>
      <c r="AU8" s="3" t="n">
        <v>7089.0</v>
      </c>
      <c r="AV8" s="3" t="n">
        <v>5300.0</v>
      </c>
      <c r="AW8" s="3" t="n">
        <v>1786.0</v>
      </c>
      <c r="AX8" s="3" t="n">
        <v>3469.0</v>
      </c>
      <c r="AY8" s="3" t="n">
        <v>5220.0</v>
      </c>
      <c r="AZ8" s="3" t="n">
        <v>1810.0</v>
      </c>
      <c r="BA8" s="3" t="n">
        <v>2019.0</v>
      </c>
      <c r="BB8" s="3" t="n">
        <v>9107.0</v>
      </c>
      <c r="BC8" s="3" t="n">
        <v>7786.0</v>
      </c>
      <c r="BD8" s="3" t="n">
        <v>4175.0</v>
      </c>
      <c r="BE8" s="3" t="n">
        <v>5610.0</v>
      </c>
      <c r="BF8" s="3" t="n">
        <v>3817.0</v>
      </c>
      <c r="BG8" s="3" t="n">
        <v>2229.0</v>
      </c>
      <c r="BH8" s="3" t="n">
        <v>1647.0</v>
      </c>
      <c r="BI8" s="3" t="n">
        <v>4168.0</v>
      </c>
      <c r="BJ8" s="3" t="n">
        <v>7774.0</v>
      </c>
      <c r="BK8" s="3" t="n">
        <v>5635.0</v>
      </c>
      <c r="BL8" s="3" t="n">
        <v>4448.0</v>
      </c>
      <c r="BM8" s="3" t="n">
        <v>4358.0</v>
      </c>
      <c r="BN8" s="3" t="n">
        <v>4253.0</v>
      </c>
      <c r="BO8" s="3" t="n">
        <v>1123.0</v>
      </c>
      <c r="BP8" s="3" t="n">
        <v>6030.0</v>
      </c>
      <c r="BQ8" s="3" t="n">
        <v>7547.0</v>
      </c>
      <c r="BR8" s="3" t="n">
        <v>5681.0</v>
      </c>
      <c r="BS8" s="3" t="n">
        <v>2911.0</v>
      </c>
    </row>
    <row r="9" spans="1:71">
      <c r="A9" t="s" s="0">
        <v>149</v>
      </c>
      <c r="B9" t="str" s="0">
        <f>'IS - Initial Underwriting'!B9</f>
        <v>Swimming</v>
      </c>
      <c r="C9" s="3" t="n">
        <v>1996.0</v>
      </c>
      <c r="D9" s="3" t="n">
        <v>2835.0</v>
      </c>
      <c r="E9" s="3" t="n">
        <v>8731.0</v>
      </c>
      <c r="F9" s="3" t="n">
        <v>4301.0</v>
      </c>
      <c r="G9" s="3" t="n">
        <v>9453.0</v>
      </c>
      <c r="H9" s="3" t="n">
        <v>2069.0</v>
      </c>
      <c r="I9" s="3" t="n">
        <v>8819.0</v>
      </c>
      <c r="J9" s="3" t="n">
        <v>8997.0</v>
      </c>
      <c r="K9" s="3" t="n">
        <v>7131.0</v>
      </c>
      <c r="L9" s="3" t="n">
        <v>4237.0</v>
      </c>
      <c r="M9" s="3" t="n">
        <v>2570.0</v>
      </c>
      <c r="N9" s="3" t="n">
        <v>7889.0</v>
      </c>
      <c r="O9" s="3" t="n">
        <v>5885.0</v>
      </c>
      <c r="P9" s="3" t="n">
        <v>6092.0</v>
      </c>
      <c r="Q9" s="3" t="n">
        <v>3721.0</v>
      </c>
      <c r="R9" s="3" t="n">
        <v>9868.0</v>
      </c>
      <c r="S9" s="3" t="n">
        <v>1053.0</v>
      </c>
      <c r="T9" s="3" t="n">
        <v>6470.0</v>
      </c>
      <c r="U9" s="3" t="n">
        <v>1961.0</v>
      </c>
      <c r="V9" s="3" t="n">
        <v>3021.0</v>
      </c>
      <c r="W9" s="3" t="n">
        <v>6423.0</v>
      </c>
      <c r="X9" s="3" t="n">
        <v>6905.0</v>
      </c>
      <c r="Y9" s="3" t="n">
        <v>8090.0</v>
      </c>
      <c r="Z9" s="3" t="n">
        <v>4678.0</v>
      </c>
      <c r="AA9" s="3" t="n">
        <v>6470.0</v>
      </c>
      <c r="AB9" s="3" t="n">
        <v>3197.0</v>
      </c>
      <c r="AC9" s="3" t="n">
        <v>3593.0</v>
      </c>
      <c r="AD9" s="3" t="n">
        <v>3271.0</v>
      </c>
      <c r="AE9" s="3" t="n">
        <v>8882.0</v>
      </c>
      <c r="AF9" s="3" t="n">
        <v>1229.0</v>
      </c>
      <c r="AG9" s="3" t="n">
        <v>2401.0</v>
      </c>
      <c r="AH9" s="3" t="n">
        <v>9591.0</v>
      </c>
      <c r="AI9" s="3" t="n">
        <v>9745.0</v>
      </c>
      <c r="AJ9" s="3" t="n">
        <v>9603.0</v>
      </c>
      <c r="AK9" s="3" t="n">
        <v>5811.0</v>
      </c>
      <c r="AL9" s="3" t="n">
        <v>6990.0</v>
      </c>
      <c r="AM9" s="3" t="n">
        <v>9925.0</v>
      </c>
      <c r="AN9" s="3" t="n">
        <v>2697.0</v>
      </c>
      <c r="AO9" s="3" t="n">
        <v>4846.0</v>
      </c>
      <c r="AP9" s="3" t="n">
        <v>2758.0</v>
      </c>
      <c r="AQ9" s="3" t="n">
        <v>8180.0</v>
      </c>
      <c r="AR9" s="3" t="n">
        <v>3184.0</v>
      </c>
      <c r="AS9" s="3" t="n">
        <v>1188.0</v>
      </c>
      <c r="AT9" s="3" t="n">
        <v>6303.0</v>
      </c>
      <c r="AU9" s="3" t="n">
        <v>6046.0</v>
      </c>
      <c r="AV9" s="3" t="n">
        <v>4933.0</v>
      </c>
      <c r="AW9" s="3" t="n">
        <v>1721.0</v>
      </c>
      <c r="AX9" s="3" t="n">
        <v>4422.0</v>
      </c>
      <c r="AY9" s="3" t="n">
        <v>6341.0</v>
      </c>
      <c r="AZ9" s="3" t="n">
        <v>8458.0</v>
      </c>
      <c r="BA9" s="3" t="n">
        <v>8723.0</v>
      </c>
      <c r="BB9" s="3" t="n">
        <v>6453.0</v>
      </c>
      <c r="BC9" s="3" t="n">
        <v>7363.0</v>
      </c>
      <c r="BD9" s="3" t="n">
        <v>5718.0</v>
      </c>
      <c r="BE9" s="3" t="n">
        <v>3337.0</v>
      </c>
      <c r="BF9" s="3" t="n">
        <v>2627.0</v>
      </c>
      <c r="BG9" s="3" t="n">
        <v>1964.0</v>
      </c>
      <c r="BH9" s="3" t="n">
        <v>5999.0</v>
      </c>
      <c r="BI9" s="3" t="n">
        <v>3003.0</v>
      </c>
      <c r="BJ9" s="3" t="n">
        <v>6604.0</v>
      </c>
      <c r="BK9" s="3" t="n">
        <v>3825.0</v>
      </c>
      <c r="BL9" s="3" t="n">
        <v>6736.0</v>
      </c>
      <c r="BM9" s="3" t="n">
        <v>1985.0</v>
      </c>
      <c r="BN9" s="3" t="n">
        <v>1385.0</v>
      </c>
      <c r="BO9" s="3" t="n">
        <v>6084.0</v>
      </c>
      <c r="BP9" s="3" t="n">
        <v>5249.0</v>
      </c>
      <c r="BQ9" s="3" t="n">
        <v>8571.0</v>
      </c>
      <c r="BR9" s="3" t="n">
        <v>9152.0</v>
      </c>
      <c r="BS9" s="3" t="n">
        <v>7361.0</v>
      </c>
    </row>
    <row r="10" spans="1:71">
      <c r="A10" t="s" s="0">
        <v>150</v>
      </c>
      <c r="B10" t="str" s="0">
        <f>'IS - Initial Underwriting'!B10</f>
        <v>Badminton</v>
      </c>
      <c r="C10" s="3" t="n">
        <v>1378.0</v>
      </c>
      <c r="D10" s="3" t="n">
        <v>8416.0</v>
      </c>
      <c r="E10" s="3" t="n">
        <v>5224.0</v>
      </c>
      <c r="F10" s="3" t="n">
        <v>6176.0</v>
      </c>
      <c r="G10" s="3" t="n">
        <v>2843.0</v>
      </c>
      <c r="H10" s="3" t="n">
        <v>3569.0</v>
      </c>
      <c r="I10" s="3" t="n">
        <v>7533.0</v>
      </c>
      <c r="J10" s="3" t="n">
        <v>7153.0</v>
      </c>
      <c r="K10" s="3" t="n">
        <v>6976.0</v>
      </c>
      <c r="L10" s="3" t="n">
        <v>2048.0</v>
      </c>
      <c r="M10" s="3" t="n">
        <v>3657.0</v>
      </c>
      <c r="N10" s="3" t="n">
        <v>4619.0</v>
      </c>
      <c r="O10" s="3" t="n">
        <v>9783.0</v>
      </c>
      <c r="P10" s="3" t="n">
        <v>8676.0</v>
      </c>
      <c r="Q10" s="3" t="n">
        <v>1725.0</v>
      </c>
      <c r="R10" s="3" t="n">
        <v>5737.0</v>
      </c>
      <c r="S10" s="3" t="n">
        <v>5467.0</v>
      </c>
      <c r="T10" s="3" t="n">
        <v>1791.0</v>
      </c>
      <c r="U10" s="3" t="n">
        <v>7485.0</v>
      </c>
      <c r="V10" s="3" t="n">
        <v>3179.0</v>
      </c>
      <c r="W10" s="3" t="n">
        <v>9114.0</v>
      </c>
      <c r="X10" s="3" t="n">
        <v>1963.0</v>
      </c>
      <c r="Y10" s="3" t="n">
        <v>1715.0</v>
      </c>
      <c r="Z10" s="3" t="n">
        <v>8826.0</v>
      </c>
      <c r="AA10" s="3" t="n">
        <v>3092.0</v>
      </c>
      <c r="AB10" s="3" t="n">
        <v>3244.0</v>
      </c>
      <c r="AC10" s="3" t="n">
        <v>1752.0</v>
      </c>
      <c r="AD10" s="3" t="n">
        <v>1559.0</v>
      </c>
      <c r="AE10" s="3" t="n">
        <v>4847.0</v>
      </c>
      <c r="AF10" s="3" t="n">
        <v>2763.0</v>
      </c>
      <c r="AG10" s="3" t="n">
        <v>8664.0</v>
      </c>
      <c r="AH10" s="3" t="n">
        <v>3935.0</v>
      </c>
      <c r="AI10" s="3" t="n">
        <v>5301.0</v>
      </c>
      <c r="AJ10" s="3" t="n">
        <v>8289.0</v>
      </c>
      <c r="AK10" s="3" t="n">
        <v>7810.0</v>
      </c>
      <c r="AL10" s="3" t="n">
        <v>5315.0</v>
      </c>
      <c r="AM10" s="3" t="n">
        <v>9214.0</v>
      </c>
      <c r="AN10" s="3" t="n">
        <v>1274.0</v>
      </c>
      <c r="AO10" s="3" t="n">
        <v>3926.0</v>
      </c>
      <c r="AP10" s="3" t="n">
        <v>6123.0</v>
      </c>
      <c r="AQ10" s="3" t="n">
        <v>4357.0</v>
      </c>
      <c r="AR10" s="3" t="n">
        <v>3099.0</v>
      </c>
      <c r="AS10" s="3" t="n">
        <v>3424.0</v>
      </c>
      <c r="AT10" s="3" t="n">
        <v>8593.0</v>
      </c>
      <c r="AU10" s="3" t="n">
        <v>3018.0</v>
      </c>
      <c r="AV10" s="3" t="n">
        <v>5765.0</v>
      </c>
      <c r="AW10" s="3" t="n">
        <v>7174.0</v>
      </c>
      <c r="AX10" s="3" t="n">
        <v>5085.0</v>
      </c>
      <c r="AY10" s="3" t="n">
        <v>3793.0</v>
      </c>
      <c r="AZ10" s="3" t="n">
        <v>8518.0</v>
      </c>
      <c r="BA10" s="3" t="n">
        <v>4743.0</v>
      </c>
      <c r="BB10" s="3" t="n">
        <v>4617.0</v>
      </c>
      <c r="BC10" s="3" t="n">
        <v>4389.0</v>
      </c>
      <c r="BD10" s="3" t="n">
        <v>3381.0</v>
      </c>
      <c r="BE10" s="3" t="n">
        <v>1188.0</v>
      </c>
      <c r="BF10" s="3" t="n">
        <v>9959.0</v>
      </c>
      <c r="BG10" s="3" t="n">
        <v>7477.0</v>
      </c>
      <c r="BH10" s="3" t="n">
        <v>4168.0</v>
      </c>
      <c r="BI10" s="3" t="n">
        <v>9005.0</v>
      </c>
      <c r="BJ10" s="3" t="n">
        <v>5677.0</v>
      </c>
      <c r="BK10" s="3" t="n">
        <v>8236.0</v>
      </c>
      <c r="BL10" s="3" t="n">
        <v>2215.0</v>
      </c>
      <c r="BM10" s="3" t="n">
        <v>9986.0</v>
      </c>
      <c r="BN10" s="3" t="n">
        <v>4764.0</v>
      </c>
      <c r="BO10" s="3" t="n">
        <v>7190.0</v>
      </c>
      <c r="BP10" s="3" t="n">
        <v>8072.0</v>
      </c>
      <c r="BQ10" s="3" t="n">
        <v>9563.0</v>
      </c>
      <c r="BR10" s="3" t="n">
        <v>5499.0</v>
      </c>
      <c r="BS10" s="3" t="n">
        <v>2659.0</v>
      </c>
    </row>
    <row r="11" spans="1:71">
      <c r="A11" t="s" s="0">
        <v>151</v>
      </c>
      <c r="B11" t="str" s="0">
        <f>'IS - Initial Underwriting'!B11</f>
        <v>Tennis</v>
      </c>
      <c r="C11" s="3" t="n">
        <v>8289.0</v>
      </c>
      <c r="D11" s="3" t="n">
        <v>3275.0</v>
      </c>
      <c r="E11" s="3" t="n">
        <v>6249.0</v>
      </c>
      <c r="F11" s="3" t="n">
        <v>8271.0</v>
      </c>
      <c r="G11" s="3" t="n">
        <v>8094.0</v>
      </c>
      <c r="H11" s="3" t="n">
        <v>2522.0</v>
      </c>
      <c r="I11" s="3" t="n">
        <v>6852.0</v>
      </c>
      <c r="J11" s="3" t="n">
        <v>6099.0</v>
      </c>
      <c r="K11" s="3" t="n">
        <v>4198.0</v>
      </c>
      <c r="L11" s="3" t="n">
        <v>9178.0</v>
      </c>
      <c r="M11" s="3" t="n">
        <v>7321.0</v>
      </c>
      <c r="N11" s="3" t="n">
        <v>3420.0</v>
      </c>
      <c r="O11" s="3" t="n">
        <v>8700.0</v>
      </c>
      <c r="P11" s="3" t="n">
        <v>4312.0</v>
      </c>
      <c r="Q11" s="3" t="n">
        <v>8224.0</v>
      </c>
      <c r="R11" s="3" t="n">
        <v>6136.0</v>
      </c>
      <c r="S11" s="3" t="n">
        <v>7271.0</v>
      </c>
      <c r="T11" s="3" t="n">
        <v>3906.0</v>
      </c>
      <c r="U11" s="3" t="n">
        <v>7073.0</v>
      </c>
      <c r="V11" s="3" t="n">
        <v>4306.0</v>
      </c>
      <c r="W11" s="3" t="n">
        <v>1434.0</v>
      </c>
      <c r="X11" s="3" t="n">
        <v>8995.0</v>
      </c>
      <c r="Y11" s="3" t="n">
        <v>8219.0</v>
      </c>
      <c r="Z11" s="3" t="n">
        <v>8592.0</v>
      </c>
      <c r="AA11" s="3" t="n">
        <v>8145.0</v>
      </c>
      <c r="AB11" s="3" t="n">
        <v>3479.0</v>
      </c>
      <c r="AC11" s="3" t="n">
        <v>1159.0</v>
      </c>
      <c r="AD11" s="3" t="n">
        <v>2607.0</v>
      </c>
      <c r="AE11" s="3" t="n">
        <v>2569.0</v>
      </c>
      <c r="AF11" s="3" t="n">
        <v>7279.0</v>
      </c>
      <c r="AG11" s="3" t="n">
        <v>1621.0</v>
      </c>
      <c r="AH11" s="3" t="n">
        <v>6944.0</v>
      </c>
      <c r="AI11" s="3" t="n">
        <v>7208.0</v>
      </c>
      <c r="AJ11" s="3" t="n">
        <v>1491.0</v>
      </c>
      <c r="AK11" s="3" t="n">
        <v>7775.0</v>
      </c>
      <c r="AL11" s="3" t="n">
        <v>3433.0</v>
      </c>
      <c r="AM11" s="3" t="n">
        <v>4956.0</v>
      </c>
      <c r="AN11" s="3" t="n">
        <v>7852.0</v>
      </c>
      <c r="AO11" s="3" t="n">
        <v>8671.0</v>
      </c>
      <c r="AP11" s="3" t="n">
        <v>5146.0</v>
      </c>
      <c r="AQ11" s="3" t="n">
        <v>6131.0</v>
      </c>
      <c r="AR11" s="3" t="n">
        <v>3973.0</v>
      </c>
      <c r="AS11" s="3" t="n">
        <v>9846.0</v>
      </c>
      <c r="AT11" s="3" t="n">
        <v>4276.0</v>
      </c>
      <c r="AU11" s="3" t="n">
        <v>8911.0</v>
      </c>
      <c r="AV11" s="3" t="n">
        <v>6665.0</v>
      </c>
      <c r="AW11" s="3" t="n">
        <v>7073.0</v>
      </c>
      <c r="AX11" s="3" t="n">
        <v>6975.0</v>
      </c>
      <c r="AY11" s="3" t="n">
        <v>1164.0</v>
      </c>
      <c r="AZ11" s="3" t="n">
        <v>4659.0</v>
      </c>
      <c r="BA11" s="3" t="n">
        <v>7531.0</v>
      </c>
      <c r="BB11" s="3" t="n">
        <v>3665.0</v>
      </c>
      <c r="BC11" s="3" t="n">
        <v>7096.0</v>
      </c>
      <c r="BD11" s="3" t="n">
        <v>1025.0</v>
      </c>
      <c r="BE11" s="3" t="n">
        <v>6150.0</v>
      </c>
      <c r="BF11" s="3" t="n">
        <v>7485.0</v>
      </c>
      <c r="BG11" s="3" t="n">
        <v>8885.0</v>
      </c>
      <c r="BH11" s="3" t="n">
        <v>7670.0</v>
      </c>
      <c r="BI11" s="3" t="n">
        <v>3481.0</v>
      </c>
      <c r="BJ11" s="3" t="n">
        <v>8778.0</v>
      </c>
      <c r="BK11" s="3" t="n">
        <v>2854.0</v>
      </c>
      <c r="BL11" s="3" t="n">
        <v>5996.0</v>
      </c>
      <c r="BM11" s="3" t="n">
        <v>4522.0</v>
      </c>
      <c r="BN11" s="3" t="n">
        <v>5056.0</v>
      </c>
      <c r="BO11" s="3" t="n">
        <v>8405.0</v>
      </c>
      <c r="BP11" s="3" t="n">
        <v>4755.0</v>
      </c>
      <c r="BQ11" s="3" t="n">
        <v>3445.0</v>
      </c>
      <c r="BR11" s="3" t="n">
        <v>9558.0</v>
      </c>
      <c r="BS11" s="3" t="n">
        <v>7797.0</v>
      </c>
    </row>
    <row r="12" spans="1:71">
      <c r="A12" t="s" s="0">
        <v>152</v>
      </c>
      <c r="B12" t="str" s="0">
        <f>'IS - Initial Underwriting'!B12</f>
        <v>Hockey</v>
      </c>
      <c r="C12" s="3" t="n">
        <v>2172.0</v>
      </c>
      <c r="D12" s="3" t="n">
        <v>4962.0</v>
      </c>
      <c r="E12" s="3" t="n">
        <v>6941.0</v>
      </c>
      <c r="F12" s="3" t="n">
        <v>7255.0</v>
      </c>
      <c r="G12" s="3" t="n">
        <v>2797.0</v>
      </c>
      <c r="H12" s="3" t="n">
        <v>6862.0</v>
      </c>
      <c r="I12" s="3" t="n">
        <v>9482.0</v>
      </c>
      <c r="J12" s="3" t="n">
        <v>2275.0</v>
      </c>
      <c r="K12" s="3" t="n">
        <v>2509.0</v>
      </c>
      <c r="L12" s="3" t="n">
        <v>5017.0</v>
      </c>
      <c r="M12" s="3" t="n">
        <v>8865.0</v>
      </c>
      <c r="N12" s="3" t="n">
        <v>7980.0</v>
      </c>
      <c r="O12" s="3" t="n">
        <v>5441.0</v>
      </c>
      <c r="P12" s="3" t="n">
        <v>8419.0</v>
      </c>
      <c r="Q12" s="3" t="n">
        <v>1091.0</v>
      </c>
      <c r="R12" s="3" t="n">
        <v>8415.0</v>
      </c>
      <c r="S12" s="3" t="n">
        <v>7112.0</v>
      </c>
      <c r="T12" s="3" t="n">
        <v>3057.0</v>
      </c>
      <c r="U12" s="3" t="n">
        <v>4539.0</v>
      </c>
      <c r="V12" s="3" t="n">
        <v>1721.0</v>
      </c>
      <c r="W12" s="3" t="n">
        <v>9369.0</v>
      </c>
      <c r="X12" s="3" t="n">
        <v>1586.0</v>
      </c>
      <c r="Y12" s="3" t="n">
        <v>1009.0</v>
      </c>
      <c r="Z12" s="3" t="n">
        <v>7336.0</v>
      </c>
      <c r="AA12" s="3" t="n">
        <v>2054.0</v>
      </c>
      <c r="AB12" s="3" t="n">
        <v>9736.0</v>
      </c>
      <c r="AC12" s="3" t="n">
        <v>1075.0</v>
      </c>
      <c r="AD12" s="3" t="n">
        <v>3502.0</v>
      </c>
      <c r="AE12" s="3" t="n">
        <v>9953.0</v>
      </c>
      <c r="AF12" s="3" t="n">
        <v>3536.0</v>
      </c>
      <c r="AG12" s="3" t="n">
        <v>9588.0</v>
      </c>
      <c r="AH12" s="3" t="n">
        <v>3974.0</v>
      </c>
      <c r="AI12" s="3" t="n">
        <v>4344.0</v>
      </c>
      <c r="AJ12" s="3" t="n">
        <v>1233.0</v>
      </c>
      <c r="AK12" s="3" t="n">
        <v>7190.0</v>
      </c>
      <c r="AL12" s="3" t="n">
        <v>9306.0</v>
      </c>
      <c r="AM12" s="3" t="n">
        <v>9193.0</v>
      </c>
      <c r="AN12" s="3" t="n">
        <v>4326.0</v>
      </c>
      <c r="AO12" s="3" t="n">
        <v>2383.0</v>
      </c>
      <c r="AP12" s="3" t="n">
        <v>8295.0</v>
      </c>
      <c r="AQ12" s="3" t="n">
        <v>3152.0</v>
      </c>
      <c r="AR12" s="3" t="n">
        <v>7573.0</v>
      </c>
      <c r="AS12" s="3" t="n">
        <v>7455.0</v>
      </c>
      <c r="AT12" s="3" t="n">
        <v>5426.0</v>
      </c>
      <c r="AU12" s="3" t="n">
        <v>6948.0</v>
      </c>
      <c r="AV12" s="3" t="n">
        <v>1160.0</v>
      </c>
      <c r="AW12" s="3" t="n">
        <v>9073.0</v>
      </c>
      <c r="AX12" s="3" t="n">
        <v>4168.0</v>
      </c>
      <c r="AY12" s="3" t="n">
        <v>3680.0</v>
      </c>
      <c r="AZ12" s="3" t="n">
        <v>9851.0</v>
      </c>
      <c r="BA12" s="3" t="n">
        <v>5622.0</v>
      </c>
      <c r="BB12" s="3" t="n">
        <v>6023.0</v>
      </c>
      <c r="BC12" s="3" t="n">
        <v>6887.0</v>
      </c>
      <c r="BD12" s="3" t="n">
        <v>3624.0</v>
      </c>
      <c r="BE12" s="3" t="n">
        <v>5349.0</v>
      </c>
      <c r="BF12" s="3" t="n">
        <v>9963.0</v>
      </c>
      <c r="BG12" s="3" t="n">
        <v>6727.0</v>
      </c>
      <c r="BH12" s="3" t="n">
        <v>1845.0</v>
      </c>
      <c r="BI12" s="3" t="n">
        <v>9264.0</v>
      </c>
      <c r="BJ12" s="3" t="n">
        <v>9622.0</v>
      </c>
      <c r="BK12" s="3" t="n">
        <v>2440.0</v>
      </c>
      <c r="BL12" s="3" t="n">
        <v>8464.0</v>
      </c>
      <c r="BM12" s="3" t="n">
        <v>9417.0</v>
      </c>
      <c r="BN12" s="3" t="n">
        <v>5510.0</v>
      </c>
      <c r="BO12" s="3" t="n">
        <v>6646.0</v>
      </c>
      <c r="BP12" s="3" t="n">
        <v>4040.0</v>
      </c>
      <c r="BQ12" s="3" t="n">
        <v>3593.0</v>
      </c>
      <c r="BR12" s="3" t="n">
        <v>3790.0</v>
      </c>
      <c r="BS12" s="3" t="n">
        <v>4176.0</v>
      </c>
    </row>
    <row r="13" spans="1:71">
      <c r="A13" t="s" s="0">
        <v>153</v>
      </c>
      <c r="B13" t="str" s="0">
        <f>'IS - Initial Underwriting'!B13</f>
        <v>Skating</v>
      </c>
      <c r="C13" s="3" t="n">
        <v>8615.0</v>
      </c>
      <c r="D13" s="3" t="n">
        <v>8969.0</v>
      </c>
      <c r="E13" s="3" t="n">
        <v>6339.0</v>
      </c>
      <c r="F13" s="3" t="n">
        <v>2731.0</v>
      </c>
      <c r="G13" s="3" t="n">
        <v>6277.0</v>
      </c>
      <c r="H13" s="3" t="n">
        <v>8765.0</v>
      </c>
      <c r="I13" s="3" t="n">
        <v>6063.0</v>
      </c>
      <c r="J13" s="3" t="n">
        <v>7052.0</v>
      </c>
      <c r="K13" s="3" t="n">
        <v>7109.0</v>
      </c>
      <c r="L13" s="3" t="n">
        <v>6075.0</v>
      </c>
      <c r="M13" s="3" t="n">
        <v>2110.0</v>
      </c>
      <c r="N13" s="3" t="n">
        <v>2380.0</v>
      </c>
      <c r="O13" s="3" t="n">
        <v>6190.0</v>
      </c>
      <c r="P13" s="3" t="n">
        <v>8424.0</v>
      </c>
      <c r="Q13" s="3" t="n">
        <v>7769.0</v>
      </c>
      <c r="R13" s="3" t="n">
        <v>1497.0</v>
      </c>
      <c r="S13" s="3" t="n">
        <v>8665.0</v>
      </c>
      <c r="T13" s="3" t="n">
        <v>2815.0</v>
      </c>
      <c r="U13" s="3" t="n">
        <v>9608.0</v>
      </c>
      <c r="V13" s="3" t="n">
        <v>4892.0</v>
      </c>
      <c r="W13" s="3" t="n">
        <v>5784.0</v>
      </c>
      <c r="X13" s="3" t="n">
        <v>5653.0</v>
      </c>
      <c r="Y13" s="3" t="n">
        <v>1562.0</v>
      </c>
      <c r="Z13" s="3" t="n">
        <v>7483.0</v>
      </c>
      <c r="AA13" s="3" t="n">
        <v>1503.0</v>
      </c>
      <c r="AB13" s="3" t="n">
        <v>5643.0</v>
      </c>
      <c r="AC13" s="3" t="n">
        <v>7120.0</v>
      </c>
      <c r="AD13" s="3" t="n">
        <v>9206.0</v>
      </c>
      <c r="AE13" s="3" t="n">
        <v>2384.0</v>
      </c>
      <c r="AF13" s="3" t="n">
        <v>4619.0</v>
      </c>
      <c r="AG13" s="3" t="n">
        <v>7366.0</v>
      </c>
      <c r="AH13" s="3" t="n">
        <v>3633.0</v>
      </c>
      <c r="AI13" s="3" t="n">
        <v>3381.0</v>
      </c>
      <c r="AJ13" s="3" t="n">
        <v>3004.0</v>
      </c>
      <c r="AK13" s="3" t="n">
        <v>7803.0</v>
      </c>
      <c r="AL13" s="3" t="n">
        <v>8271.0</v>
      </c>
      <c r="AM13" s="3" t="n">
        <v>5014.0</v>
      </c>
      <c r="AN13" s="3" t="n">
        <v>3850.0</v>
      </c>
      <c r="AO13" s="3" t="n">
        <v>7066.0</v>
      </c>
      <c r="AP13" s="3" t="n">
        <v>9564.0</v>
      </c>
      <c r="AQ13" s="3" t="n">
        <v>5097.0</v>
      </c>
      <c r="AR13" s="3" t="n">
        <v>9831.0</v>
      </c>
      <c r="AS13" s="3" t="n">
        <v>3814.0</v>
      </c>
      <c r="AT13" s="3" t="n">
        <v>2925.0</v>
      </c>
      <c r="AU13" s="3" t="n">
        <v>7180.0</v>
      </c>
      <c r="AV13" s="3" t="n">
        <v>8993.0</v>
      </c>
      <c r="AW13" s="3" t="n">
        <v>9139.0</v>
      </c>
      <c r="AX13" s="3" t="n">
        <v>5426.0</v>
      </c>
      <c r="AY13" s="3" t="n">
        <v>6453.0</v>
      </c>
      <c r="AZ13" s="3" t="n">
        <v>5665.0</v>
      </c>
      <c r="BA13" s="3" t="n">
        <v>9665.0</v>
      </c>
      <c r="BB13" s="3" t="n">
        <v>9802.0</v>
      </c>
      <c r="BC13" s="3" t="n">
        <v>6504.0</v>
      </c>
      <c r="BD13" s="3" t="n">
        <v>2113.0</v>
      </c>
      <c r="BE13" s="3" t="n">
        <v>5747.0</v>
      </c>
      <c r="BF13" s="3" t="n">
        <v>8570.0</v>
      </c>
      <c r="BG13" s="3" t="n">
        <v>8522.0</v>
      </c>
      <c r="BH13" s="3" t="n">
        <v>5492.0</v>
      </c>
      <c r="BI13" s="3" t="n">
        <v>8977.0</v>
      </c>
      <c r="BJ13" s="3" t="n">
        <v>6134.0</v>
      </c>
      <c r="BK13" s="3" t="n">
        <v>8701.0</v>
      </c>
      <c r="BL13" s="3" t="n">
        <v>9414.0</v>
      </c>
      <c r="BM13" s="3" t="n">
        <v>6718.0</v>
      </c>
      <c r="BN13" s="3" t="n">
        <v>8442.0</v>
      </c>
      <c r="BO13" s="3" t="n">
        <v>6110.0</v>
      </c>
      <c r="BP13" s="3" t="n">
        <v>2184.0</v>
      </c>
      <c r="BQ13" s="3" t="n">
        <v>7206.0</v>
      </c>
      <c r="BR13" s="3" t="n">
        <v>1437.0</v>
      </c>
      <c r="BS13" s="3" t="n">
        <v>9628.0</v>
      </c>
    </row>
    <row r="14" spans="1:71">
      <c r="A14" s="4" t="s">
        <v>154</v>
      </c>
      <c r="B14" s="8"/>
      <c r="C14" s="5" t="n">
        <f t="shared" ref="C14:BN14" si="0">IF(COUNTA(C4:C13)=0,"",SUM(C4:C13))</f>
        <v>47082.0</v>
      </c>
      <c r="D14" s="5" t="n">
        <f t="shared" si="0"/>
        <v>61212.0</v>
      </c>
      <c r="E14" s="5" t="n">
        <f t="shared" si="0"/>
        <v>63254.0</v>
      </c>
      <c r="F14" s="5" t="n">
        <f t="shared" si="0"/>
        <v>59979.0</v>
      </c>
      <c r="G14" s="5" t="n">
        <f t="shared" si="0"/>
        <v>66585.0</v>
      </c>
      <c r="H14" s="5" t="n">
        <f t="shared" si="0"/>
        <v>48232.0</v>
      </c>
      <c r="I14" s="5" t="n">
        <f t="shared" si="0"/>
        <v>78439.0</v>
      </c>
      <c r="J14" s="5" t="n">
        <f t="shared" si="0"/>
        <v>53764.0</v>
      </c>
      <c r="K14" s="5" t="n">
        <f t="shared" si="0"/>
        <v>49685.0</v>
      </c>
      <c r="L14" s="5" t="n">
        <f t="shared" si="0"/>
        <v>54571.0</v>
      </c>
      <c r="M14" s="5" t="n">
        <f t="shared" si="0"/>
        <v>50965.0</v>
      </c>
      <c r="N14" s="5" t="n">
        <f t="shared" si="0"/>
        <v>53454.0</v>
      </c>
      <c r="O14" s="5" t="n">
        <f t="shared" si="0"/>
        <v>55683.0</v>
      </c>
      <c r="P14" s="5" t="n">
        <f t="shared" si="0"/>
        <v>59872.0</v>
      </c>
      <c r="Q14" s="5" t="n">
        <f t="shared" si="0"/>
        <v>47714.0</v>
      </c>
      <c r="R14" s="5" t="n">
        <f t="shared" si="0"/>
        <v>58362.0</v>
      </c>
      <c r="S14" s="5" t="n">
        <f t="shared" si="0"/>
        <v>57803.0</v>
      </c>
      <c r="T14" s="5" t="n">
        <f t="shared" si="0"/>
        <v>45437.0</v>
      </c>
      <c r="U14" s="5" t="n">
        <f t="shared" si="0"/>
        <v>73875.0</v>
      </c>
      <c r="V14" s="5" t="n">
        <f t="shared" si="0"/>
        <v>35548.0</v>
      </c>
      <c r="W14" s="5" t="n">
        <f t="shared" si="0"/>
        <v>57444.0</v>
      </c>
      <c r="X14" s="5" t="n">
        <f t="shared" si="0"/>
        <v>50440.0</v>
      </c>
      <c r="Y14" s="5" t="n">
        <f t="shared" si="0"/>
        <v>54019.0</v>
      </c>
      <c r="Z14" s="5" t="n">
        <f t="shared" si="0"/>
        <v>69548.0</v>
      </c>
      <c r="AA14" s="5" t="n">
        <f t="shared" si="0"/>
        <v>44359.0</v>
      </c>
      <c r="AB14" s="5" t="n">
        <f t="shared" si="0"/>
        <v>44151.0</v>
      </c>
      <c r="AC14" s="5" t="n">
        <f t="shared" si="0"/>
        <v>52064.0</v>
      </c>
      <c r="AD14" s="5" t="n">
        <f t="shared" si="0"/>
        <v>50055.0</v>
      </c>
      <c r="AE14" s="5" t="n">
        <f t="shared" si="0"/>
        <v>65390.0</v>
      </c>
      <c r="AF14" s="5" t="n">
        <f t="shared" si="0"/>
        <v>41144.0</v>
      </c>
      <c r="AG14" s="5" t="n">
        <f t="shared" si="0"/>
        <v>58846.0</v>
      </c>
      <c r="AH14" s="5" t="n">
        <f t="shared" si="0"/>
        <v>49416.0</v>
      </c>
      <c r="AI14" s="5" t="n">
        <f t="shared" si="0"/>
        <v>63581.0</v>
      </c>
      <c r="AJ14" s="5" t="n">
        <f t="shared" si="0"/>
        <v>54785.0</v>
      </c>
      <c r="AK14" s="5" t="n">
        <f t="shared" si="0"/>
        <v>65430.0</v>
      </c>
      <c r="AL14" s="5" t="n">
        <f t="shared" si="0"/>
        <v>62389.0</v>
      </c>
      <c r="AM14" s="5" t="n">
        <f t="shared" si="0"/>
        <v>67089.0</v>
      </c>
      <c r="AN14" s="5" t="n">
        <f t="shared" si="0"/>
        <v>42147.0</v>
      </c>
      <c r="AO14" s="5" t="n">
        <f t="shared" si="0"/>
        <v>55034.0</v>
      </c>
      <c r="AP14" s="5" t="n">
        <f t="shared" si="0"/>
        <v>58436.0</v>
      </c>
      <c r="AQ14" s="5" t="n">
        <f t="shared" si="0"/>
        <v>55692.0</v>
      </c>
      <c r="AR14" s="5" t="n">
        <f t="shared" si="0"/>
        <v>42632.0</v>
      </c>
      <c r="AS14" s="5" t="n">
        <f t="shared" si="0"/>
        <v>43683.0</v>
      </c>
      <c r="AT14" s="5" t="n">
        <f t="shared" si="0"/>
        <v>54086.0</v>
      </c>
      <c r="AU14" s="5" t="n">
        <f t="shared" si="0"/>
        <v>61964.0</v>
      </c>
      <c r="AV14" s="5" t="n">
        <f t="shared" si="0"/>
        <v>48747.0</v>
      </c>
      <c r="AW14" s="5" t="n">
        <f t="shared" si="0"/>
        <v>62163.0</v>
      </c>
      <c r="AX14" s="5" t="n">
        <f t="shared" si="0"/>
        <v>51528.0</v>
      </c>
      <c r="AY14" s="5" t="n">
        <f t="shared" si="0"/>
        <v>50068.0</v>
      </c>
      <c r="AZ14" s="5" t="n">
        <f t="shared" si="0"/>
        <v>69009.0</v>
      </c>
      <c r="BA14" s="5" t="n">
        <f t="shared" si="0"/>
        <v>57152.0</v>
      </c>
      <c r="BB14" s="5" t="n">
        <f t="shared" si="0"/>
        <v>62265.0</v>
      </c>
      <c r="BC14" s="5" t="n">
        <f t="shared" si="0"/>
        <v>52417.0</v>
      </c>
      <c r="BD14" s="5" t="n">
        <f t="shared" si="0"/>
        <v>37554.0</v>
      </c>
      <c r="BE14" s="5" t="n">
        <f t="shared" si="0"/>
        <v>45308.0</v>
      </c>
      <c r="BF14" s="5" t="n">
        <f t="shared" si="0"/>
        <v>66112.0</v>
      </c>
      <c r="BG14" s="5" t="n">
        <f t="shared" si="0"/>
        <v>66183.0</v>
      </c>
      <c r="BH14" s="5" t="n">
        <f t="shared" si="0"/>
        <v>38283.0</v>
      </c>
      <c r="BI14" s="5" t="n">
        <f t="shared" si="0"/>
        <v>57652.0</v>
      </c>
      <c r="BJ14" s="5" t="n">
        <f t="shared" si="0"/>
        <v>69344.0</v>
      </c>
      <c r="BK14" s="5" t="n">
        <f t="shared" si="0"/>
        <v>49996.0</v>
      </c>
      <c r="BL14" s="5" t="n">
        <f t="shared" si="0"/>
        <v>56147.0</v>
      </c>
      <c r="BM14" s="5" t="n">
        <f t="shared" si="0"/>
        <v>62702.0</v>
      </c>
      <c r="BN14" s="5" t="n">
        <f t="shared" si="0"/>
        <v>54413.0</v>
      </c>
      <c r="BO14" s="5" t="n">
        <f>IF(COUNTA(BO4:BO13)=0,"",SUM(BO4:BO13))</f>
        <v>54297.0</v>
      </c>
      <c r="BP14" s="5" t="n">
        <f>IF(COUNTA(BP4:BP13)=0,"",SUM(BP4:BP13))</f>
        <v>65564.0</v>
      </c>
      <c r="BQ14" s="5" t="n">
        <f>IF(COUNTA(BQ4:BQ13)=0,"",SUM(BQ4:BQ13))</f>
        <v>56827.0</v>
      </c>
      <c r="BR14" s="5" t="n">
        <f>IF(COUNTA(BR4:BR13)=0,"",SUM(BR4:BR13))</f>
        <v>55114.0</v>
      </c>
      <c r="BS14" s="5" t="n">
        <f>IF(COUNTA(BS4:BS13)=0,"",SUM(BS4:BS13))</f>
        <v>59103.0</v>
      </c>
    </row>
    <row r="15" spans="1:71">
      <c r="A15" t="s" s="0">
        <v>155</v>
      </c>
      <c r="C15" s="3" t="n">
        <v>1143.0</v>
      </c>
      <c r="D15" s="3" t="n">
        <v>4729.0</v>
      </c>
      <c r="E15" s="3" t="n">
        <v>5938.0</v>
      </c>
      <c r="F15" s="3" t="n">
        <v>7862.0</v>
      </c>
      <c r="G15" s="3" t="n">
        <v>7577.0</v>
      </c>
      <c r="H15" s="3" t="n">
        <v>2710.0</v>
      </c>
      <c r="I15" s="3" t="n">
        <v>2608.0</v>
      </c>
      <c r="J15" s="3" t="n">
        <v>4789.0</v>
      </c>
      <c r="K15" s="3" t="n">
        <v>9203.0</v>
      </c>
      <c r="L15" s="3" t="n">
        <v>5360.0</v>
      </c>
      <c r="M15" s="3" t="n">
        <v>6464.0</v>
      </c>
      <c r="N15" s="3" t="n">
        <v>1140.0</v>
      </c>
      <c r="O15" s="3" t="n">
        <v>3127.0</v>
      </c>
      <c r="P15" s="3" t="n">
        <v>8546.0</v>
      </c>
      <c r="Q15" s="3" t="n">
        <v>4276.0</v>
      </c>
      <c r="R15" s="3" t="n">
        <v>3041.0</v>
      </c>
      <c r="S15" s="3" t="n">
        <v>5406.0</v>
      </c>
      <c r="T15" s="3" t="n">
        <v>4235.0</v>
      </c>
      <c r="U15" s="3" t="n">
        <v>1096.0</v>
      </c>
      <c r="V15" s="3" t="n">
        <v>9845.0</v>
      </c>
      <c r="W15" s="3" t="n">
        <v>4557.0</v>
      </c>
      <c r="X15" s="3" t="n">
        <v>1425.0</v>
      </c>
      <c r="Y15" s="3" t="n">
        <v>6012.0</v>
      </c>
      <c r="Z15" s="3" t="n">
        <v>1646.0</v>
      </c>
      <c r="AA15" s="3" t="n">
        <v>9074.0</v>
      </c>
      <c r="AB15" s="3" t="n">
        <v>9991.0</v>
      </c>
      <c r="AC15" s="3" t="n">
        <v>5160.0</v>
      </c>
      <c r="AD15" s="3" t="n">
        <v>4314.0</v>
      </c>
      <c r="AE15" s="3" t="n">
        <v>3129.0</v>
      </c>
      <c r="AF15" s="3" t="n">
        <v>9090.0</v>
      </c>
      <c r="AG15" s="3" t="n">
        <v>8895.0</v>
      </c>
      <c r="AH15" s="3" t="n">
        <v>4754.0</v>
      </c>
      <c r="AI15" s="3" t="n">
        <v>2896.0</v>
      </c>
      <c r="AJ15" s="3" t="n">
        <v>8241.0</v>
      </c>
      <c r="AK15" s="3" t="n">
        <v>8418.0</v>
      </c>
      <c r="AL15" s="3" t="n">
        <v>5292.0</v>
      </c>
      <c r="AM15" s="3" t="n">
        <v>4751.0</v>
      </c>
      <c r="AN15" s="3" t="n">
        <v>7681.0</v>
      </c>
      <c r="AO15" s="3" t="n">
        <v>5685.0</v>
      </c>
      <c r="AP15" s="3" t="n">
        <v>4318.0</v>
      </c>
      <c r="AQ15" s="3" t="n">
        <v>5112.0</v>
      </c>
      <c r="AR15" s="3" t="n">
        <v>2119.0</v>
      </c>
      <c r="AS15" s="3" t="n">
        <v>7163.0</v>
      </c>
      <c r="AT15" s="3" t="n">
        <v>5319.0</v>
      </c>
      <c r="AU15" s="3" t="n">
        <v>5306.0</v>
      </c>
      <c r="AV15" s="3" t="n">
        <v>5459.0</v>
      </c>
      <c r="AW15" s="3" t="n">
        <v>8423.0</v>
      </c>
      <c r="AX15" s="3" t="n">
        <v>5059.0</v>
      </c>
      <c r="AY15" s="3" t="n">
        <v>3612.0</v>
      </c>
      <c r="AZ15" s="3" t="n">
        <v>3004.0</v>
      </c>
      <c r="BA15" s="3" t="n">
        <v>2667.0</v>
      </c>
      <c r="BB15" s="3" t="n">
        <v>9949.0</v>
      </c>
      <c r="BC15" s="3" t="n">
        <v>3412.0</v>
      </c>
      <c r="BD15" s="3" t="n">
        <v>5054.0</v>
      </c>
      <c r="BE15" s="3" t="n">
        <v>9433.0</v>
      </c>
      <c r="BF15" s="3" t="n">
        <v>2576.0</v>
      </c>
      <c r="BG15" s="3" t="n">
        <v>3112.0</v>
      </c>
      <c r="BH15" s="3" t="n">
        <v>3374.0</v>
      </c>
      <c r="BI15" s="3" t="n">
        <v>5342.0</v>
      </c>
      <c r="BJ15" s="3" t="n">
        <v>1504.0</v>
      </c>
      <c r="BK15" s="3" t="n">
        <v>8844.0</v>
      </c>
      <c r="BL15" s="3" t="n">
        <v>8928.0</v>
      </c>
      <c r="BM15" s="3" t="n">
        <v>8201.0</v>
      </c>
      <c r="BN15" s="3" t="n">
        <v>8041.0</v>
      </c>
      <c r="BO15" s="3" t="n">
        <v>9570.0</v>
      </c>
      <c r="BP15" s="3" t="n">
        <v>5146.0</v>
      </c>
      <c r="BQ15" s="3" t="n">
        <v>7801.0</v>
      </c>
      <c r="BR15" s="3" t="n">
        <v>2694.0</v>
      </c>
      <c r="BS15" s="3" t="n">
        <v>6376.0</v>
      </c>
    </row>
    <row r="16" spans="1:71">
      <c r="A16" s="4" t="s">
        <v>156</v>
      </c>
      <c r="B16" s="8"/>
      <c r="C16" s="5" t="n">
        <f t="shared" ref="C16:BN16" si="1">IF(AND(C14&lt;&gt;"",C15&lt;&gt;""),C14-C15,"")</f>
        <v>45939.0</v>
      </c>
      <c r="D16" s="5" t="n">
        <f t="shared" si="1"/>
        <v>56483.0</v>
      </c>
      <c r="E16" s="5" t="n">
        <f t="shared" si="1"/>
        <v>57316.0</v>
      </c>
      <c r="F16" s="5" t="n">
        <f t="shared" si="1"/>
        <v>52117.0</v>
      </c>
      <c r="G16" s="5" t="n">
        <f t="shared" si="1"/>
        <v>59008.0</v>
      </c>
      <c r="H16" s="5" t="n">
        <f t="shared" si="1"/>
        <v>45522.0</v>
      </c>
      <c r="I16" s="5" t="n">
        <f t="shared" si="1"/>
        <v>75831.0</v>
      </c>
      <c r="J16" s="5" t="n">
        <f t="shared" si="1"/>
        <v>48975.0</v>
      </c>
      <c r="K16" s="5" t="n">
        <f t="shared" si="1"/>
        <v>40482.0</v>
      </c>
      <c r="L16" s="5" t="n">
        <f t="shared" si="1"/>
        <v>49211.0</v>
      </c>
      <c r="M16" s="5" t="n">
        <f t="shared" si="1"/>
        <v>44501.0</v>
      </c>
      <c r="N16" s="5" t="n">
        <f t="shared" si="1"/>
        <v>52314.0</v>
      </c>
      <c r="O16" s="5" t="n">
        <f t="shared" si="1"/>
        <v>52556.0</v>
      </c>
      <c r="P16" s="5" t="n">
        <f t="shared" si="1"/>
        <v>51326.0</v>
      </c>
      <c r="Q16" s="5" t="n">
        <f t="shared" si="1"/>
        <v>43438.0</v>
      </c>
      <c r="R16" s="5" t="n">
        <f t="shared" si="1"/>
        <v>55321.0</v>
      </c>
      <c r="S16" s="5" t="n">
        <f t="shared" si="1"/>
        <v>52397.0</v>
      </c>
      <c r="T16" s="5" t="n">
        <f t="shared" si="1"/>
        <v>41202.0</v>
      </c>
      <c r="U16" s="5" t="n">
        <f t="shared" si="1"/>
        <v>72779.0</v>
      </c>
      <c r="V16" s="5" t="n">
        <f t="shared" si="1"/>
        <v>25703.0</v>
      </c>
      <c r="W16" s="5" t="n">
        <f t="shared" si="1"/>
        <v>52887.0</v>
      </c>
      <c r="X16" s="5" t="n">
        <f t="shared" si="1"/>
        <v>49015.0</v>
      </c>
      <c r="Y16" s="5" t="n">
        <f t="shared" si="1"/>
        <v>48007.0</v>
      </c>
      <c r="Z16" s="5" t="n">
        <f t="shared" si="1"/>
        <v>67902.0</v>
      </c>
      <c r="AA16" s="5" t="n">
        <f t="shared" si="1"/>
        <v>35285.0</v>
      </c>
      <c r="AB16" s="5" t="n">
        <f t="shared" si="1"/>
        <v>34160.0</v>
      </c>
      <c r="AC16" s="5" t="n">
        <f t="shared" si="1"/>
        <v>46904.0</v>
      </c>
      <c r="AD16" s="5" t="n">
        <f t="shared" si="1"/>
        <v>45741.0</v>
      </c>
      <c r="AE16" s="5" t="n">
        <f t="shared" si="1"/>
        <v>62261.0</v>
      </c>
      <c r="AF16" s="5" t="n">
        <f t="shared" si="1"/>
        <v>32054.0</v>
      </c>
      <c r="AG16" s="5" t="n">
        <f t="shared" si="1"/>
        <v>49951.0</v>
      </c>
      <c r="AH16" s="5" t="n">
        <f t="shared" si="1"/>
        <v>44662.0</v>
      </c>
      <c r="AI16" s="5" t="n">
        <f t="shared" si="1"/>
        <v>60685.0</v>
      </c>
      <c r="AJ16" s="5" t="n">
        <f t="shared" si="1"/>
        <v>46544.0</v>
      </c>
      <c r="AK16" s="5" t="n">
        <f t="shared" si="1"/>
        <v>57012.0</v>
      </c>
      <c r="AL16" s="5" t="n">
        <f t="shared" si="1"/>
        <v>57097.0</v>
      </c>
      <c r="AM16" s="5" t="n">
        <f t="shared" si="1"/>
        <v>62338.0</v>
      </c>
      <c r="AN16" s="5" t="n">
        <f t="shared" si="1"/>
        <v>34466.0</v>
      </c>
      <c r="AO16" s="5" t="n">
        <f t="shared" si="1"/>
        <v>49349.0</v>
      </c>
      <c r="AP16" s="5" t="n">
        <f t="shared" si="1"/>
        <v>54118.0</v>
      </c>
      <c r="AQ16" s="5" t="n">
        <f t="shared" si="1"/>
        <v>50580.0</v>
      </c>
      <c r="AR16" s="5" t="n">
        <f t="shared" si="1"/>
        <v>40513.0</v>
      </c>
      <c r="AS16" s="5" t="n">
        <f t="shared" si="1"/>
        <v>36520.0</v>
      </c>
      <c r="AT16" s="5" t="n">
        <f t="shared" si="1"/>
        <v>48767.0</v>
      </c>
      <c r="AU16" s="5" t="n">
        <f t="shared" si="1"/>
        <v>56658.0</v>
      </c>
      <c r="AV16" s="5" t="n">
        <f t="shared" si="1"/>
        <v>43288.0</v>
      </c>
      <c r="AW16" s="5" t="n">
        <f t="shared" si="1"/>
        <v>53740.0</v>
      </c>
      <c r="AX16" s="5" t="n">
        <f t="shared" si="1"/>
        <v>46469.0</v>
      </c>
      <c r="AY16" s="5" t="n">
        <f t="shared" si="1"/>
        <v>46456.0</v>
      </c>
      <c r="AZ16" s="5" t="n">
        <f t="shared" si="1"/>
        <v>66005.0</v>
      </c>
      <c r="BA16" s="5" t="n">
        <f t="shared" si="1"/>
        <v>54485.0</v>
      </c>
      <c r="BB16" s="5" t="n">
        <f t="shared" si="1"/>
        <v>52316.0</v>
      </c>
      <c r="BC16" s="5" t="n">
        <f t="shared" si="1"/>
        <v>49005.0</v>
      </c>
      <c r="BD16" s="5" t="n">
        <f t="shared" si="1"/>
        <v>32500.0</v>
      </c>
      <c r="BE16" s="5" t="n">
        <f t="shared" si="1"/>
        <v>35875.0</v>
      </c>
      <c r="BF16" s="5" t="n">
        <f t="shared" si="1"/>
        <v>63536.0</v>
      </c>
      <c r="BG16" s="5" t="n">
        <f t="shared" si="1"/>
        <v>63071.0</v>
      </c>
      <c r="BH16" s="5" t="n">
        <f t="shared" si="1"/>
        <v>34909.0</v>
      </c>
      <c r="BI16" s="5" t="n">
        <f t="shared" si="1"/>
        <v>52310.0</v>
      </c>
      <c r="BJ16" s="5" t="n">
        <f t="shared" si="1"/>
        <v>67840.0</v>
      </c>
      <c r="BK16" s="5" t="n">
        <f t="shared" si="1"/>
        <v>41152.0</v>
      </c>
      <c r="BL16" s="5" t="n">
        <f t="shared" si="1"/>
        <v>47219.0</v>
      </c>
      <c r="BM16" s="5" t="n">
        <f t="shared" si="1"/>
        <v>54501.0</v>
      </c>
      <c r="BN16" s="5" t="n">
        <f t="shared" si="1"/>
        <v>46372.0</v>
      </c>
      <c r="BO16" s="5" t="n">
        <f>IF(AND(BO14&lt;&gt;"",BO15&lt;&gt;""),BO14-BO15,"")</f>
        <v>44727.0</v>
      </c>
      <c r="BP16" s="5" t="n">
        <f>IF(AND(BP14&lt;&gt;"",BP15&lt;&gt;""),BP14-BP15,"")</f>
        <v>60418.0</v>
      </c>
      <c r="BQ16" s="5" t="n">
        <f>IF(AND(BQ14&lt;&gt;"",BQ15&lt;&gt;""),BQ14-BQ15,"")</f>
        <v>49026.0</v>
      </c>
      <c r="BR16" s="5" t="n">
        <f>IF(AND(BR14&lt;&gt;"",BR15&lt;&gt;""),BR14-BR15,"")</f>
        <v>52420.0</v>
      </c>
      <c r="BS16" s="5" t="n">
        <f>IF(AND(BS14&lt;&gt;"",BS15&lt;&gt;""),BS14-BS15,"")</f>
        <v>52727.0</v>
      </c>
    </row>
    <row r="17" spans="1:71">
      <c r="A17" t="s" s="0">
        <v>157</v>
      </c>
      <c r="C17" s="3" t="n">
        <v>6452.0</v>
      </c>
      <c r="D17" s="3" t="n">
        <v>2032.0</v>
      </c>
      <c r="E17" s="3" t="n">
        <v>1375.0</v>
      </c>
      <c r="F17" s="3" t="n">
        <v>3642.0</v>
      </c>
      <c r="G17" s="3" t="n">
        <v>5447.0</v>
      </c>
      <c r="H17" s="3" t="n">
        <v>5232.0</v>
      </c>
      <c r="I17" s="3" t="n">
        <v>3676.0</v>
      </c>
      <c r="J17" s="3" t="n">
        <v>5170.0</v>
      </c>
      <c r="K17" s="3" t="n">
        <v>8144.0</v>
      </c>
      <c r="L17" s="3" t="n">
        <v>6561.0</v>
      </c>
      <c r="M17" s="3" t="n">
        <v>1107.0</v>
      </c>
      <c r="N17" s="3" t="n">
        <v>3795.0</v>
      </c>
      <c r="O17" s="3" t="n">
        <v>8310.0</v>
      </c>
      <c r="P17" s="3" t="n">
        <v>6629.0</v>
      </c>
      <c r="Q17" s="3" t="n">
        <v>8543.0</v>
      </c>
      <c r="R17" s="3" t="n">
        <v>5565.0</v>
      </c>
      <c r="S17" s="3" t="n">
        <v>7766.0</v>
      </c>
      <c r="T17" s="3" t="n">
        <v>6859.0</v>
      </c>
      <c r="U17" s="3" t="n">
        <v>4530.0</v>
      </c>
      <c r="V17" s="3" t="n">
        <v>9927.0</v>
      </c>
      <c r="W17" s="3" t="n">
        <v>8546.0</v>
      </c>
      <c r="X17" s="3" t="n">
        <v>3309.0</v>
      </c>
      <c r="Y17" s="3" t="n">
        <v>2228.0</v>
      </c>
      <c r="Z17" s="3" t="n">
        <v>8436.0</v>
      </c>
      <c r="AA17" s="3" t="n">
        <v>4773.0</v>
      </c>
      <c r="AB17" s="3" t="n">
        <v>5992.0</v>
      </c>
      <c r="AC17" s="3" t="n">
        <v>2248.0</v>
      </c>
      <c r="AD17" s="3" t="n">
        <v>5024.0</v>
      </c>
      <c r="AE17" s="3" t="n">
        <v>5508.0</v>
      </c>
      <c r="AF17" s="3" t="n">
        <v>2467.0</v>
      </c>
      <c r="AG17" s="3" t="n">
        <v>7870.0</v>
      </c>
      <c r="AH17" s="3" t="n">
        <v>1033.0</v>
      </c>
      <c r="AI17" s="3" t="n">
        <v>8607.0</v>
      </c>
      <c r="AJ17" s="3" t="n">
        <v>2841.0</v>
      </c>
      <c r="AK17" s="3" t="n">
        <v>1633.0</v>
      </c>
      <c r="AL17" s="3" t="n">
        <v>2459.0</v>
      </c>
      <c r="AM17" s="3" t="n">
        <v>5147.0</v>
      </c>
      <c r="AN17" s="3" t="n">
        <v>3610.0</v>
      </c>
      <c r="AO17" s="3" t="n">
        <v>3937.0</v>
      </c>
      <c r="AP17" s="3" t="n">
        <v>8566.0</v>
      </c>
      <c r="AQ17" s="3" t="n">
        <v>9635.0</v>
      </c>
      <c r="AR17" s="3" t="n">
        <v>8653.0</v>
      </c>
      <c r="AS17" s="3" t="n">
        <v>1092.0</v>
      </c>
      <c r="AT17" s="3" t="n">
        <v>6598.0</v>
      </c>
      <c r="AU17" s="3" t="n">
        <v>6671.0</v>
      </c>
      <c r="AV17" s="3" t="n">
        <v>8006.0</v>
      </c>
      <c r="AW17" s="3" t="n">
        <v>1607.0</v>
      </c>
      <c r="AX17" s="3" t="n">
        <v>6737.0</v>
      </c>
      <c r="AY17" s="3" t="n">
        <v>8097.0</v>
      </c>
      <c r="AZ17" s="3" t="n">
        <v>5186.0</v>
      </c>
      <c r="BA17" s="3" t="n">
        <v>6098.0</v>
      </c>
      <c r="BB17" s="3" t="n">
        <v>9049.0</v>
      </c>
      <c r="BC17" s="3" t="n">
        <v>7990.0</v>
      </c>
      <c r="BD17" s="3" t="n">
        <v>1340.0</v>
      </c>
      <c r="BE17" s="3" t="n">
        <v>2643.0</v>
      </c>
      <c r="BF17" s="3" t="n">
        <v>9261.0</v>
      </c>
      <c r="BG17" s="3" t="n">
        <v>5984.0</v>
      </c>
      <c r="BH17" s="3" t="n">
        <v>2499.0</v>
      </c>
      <c r="BI17" s="3" t="n">
        <v>1286.0</v>
      </c>
      <c r="BJ17" s="3" t="n">
        <v>6013.0</v>
      </c>
      <c r="BK17" s="3" t="n">
        <v>4983.0</v>
      </c>
      <c r="BL17" s="3" t="n">
        <v>7352.0</v>
      </c>
      <c r="BM17" s="3" t="n">
        <v>3415.0</v>
      </c>
      <c r="BN17" s="3" t="n">
        <v>4560.0</v>
      </c>
      <c r="BO17" s="3" t="n">
        <v>7784.0</v>
      </c>
      <c r="BP17" s="3" t="n">
        <v>4140.0</v>
      </c>
      <c r="BQ17" s="3" t="n">
        <v>1350.0</v>
      </c>
      <c r="BR17" s="3" t="n">
        <v>8919.0</v>
      </c>
      <c r="BS17" s="3" t="n">
        <v>6136.0</v>
      </c>
    </row>
    <row r="18" spans="1:71">
      <c r="A18" s="4" t="s">
        <v>158</v>
      </c>
      <c r="B18" s="8"/>
      <c r="C18" s="5" t="n">
        <f t="shared" ref="C18:BN18" si="2">IF(AND(C16&lt;&gt;"",C17&lt;&gt;""),C16-C17,"")</f>
        <v>39487.0</v>
      </c>
      <c r="D18" s="5" t="n">
        <f t="shared" si="2"/>
        <v>54451.0</v>
      </c>
      <c r="E18" s="5" t="n">
        <f t="shared" si="2"/>
        <v>55941.0</v>
      </c>
      <c r="F18" s="5" t="n">
        <f t="shared" si="2"/>
        <v>48475.0</v>
      </c>
      <c r="G18" s="5" t="n">
        <f t="shared" si="2"/>
        <v>53561.0</v>
      </c>
      <c r="H18" s="5" t="n">
        <f t="shared" si="2"/>
        <v>40290.0</v>
      </c>
      <c r="I18" s="5" t="n">
        <f t="shared" si="2"/>
        <v>72155.0</v>
      </c>
      <c r="J18" s="5" t="n">
        <f t="shared" si="2"/>
        <v>43805.0</v>
      </c>
      <c r="K18" s="5" t="n">
        <f t="shared" si="2"/>
        <v>32338.0</v>
      </c>
      <c r="L18" s="5" t="n">
        <f t="shared" si="2"/>
        <v>42650.0</v>
      </c>
      <c r="M18" s="5" t="n">
        <f t="shared" si="2"/>
        <v>43394.0</v>
      </c>
      <c r="N18" s="5" t="n">
        <f t="shared" si="2"/>
        <v>48519.0</v>
      </c>
      <c r="O18" s="5" t="n">
        <f t="shared" si="2"/>
        <v>44246.0</v>
      </c>
      <c r="P18" s="5" t="n">
        <f t="shared" si="2"/>
        <v>44697.0</v>
      </c>
      <c r="Q18" s="5" t="n">
        <f t="shared" si="2"/>
        <v>34895.0</v>
      </c>
      <c r="R18" s="5" t="n">
        <f t="shared" si="2"/>
        <v>49756.0</v>
      </c>
      <c r="S18" s="5" t="n">
        <f t="shared" si="2"/>
        <v>44631.0</v>
      </c>
      <c r="T18" s="5" t="n">
        <f t="shared" si="2"/>
        <v>34343.0</v>
      </c>
      <c r="U18" s="5" t="n">
        <f t="shared" si="2"/>
        <v>68249.0</v>
      </c>
      <c r="V18" s="5" t="n">
        <f t="shared" si="2"/>
        <v>15776.0</v>
      </c>
      <c r="W18" s="5" t="n">
        <f t="shared" si="2"/>
        <v>44341.0</v>
      </c>
      <c r="X18" s="5" t="n">
        <f t="shared" si="2"/>
        <v>45706.0</v>
      </c>
      <c r="Y18" s="5" t="n">
        <f t="shared" si="2"/>
        <v>45779.0</v>
      </c>
      <c r="Z18" s="5" t="n">
        <f t="shared" si="2"/>
        <v>59466.0</v>
      </c>
      <c r="AA18" s="5" t="n">
        <f t="shared" si="2"/>
        <v>30512.0</v>
      </c>
      <c r="AB18" s="5" t="n">
        <f t="shared" si="2"/>
        <v>28168.0</v>
      </c>
      <c r="AC18" s="5" t="n">
        <f t="shared" si="2"/>
        <v>44656.0</v>
      </c>
      <c r="AD18" s="5" t="n">
        <f t="shared" si="2"/>
        <v>40717.0</v>
      </c>
      <c r="AE18" s="5" t="n">
        <f t="shared" si="2"/>
        <v>56753.0</v>
      </c>
      <c r="AF18" s="5" t="n">
        <f t="shared" si="2"/>
        <v>29587.0</v>
      </c>
      <c r="AG18" s="5" t="n">
        <f t="shared" si="2"/>
        <v>42081.0</v>
      </c>
      <c r="AH18" s="5" t="n">
        <f t="shared" si="2"/>
        <v>43629.0</v>
      </c>
      <c r="AI18" s="5" t="n">
        <f t="shared" si="2"/>
        <v>52078.0</v>
      </c>
      <c r="AJ18" s="5" t="n">
        <f t="shared" si="2"/>
        <v>43703.0</v>
      </c>
      <c r="AK18" s="5" t="n">
        <f t="shared" si="2"/>
        <v>55379.0</v>
      </c>
      <c r="AL18" s="5" t="n">
        <f t="shared" si="2"/>
        <v>54638.0</v>
      </c>
      <c r="AM18" s="5" t="n">
        <f t="shared" si="2"/>
        <v>57191.0</v>
      </c>
      <c r="AN18" s="5" t="n">
        <f t="shared" si="2"/>
        <v>30856.0</v>
      </c>
      <c r="AO18" s="5" t="n">
        <f t="shared" si="2"/>
        <v>45412.0</v>
      </c>
      <c r="AP18" s="5" t="n">
        <f t="shared" si="2"/>
        <v>45552.0</v>
      </c>
      <c r="AQ18" s="5" t="n">
        <f t="shared" si="2"/>
        <v>40945.0</v>
      </c>
      <c r="AR18" s="5" t="n">
        <f t="shared" si="2"/>
        <v>31860.0</v>
      </c>
      <c r="AS18" s="5" t="n">
        <f t="shared" si="2"/>
        <v>35428.0</v>
      </c>
      <c r="AT18" s="5" t="n">
        <f t="shared" si="2"/>
        <v>42169.0</v>
      </c>
      <c r="AU18" s="5" t="n">
        <f t="shared" si="2"/>
        <v>49987.0</v>
      </c>
      <c r="AV18" s="5" t="n">
        <f t="shared" si="2"/>
        <v>35282.0</v>
      </c>
      <c r="AW18" s="5" t="n">
        <f t="shared" si="2"/>
        <v>52133.0</v>
      </c>
      <c r="AX18" s="5" t="n">
        <f t="shared" si="2"/>
        <v>39732.0</v>
      </c>
      <c r="AY18" s="5" t="n">
        <f t="shared" si="2"/>
        <v>38359.0</v>
      </c>
      <c r="AZ18" s="5" t="n">
        <f t="shared" si="2"/>
        <v>60819.0</v>
      </c>
      <c r="BA18" s="5" t="n">
        <f t="shared" si="2"/>
        <v>48387.0</v>
      </c>
      <c r="BB18" s="5" t="n">
        <f t="shared" si="2"/>
        <v>43267.0</v>
      </c>
      <c r="BC18" s="5" t="n">
        <f t="shared" si="2"/>
        <v>41015.0</v>
      </c>
      <c r="BD18" s="5" t="n">
        <f t="shared" si="2"/>
        <v>31160.0</v>
      </c>
      <c r="BE18" s="5" t="n">
        <f t="shared" si="2"/>
        <v>33232.0</v>
      </c>
      <c r="BF18" s="5" t="n">
        <f t="shared" si="2"/>
        <v>54275.0</v>
      </c>
      <c r="BG18" s="5" t="n">
        <f t="shared" si="2"/>
        <v>57087.0</v>
      </c>
      <c r="BH18" s="5" t="n">
        <f t="shared" si="2"/>
        <v>32410.0</v>
      </c>
      <c r="BI18" s="5" t="n">
        <f t="shared" si="2"/>
        <v>51024.0</v>
      </c>
      <c r="BJ18" s="5" t="n">
        <f t="shared" si="2"/>
        <v>61827.0</v>
      </c>
      <c r="BK18" s="5" t="n">
        <f t="shared" si="2"/>
        <v>36169.0</v>
      </c>
      <c r="BL18" s="5" t="n">
        <f t="shared" si="2"/>
        <v>39867.0</v>
      </c>
      <c r="BM18" s="5" t="n">
        <f t="shared" si="2"/>
        <v>51086.0</v>
      </c>
      <c r="BN18" s="5" t="n">
        <f t="shared" si="2"/>
        <v>41812.0</v>
      </c>
      <c r="BO18" s="5" t="n">
        <f>IF(AND(BO16&lt;&gt;"",BO17&lt;&gt;""),BO16-BO17,"")</f>
        <v>36943.0</v>
      </c>
      <c r="BP18" s="5" t="n">
        <f>IF(AND(BP16&lt;&gt;"",BP17&lt;&gt;""),BP16-BP17,"")</f>
        <v>56278.0</v>
      </c>
      <c r="BQ18" s="5" t="n">
        <f>IF(AND(BQ16&lt;&gt;"",BQ17&lt;&gt;""),BQ16-BQ17,"")</f>
        <v>47676.0</v>
      </c>
      <c r="BR18" s="5" t="n">
        <f>IF(AND(BR16&lt;&gt;"",BR17&lt;&gt;""),BR16-BR17,"")</f>
        <v>43501.0</v>
      </c>
      <c r="BS18" s="5" t="n">
        <f>IF(AND(BS16&lt;&gt;"",BS17&lt;&gt;""),BS16-BS17,"")</f>
        <v>46591.0</v>
      </c>
    </row>
    <row r="19" spans="1:71">
      <c r="A19" t="s" s="0">
        <v>159</v>
      </c>
      <c r="C19" s="3" t="n">
        <v>9400.0</v>
      </c>
      <c r="D19" s="3" t="n">
        <v>6698.0</v>
      </c>
      <c r="E19" s="3" t="n">
        <v>9118.0</v>
      </c>
      <c r="F19" s="3" t="n">
        <v>5028.0</v>
      </c>
      <c r="G19" s="3" t="n">
        <v>9674.0</v>
      </c>
      <c r="H19" s="3" t="n">
        <v>4445.0</v>
      </c>
      <c r="I19" s="3" t="n">
        <v>2050.0</v>
      </c>
      <c r="J19" s="3" t="n">
        <v>1103.0</v>
      </c>
      <c r="K19" s="3" t="n">
        <v>8996.0</v>
      </c>
      <c r="L19" s="3" t="n">
        <v>4635.0</v>
      </c>
      <c r="M19" s="3" t="n">
        <v>3592.0</v>
      </c>
      <c r="N19" s="3" t="n">
        <v>3850.0</v>
      </c>
      <c r="O19" s="3" t="n">
        <v>3482.0</v>
      </c>
      <c r="P19" s="3" t="n">
        <v>9085.0</v>
      </c>
      <c r="Q19" s="3" t="n">
        <v>7579.0</v>
      </c>
      <c r="R19" s="3" t="n">
        <v>9213.0</v>
      </c>
      <c r="S19" s="3" t="n">
        <v>9376.0</v>
      </c>
      <c r="T19" s="3" t="n">
        <v>5708.0</v>
      </c>
      <c r="U19" s="3" t="n">
        <v>7203.0</v>
      </c>
      <c r="V19" s="3" t="n">
        <v>9594.0</v>
      </c>
      <c r="W19" s="3" t="n">
        <v>5387.0</v>
      </c>
      <c r="X19" s="3" t="n">
        <v>2994.0</v>
      </c>
      <c r="Y19" s="3" t="n">
        <v>6717.0</v>
      </c>
      <c r="Z19" s="3" t="n">
        <v>3395.0</v>
      </c>
      <c r="AA19" s="3" t="n">
        <v>4719.0</v>
      </c>
      <c r="AB19" s="3" t="n">
        <v>6589.0</v>
      </c>
      <c r="AC19" s="3" t="n">
        <v>8900.0</v>
      </c>
      <c r="AD19" s="3" t="n">
        <v>1189.0</v>
      </c>
      <c r="AE19" s="3" t="n">
        <v>5588.0</v>
      </c>
      <c r="AF19" s="3" t="n">
        <v>9191.0</v>
      </c>
      <c r="AG19" s="3" t="n">
        <v>3161.0</v>
      </c>
      <c r="AH19" s="3" t="n">
        <v>5099.0</v>
      </c>
      <c r="AI19" s="3" t="n">
        <v>6065.0</v>
      </c>
      <c r="AJ19" s="3" t="n">
        <v>5743.0</v>
      </c>
      <c r="AK19" s="3" t="n">
        <v>9025.0</v>
      </c>
      <c r="AL19" s="3" t="n">
        <v>5465.0</v>
      </c>
      <c r="AM19" s="3" t="n">
        <v>1565.0</v>
      </c>
      <c r="AN19" s="3" t="n">
        <v>8155.0</v>
      </c>
      <c r="AO19" s="3" t="n">
        <v>6536.0</v>
      </c>
      <c r="AP19" s="3" t="n">
        <v>5826.0</v>
      </c>
      <c r="AQ19" s="3" t="n">
        <v>4327.0</v>
      </c>
      <c r="AR19" s="3" t="n">
        <v>8570.0</v>
      </c>
      <c r="AS19" s="3" t="n">
        <v>2826.0</v>
      </c>
      <c r="AT19" s="3" t="n">
        <v>5045.0</v>
      </c>
      <c r="AU19" s="3" t="n">
        <v>3867.0</v>
      </c>
      <c r="AV19" s="3" t="n">
        <v>8762.0</v>
      </c>
      <c r="AW19" s="3" t="n">
        <v>7896.0</v>
      </c>
      <c r="AX19" s="3" t="n">
        <v>7561.0</v>
      </c>
      <c r="AY19" s="3" t="n">
        <v>6957.0</v>
      </c>
      <c r="AZ19" s="3" t="n">
        <v>1553.0</v>
      </c>
      <c r="BA19" s="3" t="n">
        <v>7693.0</v>
      </c>
      <c r="BB19" s="3" t="n">
        <v>6767.0</v>
      </c>
      <c r="BC19" s="3" t="n">
        <v>4640.0</v>
      </c>
      <c r="BD19" s="3" t="n">
        <v>1812.0</v>
      </c>
      <c r="BE19" s="3" t="n">
        <v>3117.0</v>
      </c>
      <c r="BF19" s="3" t="n">
        <v>8040.0</v>
      </c>
      <c r="BG19" s="3" t="n">
        <v>2928.0</v>
      </c>
      <c r="BH19" s="3" t="n">
        <v>7070.0</v>
      </c>
      <c r="BI19" s="3" t="n">
        <v>4951.0</v>
      </c>
      <c r="BJ19" s="3" t="n">
        <v>3740.0</v>
      </c>
      <c r="BK19" s="3" t="n">
        <v>5906.0</v>
      </c>
      <c r="BL19" s="3" t="n">
        <v>4947.0</v>
      </c>
      <c r="BM19" s="3" t="n">
        <v>8296.0</v>
      </c>
      <c r="BN19" s="3" t="n">
        <v>4029.0</v>
      </c>
      <c r="BO19" s="3" t="n">
        <v>2707.0</v>
      </c>
      <c r="BP19" s="3" t="n">
        <v>2294.0</v>
      </c>
      <c r="BQ19" s="3" t="n">
        <v>2979.0</v>
      </c>
      <c r="BR19" s="3" t="n">
        <v>5279.0</v>
      </c>
      <c r="BS19" s="3" t="n">
        <v>6748.0</v>
      </c>
    </row>
    <row r="20" spans="1:71">
      <c r="A20" t="s" s="0">
        <v>160</v>
      </c>
      <c r="C20" s="3" t="n">
        <v>9086.0</v>
      </c>
      <c r="D20" s="3" t="n">
        <v>6851.0</v>
      </c>
      <c r="E20" s="3" t="n">
        <v>4756.0</v>
      </c>
      <c r="F20" s="3" t="n">
        <v>7242.0</v>
      </c>
      <c r="G20" s="3" t="n">
        <v>1327.0</v>
      </c>
      <c r="H20" s="3" t="n">
        <v>7436.0</v>
      </c>
      <c r="I20" s="3" t="n">
        <v>7215.0</v>
      </c>
      <c r="J20" s="3" t="n">
        <v>2285.0</v>
      </c>
      <c r="K20" s="3" t="n">
        <v>5164.0</v>
      </c>
      <c r="L20" s="3" t="n">
        <v>2900.0</v>
      </c>
      <c r="M20" s="3" t="n">
        <v>6807.0</v>
      </c>
      <c r="N20" s="3" t="n">
        <v>3854.0</v>
      </c>
      <c r="O20" s="3" t="n">
        <v>4959.0</v>
      </c>
      <c r="P20" s="3" t="n">
        <v>6033.0</v>
      </c>
      <c r="Q20" s="3" t="n">
        <v>1208.0</v>
      </c>
      <c r="R20" s="3" t="n">
        <v>8342.0</v>
      </c>
      <c r="S20" s="3" t="n">
        <v>9610.0</v>
      </c>
      <c r="T20" s="3" t="n">
        <v>3694.0</v>
      </c>
      <c r="U20" s="3" t="n">
        <v>2155.0</v>
      </c>
      <c r="V20" s="3" t="n">
        <v>5987.0</v>
      </c>
      <c r="W20" s="3" t="n">
        <v>8741.0</v>
      </c>
      <c r="X20" s="3" t="n">
        <v>7778.0</v>
      </c>
      <c r="Y20" s="3" t="n">
        <v>9459.0</v>
      </c>
      <c r="Z20" s="3" t="n">
        <v>2803.0</v>
      </c>
      <c r="AA20" s="3" t="n">
        <v>8235.0</v>
      </c>
      <c r="AB20" s="3" t="n">
        <v>7059.0</v>
      </c>
      <c r="AC20" s="3" t="n">
        <v>8077.0</v>
      </c>
      <c r="AD20" s="3" t="n">
        <v>6996.0</v>
      </c>
      <c r="AE20" s="3" t="n">
        <v>2050.0</v>
      </c>
      <c r="AF20" s="3" t="n">
        <v>5200.0</v>
      </c>
      <c r="AG20" s="3" t="n">
        <v>5202.0</v>
      </c>
      <c r="AH20" s="3" t="n">
        <v>3585.0</v>
      </c>
      <c r="AI20" s="3" t="n">
        <v>5368.0</v>
      </c>
      <c r="AJ20" s="3" t="n">
        <v>7757.0</v>
      </c>
      <c r="AK20" s="3" t="n">
        <v>5922.0</v>
      </c>
      <c r="AL20" s="3" t="n">
        <v>2223.0</v>
      </c>
      <c r="AM20" s="3" t="n">
        <v>3857.0</v>
      </c>
      <c r="AN20" s="3" t="n">
        <v>4025.0</v>
      </c>
      <c r="AO20" s="3" t="n">
        <v>5070.0</v>
      </c>
      <c r="AP20" s="3" t="n">
        <v>4012.0</v>
      </c>
      <c r="AQ20" s="3" t="n">
        <v>2511.0</v>
      </c>
      <c r="AR20" s="3" t="n">
        <v>3283.0</v>
      </c>
      <c r="AS20" s="3" t="n">
        <v>3019.0</v>
      </c>
      <c r="AT20" s="3" t="n">
        <v>2862.0</v>
      </c>
      <c r="AU20" s="3" t="n">
        <v>8041.0</v>
      </c>
      <c r="AV20" s="3" t="n">
        <v>1437.0</v>
      </c>
      <c r="AW20" s="3" t="n">
        <v>5844.0</v>
      </c>
      <c r="AX20" s="3" t="n">
        <v>9482.0</v>
      </c>
      <c r="AY20" s="3" t="n">
        <v>4129.0</v>
      </c>
      <c r="AZ20" s="3" t="n">
        <v>9598.0</v>
      </c>
      <c r="BA20" s="3" t="n">
        <v>4868.0</v>
      </c>
      <c r="BB20" s="3" t="n">
        <v>8624.0</v>
      </c>
      <c r="BC20" s="3" t="n">
        <v>2893.0</v>
      </c>
      <c r="BD20" s="3" t="n">
        <v>8642.0</v>
      </c>
      <c r="BE20" s="3" t="n">
        <v>9768.0</v>
      </c>
      <c r="BF20" s="3" t="n">
        <v>6719.0</v>
      </c>
      <c r="BG20" s="3" t="n">
        <v>2145.0</v>
      </c>
      <c r="BH20" s="3" t="n">
        <v>3293.0</v>
      </c>
      <c r="BI20" s="3" t="n">
        <v>4205.0</v>
      </c>
      <c r="BJ20" s="3" t="n">
        <v>6427.0</v>
      </c>
      <c r="BK20" s="3" t="n">
        <v>2829.0</v>
      </c>
      <c r="BL20" s="3" t="n">
        <v>7244.0</v>
      </c>
      <c r="BM20" s="3" t="n">
        <v>3719.0</v>
      </c>
      <c r="BN20" s="3" t="n">
        <v>2655.0</v>
      </c>
      <c r="BO20" s="3" t="n">
        <v>8005.0</v>
      </c>
      <c r="BP20" s="3" t="n">
        <v>5052.0</v>
      </c>
      <c r="BQ20" s="3" t="n">
        <v>2352.0</v>
      </c>
      <c r="BR20" s="3" t="n">
        <v>7459.0</v>
      </c>
      <c r="BS20" s="3" t="n">
        <v>7142.0</v>
      </c>
    </row>
    <row r="21" spans="1:71">
      <c r="A21" t="s" s="0">
        <v>161</v>
      </c>
      <c r="C21" s="3" t="n">
        <v>4839.0</v>
      </c>
      <c r="D21" s="3" t="n">
        <v>9214.0</v>
      </c>
      <c r="E21" s="3" t="n">
        <v>5638.0</v>
      </c>
      <c r="F21" s="3" t="n">
        <v>5421.0</v>
      </c>
      <c r="G21" s="3" t="n">
        <v>9060.0</v>
      </c>
      <c r="H21" s="3" t="n">
        <v>4022.0</v>
      </c>
      <c r="I21" s="3" t="n">
        <v>4380.0</v>
      </c>
      <c r="J21" s="3" t="n">
        <v>9790.0</v>
      </c>
      <c r="K21" s="3" t="n">
        <v>8716.0</v>
      </c>
      <c r="L21" s="3" t="n">
        <v>9841.0</v>
      </c>
      <c r="M21" s="3" t="n">
        <v>8781.0</v>
      </c>
      <c r="N21" s="3" t="n">
        <v>8781.0</v>
      </c>
      <c r="O21" s="3" t="n">
        <v>3580.0</v>
      </c>
      <c r="P21" s="3" t="n">
        <v>1667.0</v>
      </c>
      <c r="Q21" s="3" t="n">
        <v>4943.0</v>
      </c>
      <c r="R21" s="3" t="n">
        <v>2059.0</v>
      </c>
      <c r="S21" s="3" t="n">
        <v>7055.0</v>
      </c>
      <c r="T21" s="3" t="n">
        <v>5555.0</v>
      </c>
      <c r="U21" s="3" t="n">
        <v>1152.0</v>
      </c>
      <c r="V21" s="3" t="n">
        <v>3944.0</v>
      </c>
      <c r="W21" s="3" t="n">
        <v>5597.0</v>
      </c>
      <c r="X21" s="3" t="n">
        <v>6528.0</v>
      </c>
      <c r="Y21" s="3" t="n">
        <v>8866.0</v>
      </c>
      <c r="Z21" s="3" t="n">
        <v>8980.0</v>
      </c>
      <c r="AA21" s="3" t="n">
        <v>9197.0</v>
      </c>
      <c r="AB21" s="3" t="n">
        <v>5195.0</v>
      </c>
      <c r="AC21" s="3" t="n">
        <v>7717.0</v>
      </c>
      <c r="AD21" s="3" t="n">
        <v>3387.0</v>
      </c>
      <c r="AE21" s="3" t="n">
        <v>9135.0</v>
      </c>
      <c r="AF21" s="3" t="n">
        <v>6318.0</v>
      </c>
      <c r="AG21" s="3" t="n">
        <v>5811.0</v>
      </c>
      <c r="AH21" s="3" t="n">
        <v>5315.0</v>
      </c>
      <c r="AI21" s="3" t="n">
        <v>3710.0</v>
      </c>
      <c r="AJ21" s="3" t="n">
        <v>9456.0</v>
      </c>
      <c r="AK21" s="3" t="n">
        <v>5839.0</v>
      </c>
      <c r="AL21" s="3" t="n">
        <v>2532.0</v>
      </c>
      <c r="AM21" s="3" t="n">
        <v>2604.0</v>
      </c>
      <c r="AN21" s="3" t="n">
        <v>2726.0</v>
      </c>
      <c r="AO21" s="3" t="n">
        <v>6826.0</v>
      </c>
      <c r="AP21" s="3" t="n">
        <v>6208.0</v>
      </c>
      <c r="AQ21" s="3" t="n">
        <v>8457.0</v>
      </c>
      <c r="AR21" s="3" t="n">
        <v>8926.0</v>
      </c>
      <c r="AS21" s="3" t="n">
        <v>9521.0</v>
      </c>
      <c r="AT21" s="3" t="n">
        <v>4010.0</v>
      </c>
      <c r="AU21" s="3" t="n">
        <v>9868.0</v>
      </c>
      <c r="AV21" s="3" t="n">
        <v>4528.0</v>
      </c>
      <c r="AW21" s="3" t="n">
        <v>5405.0</v>
      </c>
      <c r="AX21" s="3" t="n">
        <v>1488.0</v>
      </c>
      <c r="AY21" s="3" t="n">
        <v>2543.0</v>
      </c>
      <c r="AZ21" s="3" t="n">
        <v>4449.0</v>
      </c>
      <c r="BA21" s="3" t="n">
        <v>9385.0</v>
      </c>
      <c r="BB21" s="3" t="n">
        <v>4180.0</v>
      </c>
      <c r="BC21" s="3" t="n">
        <v>3755.0</v>
      </c>
      <c r="BD21" s="3" t="n">
        <v>4617.0</v>
      </c>
      <c r="BE21" s="3" t="n">
        <v>5794.0</v>
      </c>
      <c r="BF21" s="3" t="n">
        <v>8141.0</v>
      </c>
      <c r="BG21" s="3" t="n">
        <v>8246.0</v>
      </c>
      <c r="BH21" s="3" t="n">
        <v>7370.0</v>
      </c>
      <c r="BI21" s="3" t="n">
        <v>5998.0</v>
      </c>
      <c r="BJ21" s="3" t="n">
        <v>4271.0</v>
      </c>
      <c r="BK21" s="3" t="n">
        <v>1523.0</v>
      </c>
      <c r="BL21" s="3" t="n">
        <v>6160.0</v>
      </c>
      <c r="BM21" s="3" t="n">
        <v>6459.0</v>
      </c>
      <c r="BN21" s="3" t="n">
        <v>7503.0</v>
      </c>
      <c r="BO21" s="3" t="n">
        <v>9449.0</v>
      </c>
      <c r="BP21" s="3" t="n">
        <v>3627.0</v>
      </c>
      <c r="BQ21" s="3" t="n">
        <v>7083.0</v>
      </c>
      <c r="BR21" s="3" t="n">
        <v>1853.0</v>
      </c>
      <c r="BS21" s="3" t="n">
        <v>5020.0</v>
      </c>
    </row>
    <row r="22" spans="1:71">
      <c r="A22" t="s" s="0">
        <v>162</v>
      </c>
      <c r="C22" s="3" t="n">
        <v>6422.0</v>
      </c>
      <c r="D22" s="3" t="n">
        <v>5186.0</v>
      </c>
      <c r="E22" s="3" t="n">
        <v>2473.0</v>
      </c>
      <c r="F22" s="3" t="n">
        <v>9258.0</v>
      </c>
      <c r="G22" s="3" t="n">
        <v>6414.0</v>
      </c>
      <c r="H22" s="3" t="n">
        <v>8440.0</v>
      </c>
      <c r="I22" s="3" t="n">
        <v>7316.0</v>
      </c>
      <c r="J22" s="3" t="n">
        <v>4189.0</v>
      </c>
      <c r="K22" s="3" t="n">
        <v>9285.0</v>
      </c>
      <c r="L22" s="3" t="n">
        <v>9634.0</v>
      </c>
      <c r="M22" s="3" t="n">
        <v>9540.0</v>
      </c>
      <c r="N22" s="3" t="n">
        <v>4993.0</v>
      </c>
      <c r="O22" s="3" t="n">
        <v>6482.0</v>
      </c>
      <c r="P22" s="3" t="n">
        <v>4383.0</v>
      </c>
      <c r="Q22" s="3" t="n">
        <v>3450.0</v>
      </c>
      <c r="R22" s="3" t="n">
        <v>9140.0</v>
      </c>
      <c r="S22" s="3" t="n">
        <v>9074.0</v>
      </c>
      <c r="T22" s="3" t="n">
        <v>9233.0</v>
      </c>
      <c r="U22" s="3" t="n">
        <v>1864.0</v>
      </c>
      <c r="V22" s="3" t="n">
        <v>7018.0</v>
      </c>
      <c r="W22" s="3" t="n">
        <v>7455.0</v>
      </c>
      <c r="X22" s="3" t="n">
        <v>4456.0</v>
      </c>
      <c r="Y22" s="3" t="n">
        <v>2483.0</v>
      </c>
      <c r="Z22" s="3" t="n">
        <v>5394.0</v>
      </c>
      <c r="AA22" s="3" t="n">
        <v>1228.0</v>
      </c>
      <c r="AB22" s="3" t="n">
        <v>5214.0</v>
      </c>
      <c r="AC22" s="3" t="n">
        <v>3423.0</v>
      </c>
      <c r="AD22" s="3" t="n">
        <v>4039.0</v>
      </c>
      <c r="AE22" s="3" t="n">
        <v>2909.0</v>
      </c>
      <c r="AF22" s="3" t="n">
        <v>3292.0</v>
      </c>
      <c r="AG22" s="3" t="n">
        <v>1220.0</v>
      </c>
      <c r="AH22" s="3" t="n">
        <v>5970.0</v>
      </c>
      <c r="AI22" s="3" t="n">
        <v>1372.0</v>
      </c>
      <c r="AJ22" s="3" t="n">
        <v>3919.0</v>
      </c>
      <c r="AK22" s="3" t="n">
        <v>8566.0</v>
      </c>
      <c r="AL22" s="3" t="n">
        <v>9884.0</v>
      </c>
      <c r="AM22" s="3" t="n">
        <v>9207.0</v>
      </c>
      <c r="AN22" s="3" t="n">
        <v>6789.0</v>
      </c>
      <c r="AO22" s="3" t="n">
        <v>9623.0</v>
      </c>
      <c r="AP22" s="3" t="n">
        <v>9015.0</v>
      </c>
      <c r="AQ22" s="3" t="n">
        <v>1304.0</v>
      </c>
      <c r="AR22" s="3" t="n">
        <v>5773.0</v>
      </c>
      <c r="AS22" s="3" t="n">
        <v>7043.0</v>
      </c>
      <c r="AT22" s="3" t="n">
        <v>5971.0</v>
      </c>
      <c r="AU22" s="3" t="n">
        <v>1466.0</v>
      </c>
      <c r="AV22" s="3" t="n">
        <v>4856.0</v>
      </c>
      <c r="AW22" s="3" t="n">
        <v>9126.0</v>
      </c>
      <c r="AX22" s="3" t="n">
        <v>3829.0</v>
      </c>
      <c r="AY22" s="3" t="n">
        <v>4935.0</v>
      </c>
      <c r="AZ22" s="3" t="n">
        <v>1602.0</v>
      </c>
      <c r="BA22" s="3" t="n">
        <v>8623.0</v>
      </c>
      <c r="BB22" s="3" t="n">
        <v>9304.0</v>
      </c>
      <c r="BC22" s="3" t="n">
        <v>3067.0</v>
      </c>
      <c r="BD22" s="3" t="n">
        <v>1650.0</v>
      </c>
      <c r="BE22" s="3" t="n">
        <v>1343.0</v>
      </c>
      <c r="BF22" s="3" t="n">
        <v>6261.0</v>
      </c>
      <c r="BG22" s="3" t="n">
        <v>9063.0</v>
      </c>
      <c r="BH22" s="3" t="n">
        <v>9272.0</v>
      </c>
      <c r="BI22" s="3" t="n">
        <v>3688.0</v>
      </c>
      <c r="BJ22" s="3" t="n">
        <v>3140.0</v>
      </c>
      <c r="BK22" s="3" t="n">
        <v>3264.0</v>
      </c>
      <c r="BL22" s="3" t="n">
        <v>4239.0</v>
      </c>
      <c r="BM22" s="3" t="n">
        <v>2190.0</v>
      </c>
      <c r="BN22" s="3" t="n">
        <v>5491.0</v>
      </c>
      <c r="BO22" s="3" t="n">
        <v>1300.0</v>
      </c>
      <c r="BP22" s="3" t="n">
        <v>9699.0</v>
      </c>
      <c r="BQ22" s="3" t="n">
        <v>1667.0</v>
      </c>
      <c r="BR22" s="3" t="n">
        <v>4818.0</v>
      </c>
      <c r="BS22" s="3" t="n">
        <v>5732.0</v>
      </c>
    </row>
    <row r="23" spans="1:71">
      <c r="A23" t="s" s="0">
        <v>163</v>
      </c>
      <c r="C23" s="3" t="n">
        <v>5409.0</v>
      </c>
      <c r="D23" s="3" t="n">
        <v>5330.0</v>
      </c>
      <c r="E23" s="3" t="n">
        <v>9062.0</v>
      </c>
      <c r="F23" s="3" t="n">
        <v>7964.0</v>
      </c>
      <c r="G23" s="3" t="n">
        <v>4878.0</v>
      </c>
      <c r="H23" s="3" t="n">
        <v>9557.0</v>
      </c>
      <c r="I23" s="3" t="n">
        <v>6017.0</v>
      </c>
      <c r="J23" s="3" t="n">
        <v>1357.0</v>
      </c>
      <c r="K23" s="3" t="n">
        <v>8060.0</v>
      </c>
      <c r="L23" s="3" t="n">
        <v>4235.0</v>
      </c>
      <c r="M23" s="3" t="n">
        <v>9272.0</v>
      </c>
      <c r="N23" s="3" t="n">
        <v>6560.0</v>
      </c>
      <c r="O23" s="3" t="n">
        <v>7614.0</v>
      </c>
      <c r="P23" s="3" t="n">
        <v>5524.0</v>
      </c>
      <c r="Q23" s="3" t="n">
        <v>7369.0</v>
      </c>
      <c r="R23" s="3" t="n">
        <v>3140.0</v>
      </c>
      <c r="S23" s="3" t="n">
        <v>1514.0</v>
      </c>
      <c r="T23" s="3" t="n">
        <v>5528.0</v>
      </c>
      <c r="U23" s="3" t="n">
        <v>5986.0</v>
      </c>
      <c r="V23" s="3" t="n">
        <v>8801.0</v>
      </c>
      <c r="W23" s="3" t="n">
        <v>1765.0</v>
      </c>
      <c r="X23" s="3" t="n">
        <v>9748.0</v>
      </c>
      <c r="Y23" s="3" t="n">
        <v>2435.0</v>
      </c>
      <c r="Z23" s="3" t="n">
        <v>8710.0</v>
      </c>
      <c r="AA23" s="3" t="n">
        <v>7482.0</v>
      </c>
      <c r="AB23" s="3" t="n">
        <v>5398.0</v>
      </c>
      <c r="AC23" s="3" t="n">
        <v>7829.0</v>
      </c>
      <c r="AD23" s="3" t="n">
        <v>1445.0</v>
      </c>
      <c r="AE23" s="3" t="n">
        <v>8672.0</v>
      </c>
      <c r="AF23" s="3" t="n">
        <v>9776.0</v>
      </c>
      <c r="AG23" s="3" t="n">
        <v>1233.0</v>
      </c>
      <c r="AH23" s="3" t="n">
        <v>5383.0</v>
      </c>
      <c r="AI23" s="3" t="n">
        <v>9566.0</v>
      </c>
      <c r="AJ23" s="3" t="n">
        <v>2221.0</v>
      </c>
      <c r="AK23" s="3" t="n">
        <v>1933.0</v>
      </c>
      <c r="AL23" s="3" t="n">
        <v>7687.0</v>
      </c>
      <c r="AM23" s="3" t="n">
        <v>7090.0</v>
      </c>
      <c r="AN23" s="3" t="n">
        <v>6903.0</v>
      </c>
      <c r="AO23" s="3" t="n">
        <v>8128.0</v>
      </c>
      <c r="AP23" s="3" t="n">
        <v>5255.0</v>
      </c>
      <c r="AQ23" s="3" t="n">
        <v>6876.0</v>
      </c>
      <c r="AR23" s="3" t="n">
        <v>4552.0</v>
      </c>
      <c r="AS23" s="3" t="n">
        <v>8194.0</v>
      </c>
      <c r="AT23" s="3" t="n">
        <v>3789.0</v>
      </c>
      <c r="AU23" s="3" t="n">
        <v>9757.0</v>
      </c>
      <c r="AV23" s="3" t="n">
        <v>3046.0</v>
      </c>
      <c r="AW23" s="3" t="n">
        <v>7341.0</v>
      </c>
      <c r="AX23" s="3" t="n">
        <v>2606.0</v>
      </c>
      <c r="AY23" s="3" t="n">
        <v>9148.0</v>
      </c>
      <c r="AZ23" s="3" t="n">
        <v>5579.0</v>
      </c>
      <c r="BA23" s="3" t="n">
        <v>6808.0</v>
      </c>
      <c r="BB23" s="3" t="n">
        <v>5459.0</v>
      </c>
      <c r="BC23" s="3" t="n">
        <v>8696.0</v>
      </c>
      <c r="BD23" s="3" t="n">
        <v>2128.0</v>
      </c>
      <c r="BE23" s="3" t="n">
        <v>1089.0</v>
      </c>
      <c r="BF23" s="3" t="n">
        <v>2347.0</v>
      </c>
      <c r="BG23" s="3" t="n">
        <v>2313.0</v>
      </c>
      <c r="BH23" s="3" t="n">
        <v>3614.0</v>
      </c>
      <c r="BI23" s="3" t="n">
        <v>2353.0</v>
      </c>
      <c r="BJ23" s="3" t="n">
        <v>2317.0</v>
      </c>
      <c r="BK23" s="3" t="n">
        <v>9080.0</v>
      </c>
      <c r="BL23" s="3" t="n">
        <v>1188.0</v>
      </c>
      <c r="BM23" s="3" t="n">
        <v>9523.0</v>
      </c>
      <c r="BN23" s="3" t="n">
        <v>2372.0</v>
      </c>
      <c r="BO23" s="3" t="n">
        <v>9695.0</v>
      </c>
      <c r="BP23" s="3" t="n">
        <v>1862.0</v>
      </c>
      <c r="BQ23" s="3" t="n">
        <v>3291.0</v>
      </c>
      <c r="BR23" s="3" t="n">
        <v>7165.0</v>
      </c>
      <c r="BS23" s="3" t="n">
        <v>6368.0</v>
      </c>
    </row>
    <row r="24" spans="1:71">
      <c r="A24" s="4" t="s">
        <v>164</v>
      </c>
      <c r="B24" s="8"/>
      <c r="C24" s="5" t="n">
        <f t="shared" ref="C24:BN24" si="3">IF(COUNTA(C19:C23)=0,"",SUM(C19:C23))</f>
        <v>35156.0</v>
      </c>
      <c r="D24" s="5" t="n">
        <f t="shared" si="3"/>
        <v>33279.0</v>
      </c>
      <c r="E24" s="5" t="n">
        <f t="shared" si="3"/>
        <v>31047.0</v>
      </c>
      <c r="F24" s="5" t="n">
        <f t="shared" si="3"/>
        <v>34913.0</v>
      </c>
      <c r="G24" s="5" t="n">
        <f t="shared" si="3"/>
        <v>31353.0</v>
      </c>
      <c r="H24" s="5" t="n">
        <f t="shared" si="3"/>
        <v>33900.0</v>
      </c>
      <c r="I24" s="5" t="n">
        <f t="shared" si="3"/>
        <v>26978.0</v>
      </c>
      <c r="J24" s="5" t="n">
        <f t="shared" si="3"/>
        <v>18724.0</v>
      </c>
      <c r="K24" s="5" t="n">
        <f t="shared" si="3"/>
        <v>40221.0</v>
      </c>
      <c r="L24" s="5" t="n">
        <f t="shared" si="3"/>
        <v>31245.0</v>
      </c>
      <c r="M24" s="5" t="n">
        <f t="shared" si="3"/>
        <v>37992.0</v>
      </c>
      <c r="N24" s="5" t="n">
        <f t="shared" si="3"/>
        <v>28038.0</v>
      </c>
      <c r="O24" s="5" t="n">
        <f t="shared" si="3"/>
        <v>26117.0</v>
      </c>
      <c r="P24" s="5" t="n">
        <f t="shared" si="3"/>
        <v>26692.0</v>
      </c>
      <c r="Q24" s="5" t="n">
        <f t="shared" si="3"/>
        <v>24549.0</v>
      </c>
      <c r="R24" s="5" t="n">
        <f t="shared" si="3"/>
        <v>31894.0</v>
      </c>
      <c r="S24" s="5" t="n">
        <f t="shared" si="3"/>
        <v>36629.0</v>
      </c>
      <c r="T24" s="5" t="n">
        <f t="shared" si="3"/>
        <v>29718.0</v>
      </c>
      <c r="U24" s="5" t="n">
        <f t="shared" si="3"/>
        <v>18360.0</v>
      </c>
      <c r="V24" s="5" t="n">
        <f t="shared" si="3"/>
        <v>35344.0</v>
      </c>
      <c r="W24" s="5" t="n">
        <f t="shared" si="3"/>
        <v>28945.0</v>
      </c>
      <c r="X24" s="5" t="n">
        <f t="shared" si="3"/>
        <v>31504.0</v>
      </c>
      <c r="Y24" s="5" t="n">
        <f t="shared" si="3"/>
        <v>29960.0</v>
      </c>
      <c r="Z24" s="5" t="n">
        <f t="shared" si="3"/>
        <v>29282.0</v>
      </c>
      <c r="AA24" s="5" t="n">
        <f t="shared" si="3"/>
        <v>30861.0</v>
      </c>
      <c r="AB24" s="5" t="n">
        <f t="shared" si="3"/>
        <v>29455.0</v>
      </c>
      <c r="AC24" s="5" t="n">
        <f t="shared" si="3"/>
        <v>35946.0</v>
      </c>
      <c r="AD24" s="5" t="n">
        <f t="shared" si="3"/>
        <v>17056.0</v>
      </c>
      <c r="AE24" s="5" t="n">
        <f t="shared" si="3"/>
        <v>28354.0</v>
      </c>
      <c r="AF24" s="5" t="n">
        <f t="shared" si="3"/>
        <v>33777.0</v>
      </c>
      <c r="AG24" s="5" t="n">
        <f t="shared" si="3"/>
        <v>16627.0</v>
      </c>
      <c r="AH24" s="5" t="n">
        <f t="shared" si="3"/>
        <v>25352.0</v>
      </c>
      <c r="AI24" s="5" t="n">
        <f t="shared" si="3"/>
        <v>26081.0</v>
      </c>
      <c r="AJ24" s="5" t="n">
        <f t="shared" si="3"/>
        <v>29096.0</v>
      </c>
      <c r="AK24" s="5" t="n">
        <f t="shared" si="3"/>
        <v>31285.0</v>
      </c>
      <c r="AL24" s="5" t="n">
        <f t="shared" si="3"/>
        <v>27791.0</v>
      </c>
      <c r="AM24" s="5" t="n">
        <f t="shared" si="3"/>
        <v>24323.0</v>
      </c>
      <c r="AN24" s="5" t="n">
        <f t="shared" si="3"/>
        <v>28598.0</v>
      </c>
      <c r="AO24" s="5" t="n">
        <f t="shared" si="3"/>
        <v>36183.0</v>
      </c>
      <c r="AP24" s="5" t="n">
        <f t="shared" si="3"/>
        <v>30316.0</v>
      </c>
      <c r="AQ24" s="5" t="n">
        <f t="shared" si="3"/>
        <v>23475.0</v>
      </c>
      <c r="AR24" s="5" t="n">
        <f t="shared" si="3"/>
        <v>31104.0</v>
      </c>
      <c r="AS24" s="5" t="n">
        <f t="shared" si="3"/>
        <v>30603.0</v>
      </c>
      <c r="AT24" s="5" t="n">
        <f t="shared" si="3"/>
        <v>21677.0</v>
      </c>
      <c r="AU24" s="5" t="n">
        <f t="shared" si="3"/>
        <v>32999.0</v>
      </c>
      <c r="AV24" s="5" t="n">
        <f t="shared" si="3"/>
        <v>22629.0</v>
      </c>
      <c r="AW24" s="5" t="n">
        <f t="shared" si="3"/>
        <v>35612.0</v>
      </c>
      <c r="AX24" s="5" t="n">
        <f t="shared" si="3"/>
        <v>24966.0</v>
      </c>
      <c r="AY24" s="5" t="n">
        <f t="shared" si="3"/>
        <v>27712.0</v>
      </c>
      <c r="AZ24" s="5" t="n">
        <f t="shared" si="3"/>
        <v>22781.0</v>
      </c>
      <c r="BA24" s="5" t="n">
        <f t="shared" si="3"/>
        <v>37377.0</v>
      </c>
      <c r="BB24" s="5" t="n">
        <f t="shared" si="3"/>
        <v>34334.0</v>
      </c>
      <c r="BC24" s="5" t="n">
        <f t="shared" si="3"/>
        <v>23051.0</v>
      </c>
      <c r="BD24" s="5" t="n">
        <f t="shared" si="3"/>
        <v>18849.0</v>
      </c>
      <c r="BE24" s="5" t="n">
        <f t="shared" si="3"/>
        <v>21111.0</v>
      </c>
      <c r="BF24" s="5" t="n">
        <f t="shared" si="3"/>
        <v>31508.0</v>
      </c>
      <c r="BG24" s="5" t="n">
        <f t="shared" si="3"/>
        <v>24695.0</v>
      </c>
      <c r="BH24" s="5" t="n">
        <f t="shared" si="3"/>
        <v>30619.0</v>
      </c>
      <c r="BI24" s="5" t="n">
        <f t="shared" si="3"/>
        <v>21195.0</v>
      </c>
      <c r="BJ24" s="5" t="n">
        <f t="shared" si="3"/>
        <v>19895.0</v>
      </c>
      <c r="BK24" s="5" t="n">
        <f t="shared" si="3"/>
        <v>22602.0</v>
      </c>
      <c r="BL24" s="5" t="n">
        <f t="shared" si="3"/>
        <v>23778.0</v>
      </c>
      <c r="BM24" s="5" t="n">
        <f t="shared" si="3"/>
        <v>30187.0</v>
      </c>
      <c r="BN24" s="5" t="n">
        <f t="shared" si="3"/>
        <v>22050.0</v>
      </c>
      <c r="BO24" s="5" t="n">
        <f>IF(COUNTA(BO19:BO23)=0,"",SUM(BO19:BO23))</f>
        <v>31156.0</v>
      </c>
      <c r="BP24" s="5" t="n">
        <f>IF(COUNTA(BP19:BP23)=0,"",SUM(BP19:BP23))</f>
        <v>22534.0</v>
      </c>
      <c r="BQ24" s="5" t="n">
        <f>IF(COUNTA(BQ19:BQ23)=0,"",SUM(BQ19:BQ23))</f>
        <v>17372.0</v>
      </c>
      <c r="BR24" s="5" t="n">
        <f>IF(COUNTA(BR19:BR23)=0,"",SUM(BR19:BR23))</f>
        <v>26574.0</v>
      </c>
      <c r="BS24" s="5" t="n">
        <f>IF(COUNTA(BS19:BS23)=0,"",SUM(BS19:BS23))</f>
        <v>31010.0</v>
      </c>
    </row>
    <row r="25" spans="1:71">
      <c r="A25" t="s" s="0">
        <v>165</v>
      </c>
      <c r="C25" s="3" t="n">
        <v>6073.0</v>
      </c>
      <c r="D25" s="3" t="n">
        <v>4104.0</v>
      </c>
      <c r="E25" s="3" t="n">
        <v>4658.0</v>
      </c>
      <c r="F25" s="3" t="n">
        <v>1290.0</v>
      </c>
      <c r="G25" s="3" t="n">
        <v>6550.0</v>
      </c>
      <c r="H25" s="3" t="n">
        <v>5635.0</v>
      </c>
      <c r="I25" s="3" t="n">
        <v>6464.0</v>
      </c>
      <c r="J25" s="3" t="n">
        <v>8883.0</v>
      </c>
      <c r="K25" s="3" t="n">
        <v>2007.0</v>
      </c>
      <c r="L25" s="3" t="n">
        <v>1470.0</v>
      </c>
      <c r="M25" s="3" t="n">
        <v>4699.0</v>
      </c>
      <c r="N25" s="3" t="n">
        <v>1692.0</v>
      </c>
      <c r="O25" s="3" t="n">
        <v>5566.0</v>
      </c>
      <c r="P25" s="3" t="n">
        <v>2763.0</v>
      </c>
      <c r="Q25" s="3" t="n">
        <v>2941.0</v>
      </c>
      <c r="R25" s="3" t="n">
        <v>3280.0</v>
      </c>
      <c r="S25" s="3" t="n">
        <v>5242.0</v>
      </c>
      <c r="T25" s="3" t="n">
        <v>6436.0</v>
      </c>
      <c r="U25" s="3" t="n">
        <v>4494.0</v>
      </c>
      <c r="V25" s="3" t="n">
        <v>7082.0</v>
      </c>
      <c r="W25" s="3" t="n">
        <v>5526.0</v>
      </c>
      <c r="X25" s="3" t="n">
        <v>7057.0</v>
      </c>
      <c r="Y25" s="3" t="n">
        <v>1653.0</v>
      </c>
      <c r="Z25" s="3" t="n">
        <v>8400.0</v>
      </c>
      <c r="AA25" s="3" t="n">
        <v>5124.0</v>
      </c>
      <c r="AB25" s="3" t="n">
        <v>6338.0</v>
      </c>
      <c r="AC25" s="3" t="n">
        <v>3909.0</v>
      </c>
      <c r="AD25" s="3" t="n">
        <v>7783.0</v>
      </c>
      <c r="AE25" s="3" t="n">
        <v>9690.0</v>
      </c>
      <c r="AF25" s="3" t="n">
        <v>8676.0</v>
      </c>
      <c r="AG25" s="3" t="n">
        <v>6869.0</v>
      </c>
      <c r="AH25" s="3" t="n">
        <v>5963.0</v>
      </c>
      <c r="AI25" s="3" t="n">
        <v>4932.0</v>
      </c>
      <c r="AJ25" s="3" t="n">
        <v>5706.0</v>
      </c>
      <c r="AK25" s="3" t="n">
        <v>1303.0</v>
      </c>
      <c r="AL25" s="3" t="n">
        <v>7528.0</v>
      </c>
      <c r="AM25" s="3" t="n">
        <v>7207.0</v>
      </c>
      <c r="AN25" s="3" t="n">
        <v>7270.0</v>
      </c>
      <c r="AO25" s="3" t="n">
        <v>5069.0</v>
      </c>
      <c r="AP25" s="3" t="n">
        <v>3800.0</v>
      </c>
      <c r="AQ25" s="3" t="n">
        <v>8782.0</v>
      </c>
      <c r="AR25" s="3" t="n">
        <v>4609.0</v>
      </c>
      <c r="AS25" s="3" t="n">
        <v>8823.0</v>
      </c>
      <c r="AT25" s="3" t="n">
        <v>5814.0</v>
      </c>
      <c r="AU25" s="3" t="n">
        <v>9877.0</v>
      </c>
      <c r="AV25" s="3" t="n">
        <v>3250.0</v>
      </c>
      <c r="AW25" s="3" t="n">
        <v>2672.0</v>
      </c>
      <c r="AX25" s="3" t="n">
        <v>7976.0</v>
      </c>
      <c r="AY25" s="3" t="n">
        <v>9678.0</v>
      </c>
      <c r="AZ25" s="3" t="n">
        <v>9806.0</v>
      </c>
      <c r="BA25" s="3" t="n">
        <v>9712.0</v>
      </c>
      <c r="BB25" s="3" t="n">
        <v>3915.0</v>
      </c>
      <c r="BC25" s="3" t="n">
        <v>7493.0</v>
      </c>
      <c r="BD25" s="3" t="n">
        <v>7142.0</v>
      </c>
      <c r="BE25" s="3" t="n">
        <v>8952.0</v>
      </c>
      <c r="BF25" s="3" t="n">
        <v>4960.0</v>
      </c>
      <c r="BG25" s="3" t="n">
        <v>4796.0</v>
      </c>
      <c r="BH25" s="3" t="n">
        <v>6532.0</v>
      </c>
      <c r="BI25" s="3" t="n">
        <v>6192.0</v>
      </c>
      <c r="BJ25" s="3" t="n">
        <v>3529.0</v>
      </c>
      <c r="BK25" s="3" t="n">
        <v>9661.0</v>
      </c>
      <c r="BL25" s="3" t="n">
        <v>1942.0</v>
      </c>
      <c r="BM25" s="3" t="n">
        <v>1027.0</v>
      </c>
      <c r="BN25" s="3" t="n">
        <v>6122.0</v>
      </c>
      <c r="BO25" s="3" t="n">
        <v>8046.0</v>
      </c>
      <c r="BP25" s="3" t="n">
        <v>2843.0</v>
      </c>
      <c r="BQ25" s="3" t="n">
        <v>9129.0</v>
      </c>
      <c r="BR25" s="3" t="n">
        <v>7530.0</v>
      </c>
      <c r="BS25" s="3" t="n">
        <v>6185.0</v>
      </c>
    </row>
    <row r="26" spans="1:71">
      <c r="A26" t="s" s="0">
        <v>166</v>
      </c>
      <c r="C26" s="3" t="n">
        <v>7591.0</v>
      </c>
      <c r="D26" s="3" t="n">
        <v>6887.0</v>
      </c>
      <c r="E26" s="3" t="n">
        <v>3883.0</v>
      </c>
      <c r="F26" s="3" t="n">
        <v>8830.0</v>
      </c>
      <c r="G26" s="3" t="n">
        <v>3612.0</v>
      </c>
      <c r="H26" s="3" t="n">
        <v>4021.0</v>
      </c>
      <c r="I26" s="3" t="n">
        <v>5777.0</v>
      </c>
      <c r="J26" s="3" t="n">
        <v>5393.0</v>
      </c>
      <c r="K26" s="3" t="n">
        <v>1849.0</v>
      </c>
      <c r="L26" s="3" t="n">
        <v>5443.0</v>
      </c>
      <c r="M26" s="3" t="n">
        <v>3526.0</v>
      </c>
      <c r="N26" s="3" t="n">
        <v>4237.0</v>
      </c>
      <c r="O26" s="3" t="n">
        <v>3445.0</v>
      </c>
      <c r="P26" s="3" t="n">
        <v>8196.0</v>
      </c>
      <c r="Q26" s="3" t="n">
        <v>7683.0</v>
      </c>
      <c r="R26" s="3" t="n">
        <v>8472.0</v>
      </c>
      <c r="S26" s="3" t="n">
        <v>6126.0</v>
      </c>
      <c r="T26" s="3" t="n">
        <v>8974.0</v>
      </c>
      <c r="U26" s="3" t="n">
        <v>9731.0</v>
      </c>
      <c r="V26" s="3" t="n">
        <v>8932.0</v>
      </c>
      <c r="W26" s="3" t="n">
        <v>2707.0</v>
      </c>
      <c r="X26" s="3" t="n">
        <v>9065.0</v>
      </c>
      <c r="Y26" s="3" t="n">
        <v>8210.0</v>
      </c>
      <c r="Z26" s="3" t="n">
        <v>9923.0</v>
      </c>
      <c r="AA26" s="3" t="n">
        <v>1877.0</v>
      </c>
      <c r="AB26" s="3" t="n">
        <v>6481.0</v>
      </c>
      <c r="AC26" s="3" t="n">
        <v>4935.0</v>
      </c>
      <c r="AD26" s="3" t="n">
        <v>4204.0</v>
      </c>
      <c r="AE26" s="3" t="n">
        <v>2608.0</v>
      </c>
      <c r="AF26" s="3" t="n">
        <v>8144.0</v>
      </c>
      <c r="AG26" s="3" t="n">
        <v>1220.0</v>
      </c>
      <c r="AH26" s="3" t="n">
        <v>3840.0</v>
      </c>
      <c r="AI26" s="3" t="n">
        <v>2594.0</v>
      </c>
      <c r="AJ26" s="3" t="n">
        <v>9563.0</v>
      </c>
      <c r="AK26" s="3" t="n">
        <v>7886.0</v>
      </c>
      <c r="AL26" s="3" t="n">
        <v>6361.0</v>
      </c>
      <c r="AM26" s="3" t="n">
        <v>4973.0</v>
      </c>
      <c r="AN26" s="3" t="n">
        <v>9019.0</v>
      </c>
      <c r="AO26" s="3" t="n">
        <v>8460.0</v>
      </c>
      <c r="AP26" s="3" t="n">
        <v>3219.0</v>
      </c>
      <c r="AQ26" s="3" t="n">
        <v>7096.0</v>
      </c>
      <c r="AR26" s="3" t="n">
        <v>9559.0</v>
      </c>
      <c r="AS26" s="3" t="n">
        <v>4826.0</v>
      </c>
      <c r="AT26" s="3" t="n">
        <v>5224.0</v>
      </c>
      <c r="AU26" s="3" t="n">
        <v>4333.0</v>
      </c>
      <c r="AV26" s="3" t="n">
        <v>2537.0</v>
      </c>
      <c r="AW26" s="3" t="n">
        <v>1266.0</v>
      </c>
      <c r="AX26" s="3" t="n">
        <v>7666.0</v>
      </c>
      <c r="AY26" s="3" t="n">
        <v>8044.0</v>
      </c>
      <c r="AZ26" s="3" t="n">
        <v>8917.0</v>
      </c>
      <c r="BA26" s="3" t="n">
        <v>6928.0</v>
      </c>
      <c r="BB26" s="3" t="n">
        <v>6062.0</v>
      </c>
      <c r="BC26" s="3" t="n">
        <v>7162.0</v>
      </c>
      <c r="BD26" s="3" t="n">
        <v>5671.0</v>
      </c>
      <c r="BE26" s="3" t="n">
        <v>2535.0</v>
      </c>
      <c r="BF26" s="3" t="n">
        <v>2726.0</v>
      </c>
      <c r="BG26" s="3" t="n">
        <v>7962.0</v>
      </c>
      <c r="BH26" s="3" t="n">
        <v>5130.0</v>
      </c>
      <c r="BI26" s="3" t="n">
        <v>5384.0</v>
      </c>
      <c r="BJ26" s="3" t="n">
        <v>4592.0</v>
      </c>
      <c r="BK26" s="3" t="n">
        <v>7802.0</v>
      </c>
      <c r="BL26" s="3" t="n">
        <v>7025.0</v>
      </c>
      <c r="BM26" s="3" t="n">
        <v>4874.0</v>
      </c>
      <c r="BN26" s="3" t="n">
        <v>4786.0</v>
      </c>
      <c r="BO26" s="3" t="n">
        <v>6756.0</v>
      </c>
      <c r="BP26" s="3" t="n">
        <v>5943.0</v>
      </c>
      <c r="BQ26" s="3" t="n">
        <v>4563.0</v>
      </c>
      <c r="BR26" s="3" t="n">
        <v>7494.0</v>
      </c>
      <c r="BS26" s="3" t="n">
        <v>4515.0</v>
      </c>
    </row>
    <row r="27" spans="1:71">
      <c r="A27" t="s" s="0">
        <v>167</v>
      </c>
      <c r="C27" s="3" t="n">
        <v>1436.0</v>
      </c>
      <c r="D27" s="3" t="n">
        <v>6845.0</v>
      </c>
      <c r="E27" s="3" t="n">
        <v>2066.0</v>
      </c>
      <c r="F27" s="3" t="n">
        <v>9752.0</v>
      </c>
      <c r="G27" s="3" t="n">
        <v>2183.0</v>
      </c>
      <c r="H27" s="3" t="n">
        <v>8557.0</v>
      </c>
      <c r="I27" s="3" t="n">
        <v>2130.0</v>
      </c>
      <c r="J27" s="3" t="n">
        <v>6162.0</v>
      </c>
      <c r="K27" s="3" t="n">
        <v>2737.0</v>
      </c>
      <c r="L27" s="3" t="n">
        <v>2381.0</v>
      </c>
      <c r="M27" s="3" t="n">
        <v>6665.0</v>
      </c>
      <c r="N27" s="3" t="n">
        <v>9984.0</v>
      </c>
      <c r="O27" s="3" t="n">
        <v>4990.0</v>
      </c>
      <c r="P27" s="3" t="n">
        <v>3438.0</v>
      </c>
      <c r="Q27" s="3" t="n">
        <v>3741.0</v>
      </c>
      <c r="R27" s="3" t="n">
        <v>9757.0</v>
      </c>
      <c r="S27" s="3" t="n">
        <v>6881.0</v>
      </c>
      <c r="T27" s="3" t="n">
        <v>6981.0</v>
      </c>
      <c r="U27" s="3" t="n">
        <v>2602.0</v>
      </c>
      <c r="V27" s="3" t="n">
        <v>3494.0</v>
      </c>
      <c r="W27" s="3" t="n">
        <v>1070.0</v>
      </c>
      <c r="X27" s="3" t="n">
        <v>3794.0</v>
      </c>
      <c r="Y27" s="3" t="n">
        <v>2011.0</v>
      </c>
      <c r="Z27" s="3" t="n">
        <v>8723.0</v>
      </c>
      <c r="AA27" s="3" t="n">
        <v>3043.0</v>
      </c>
      <c r="AB27" s="3" t="n">
        <v>8467.0</v>
      </c>
      <c r="AC27" s="3" t="n">
        <v>9217.0</v>
      </c>
      <c r="AD27" s="3" t="n">
        <v>5729.0</v>
      </c>
      <c r="AE27" s="3" t="n">
        <v>5546.0</v>
      </c>
      <c r="AF27" s="3" t="n">
        <v>9843.0</v>
      </c>
      <c r="AG27" s="3" t="n">
        <v>1614.0</v>
      </c>
      <c r="AH27" s="3" t="n">
        <v>3056.0</v>
      </c>
      <c r="AI27" s="3" t="n">
        <v>8286.0</v>
      </c>
      <c r="AJ27" s="3" t="n">
        <v>3210.0</v>
      </c>
      <c r="AK27" s="3" t="n">
        <v>2377.0</v>
      </c>
      <c r="AL27" s="3" t="n">
        <v>2738.0</v>
      </c>
      <c r="AM27" s="3" t="n">
        <v>5559.0</v>
      </c>
      <c r="AN27" s="3" t="n">
        <v>7418.0</v>
      </c>
      <c r="AO27" s="3" t="n">
        <v>7838.0</v>
      </c>
      <c r="AP27" s="3" t="n">
        <v>8627.0</v>
      </c>
      <c r="AQ27" s="3" t="n">
        <v>7110.0</v>
      </c>
      <c r="AR27" s="3" t="n">
        <v>9507.0</v>
      </c>
      <c r="AS27" s="3" t="n">
        <v>4436.0</v>
      </c>
      <c r="AT27" s="3" t="n">
        <v>7079.0</v>
      </c>
      <c r="AU27" s="3" t="n">
        <v>5174.0</v>
      </c>
      <c r="AV27" s="3" t="n">
        <v>2105.0</v>
      </c>
      <c r="AW27" s="3" t="n">
        <v>7544.0</v>
      </c>
      <c r="AX27" s="3" t="n">
        <v>1029.0</v>
      </c>
      <c r="AY27" s="3" t="n">
        <v>1825.0</v>
      </c>
      <c r="AZ27" s="3" t="n">
        <v>4245.0</v>
      </c>
      <c r="BA27" s="3" t="n">
        <v>8322.0</v>
      </c>
      <c r="BB27" s="3" t="n">
        <v>2019.0</v>
      </c>
      <c r="BC27" s="3" t="n">
        <v>2413.0</v>
      </c>
      <c r="BD27" s="3" t="n">
        <v>9598.0</v>
      </c>
      <c r="BE27" s="3" t="n">
        <v>3952.0</v>
      </c>
      <c r="BF27" s="3" t="n">
        <v>6739.0</v>
      </c>
      <c r="BG27" s="3" t="n">
        <v>7932.0</v>
      </c>
      <c r="BH27" s="3" t="n">
        <v>3084.0</v>
      </c>
      <c r="BI27" s="3" t="n">
        <v>4700.0</v>
      </c>
      <c r="BJ27" s="3" t="n">
        <v>8409.0</v>
      </c>
      <c r="BK27" s="3" t="n">
        <v>1308.0</v>
      </c>
      <c r="BL27" s="3" t="n">
        <v>4374.0</v>
      </c>
      <c r="BM27" s="3" t="n">
        <v>8520.0</v>
      </c>
      <c r="BN27" s="3" t="n">
        <v>9207.0</v>
      </c>
      <c r="BO27" s="3" t="n">
        <v>1549.0</v>
      </c>
      <c r="BP27" s="3" t="n">
        <v>8230.0</v>
      </c>
      <c r="BQ27" s="3" t="n">
        <v>8136.0</v>
      </c>
      <c r="BR27" s="3" t="n">
        <v>5189.0</v>
      </c>
      <c r="BS27" s="3" t="n">
        <v>8443.0</v>
      </c>
    </row>
    <row r="28" spans="1:71">
      <c r="A28" t="s" s="0">
        <v>168</v>
      </c>
      <c r="C28" s="3" t="n">
        <v>2212.0</v>
      </c>
      <c r="D28" s="3" t="n">
        <v>8054.0</v>
      </c>
      <c r="E28" s="3" t="n">
        <v>9611.0</v>
      </c>
      <c r="F28" s="3" t="n">
        <v>2070.0</v>
      </c>
      <c r="G28" s="3" t="n">
        <v>2211.0</v>
      </c>
      <c r="H28" s="3" t="n">
        <v>9658.0</v>
      </c>
      <c r="I28" s="3" t="n">
        <v>6879.0</v>
      </c>
      <c r="J28" s="3" t="n">
        <v>4725.0</v>
      </c>
      <c r="K28" s="3" t="n">
        <v>6833.0</v>
      </c>
      <c r="L28" s="3" t="n">
        <v>4810.0</v>
      </c>
      <c r="M28" s="3" t="n">
        <v>8875.0</v>
      </c>
      <c r="N28" s="3" t="n">
        <v>7104.0</v>
      </c>
      <c r="O28" s="3" t="n">
        <v>1404.0</v>
      </c>
      <c r="P28" s="3" t="n">
        <v>5721.0</v>
      </c>
      <c r="Q28" s="3" t="n">
        <v>4434.0</v>
      </c>
      <c r="R28" s="3" t="n">
        <v>3520.0</v>
      </c>
      <c r="S28" s="3" t="n">
        <v>8356.0</v>
      </c>
      <c r="T28" s="3" t="n">
        <v>7600.0</v>
      </c>
      <c r="U28" s="3" t="n">
        <v>7174.0</v>
      </c>
      <c r="V28" s="3" t="n">
        <v>8678.0</v>
      </c>
      <c r="W28" s="3" t="n">
        <v>9012.0</v>
      </c>
      <c r="X28" s="3" t="n">
        <v>1367.0</v>
      </c>
      <c r="Y28" s="3" t="n">
        <v>3844.0</v>
      </c>
      <c r="Z28" s="3" t="n">
        <v>3498.0</v>
      </c>
      <c r="AA28" s="3" t="n">
        <v>3010.0</v>
      </c>
      <c r="AB28" s="3" t="n">
        <v>5459.0</v>
      </c>
      <c r="AC28" s="3" t="n">
        <v>5989.0</v>
      </c>
      <c r="AD28" s="3" t="n">
        <v>9205.0</v>
      </c>
      <c r="AE28" s="3" t="n">
        <v>3457.0</v>
      </c>
      <c r="AF28" s="3" t="n">
        <v>1147.0</v>
      </c>
      <c r="AG28" s="3" t="n">
        <v>8178.0</v>
      </c>
      <c r="AH28" s="3" t="n">
        <v>5338.0</v>
      </c>
      <c r="AI28" s="3" t="n">
        <v>5397.0</v>
      </c>
      <c r="AJ28" s="3" t="n">
        <v>5046.0</v>
      </c>
      <c r="AK28" s="3" t="n">
        <v>9547.0</v>
      </c>
      <c r="AL28" s="3" t="n">
        <v>3987.0</v>
      </c>
      <c r="AM28" s="3" t="n">
        <v>4965.0</v>
      </c>
      <c r="AN28" s="3" t="n">
        <v>4746.0</v>
      </c>
      <c r="AO28" s="3" t="n">
        <v>9592.0</v>
      </c>
      <c r="AP28" s="3" t="n">
        <v>8659.0</v>
      </c>
      <c r="AQ28" s="3" t="n">
        <v>5292.0</v>
      </c>
      <c r="AR28" s="3" t="n">
        <v>3629.0</v>
      </c>
      <c r="AS28" s="3" t="n">
        <v>2307.0</v>
      </c>
      <c r="AT28" s="3" t="n">
        <v>3226.0</v>
      </c>
      <c r="AU28" s="3" t="n">
        <v>3545.0</v>
      </c>
      <c r="AV28" s="3" t="n">
        <v>1473.0</v>
      </c>
      <c r="AW28" s="3" t="n">
        <v>1795.0</v>
      </c>
      <c r="AX28" s="3" t="n">
        <v>3176.0</v>
      </c>
      <c r="AY28" s="3" t="n">
        <v>6581.0</v>
      </c>
      <c r="AZ28" s="3" t="n">
        <v>3114.0</v>
      </c>
      <c r="BA28" s="3" t="n">
        <v>4701.0</v>
      </c>
      <c r="BB28" s="3" t="n">
        <v>8604.0</v>
      </c>
      <c r="BC28" s="3" t="n">
        <v>2508.0</v>
      </c>
      <c r="BD28" s="3" t="n">
        <v>5465.0</v>
      </c>
      <c r="BE28" s="3" t="n">
        <v>4507.0</v>
      </c>
      <c r="BF28" s="3" t="n">
        <v>3043.0</v>
      </c>
      <c r="BG28" s="3" t="n">
        <v>7614.0</v>
      </c>
      <c r="BH28" s="3" t="n">
        <v>2200.0</v>
      </c>
      <c r="BI28" s="3" t="n">
        <v>4047.0</v>
      </c>
      <c r="BJ28" s="3" t="n">
        <v>9280.0</v>
      </c>
      <c r="BK28" s="3" t="n">
        <v>3173.0</v>
      </c>
      <c r="BL28" s="3" t="n">
        <v>4836.0</v>
      </c>
      <c r="BM28" s="3" t="n">
        <v>9791.0</v>
      </c>
      <c r="BN28" s="3" t="n">
        <v>9672.0</v>
      </c>
      <c r="BO28" s="3" t="n">
        <v>8227.0</v>
      </c>
      <c r="BP28" s="3" t="n">
        <v>3273.0</v>
      </c>
      <c r="BQ28" s="3" t="n">
        <v>5132.0</v>
      </c>
      <c r="BR28" s="3" t="n">
        <v>7776.0</v>
      </c>
      <c r="BS28" s="3" t="n">
        <v>8484.0</v>
      </c>
    </row>
    <row r="29" spans="1:71">
      <c r="A29" t="s" s="0">
        <v>169</v>
      </c>
      <c r="C29" s="3" t="n">
        <v>2580.0</v>
      </c>
      <c r="D29" s="3" t="n">
        <v>3817.0</v>
      </c>
      <c r="E29" s="3" t="n">
        <v>7929.0</v>
      </c>
      <c r="F29" s="3" t="n">
        <v>5940.0</v>
      </c>
      <c r="G29" s="3" t="n">
        <v>6456.0</v>
      </c>
      <c r="H29" s="3" t="n">
        <v>4436.0</v>
      </c>
      <c r="I29" s="3" t="n">
        <v>4383.0</v>
      </c>
      <c r="J29" s="3" t="n">
        <v>4781.0</v>
      </c>
      <c r="K29" s="3" t="n">
        <v>9534.0</v>
      </c>
      <c r="L29" s="3" t="n">
        <v>8872.0</v>
      </c>
      <c r="M29" s="3" t="n">
        <v>8542.0</v>
      </c>
      <c r="N29" s="3" t="n">
        <v>6148.0</v>
      </c>
      <c r="O29" s="3" t="n">
        <v>4564.0</v>
      </c>
      <c r="P29" s="3" t="n">
        <v>3164.0</v>
      </c>
      <c r="Q29" s="3" t="n">
        <v>1640.0</v>
      </c>
      <c r="R29" s="3" t="n">
        <v>5983.0</v>
      </c>
      <c r="S29" s="3" t="n">
        <v>9315.0</v>
      </c>
      <c r="T29" s="3" t="n">
        <v>7320.0</v>
      </c>
      <c r="U29" s="3" t="n">
        <v>7005.0</v>
      </c>
      <c r="V29" s="3" t="n">
        <v>6826.0</v>
      </c>
      <c r="W29" s="3" t="n">
        <v>3291.0</v>
      </c>
      <c r="X29" s="3" t="n">
        <v>9793.0</v>
      </c>
      <c r="Y29" s="3" t="n">
        <v>8321.0</v>
      </c>
      <c r="Z29" s="3" t="n">
        <v>1642.0</v>
      </c>
      <c r="AA29" s="3" t="n">
        <v>9364.0</v>
      </c>
      <c r="AB29" s="3" t="n">
        <v>1544.0</v>
      </c>
      <c r="AC29" s="3" t="n">
        <v>2557.0</v>
      </c>
      <c r="AD29" s="3" t="n">
        <v>1765.0</v>
      </c>
      <c r="AE29" s="3" t="n">
        <v>2666.0</v>
      </c>
      <c r="AF29" s="3" t="n">
        <v>3756.0</v>
      </c>
      <c r="AG29" s="3" t="n">
        <v>8122.0</v>
      </c>
      <c r="AH29" s="3" t="n">
        <v>9969.0</v>
      </c>
      <c r="AI29" s="3" t="n">
        <v>6084.0</v>
      </c>
      <c r="AJ29" s="3" t="n">
        <v>4409.0</v>
      </c>
      <c r="AK29" s="3" t="n">
        <v>5146.0</v>
      </c>
      <c r="AL29" s="3" t="n">
        <v>3988.0</v>
      </c>
      <c r="AM29" s="3" t="n">
        <v>6926.0</v>
      </c>
      <c r="AN29" s="3" t="n">
        <v>8251.0</v>
      </c>
      <c r="AO29" s="3" t="n">
        <v>7439.0</v>
      </c>
      <c r="AP29" s="3" t="n">
        <v>7254.0</v>
      </c>
      <c r="AQ29" s="3" t="n">
        <v>3261.0</v>
      </c>
      <c r="AR29" s="3" t="n">
        <v>2590.0</v>
      </c>
      <c r="AS29" s="3" t="n">
        <v>2599.0</v>
      </c>
      <c r="AT29" s="3" t="n">
        <v>5298.0</v>
      </c>
      <c r="AU29" s="3" t="n">
        <v>3317.0</v>
      </c>
      <c r="AV29" s="3" t="n">
        <v>7820.0</v>
      </c>
      <c r="AW29" s="3" t="n">
        <v>7253.0</v>
      </c>
      <c r="AX29" s="3" t="n">
        <v>9897.0</v>
      </c>
      <c r="AY29" s="3" t="n">
        <v>2185.0</v>
      </c>
      <c r="AZ29" s="3" t="n">
        <v>9387.0</v>
      </c>
      <c r="BA29" s="3" t="n">
        <v>3926.0</v>
      </c>
      <c r="BB29" s="3" t="n">
        <v>3756.0</v>
      </c>
      <c r="BC29" s="3" t="n">
        <v>5229.0</v>
      </c>
      <c r="BD29" s="3" t="n">
        <v>8409.0</v>
      </c>
      <c r="BE29" s="3" t="n">
        <v>7703.0</v>
      </c>
      <c r="BF29" s="3" t="n">
        <v>8460.0</v>
      </c>
      <c r="BG29" s="3" t="n">
        <v>2195.0</v>
      </c>
      <c r="BH29" s="3" t="n">
        <v>1392.0</v>
      </c>
      <c r="BI29" s="3" t="n">
        <v>2392.0</v>
      </c>
      <c r="BJ29" s="3" t="n">
        <v>7539.0</v>
      </c>
      <c r="BK29" s="3" t="n">
        <v>4337.0</v>
      </c>
      <c r="BL29" s="3" t="n">
        <v>3845.0</v>
      </c>
      <c r="BM29" s="3" t="n">
        <v>2423.0</v>
      </c>
      <c r="BN29" s="3" t="n">
        <v>4287.0</v>
      </c>
      <c r="BO29" s="3" t="n">
        <v>3012.0</v>
      </c>
      <c r="BP29" s="3" t="n">
        <v>6186.0</v>
      </c>
      <c r="BQ29" s="3" t="n">
        <v>6917.0</v>
      </c>
      <c r="BR29" s="3" t="n">
        <v>3286.0</v>
      </c>
      <c r="BS29" s="3" t="n">
        <v>2876.0</v>
      </c>
    </row>
    <row r="30" spans="1:71">
      <c r="A30" t="s" s="0">
        <v>170</v>
      </c>
      <c r="C30" s="3" t="n">
        <v>6323.0</v>
      </c>
      <c r="D30" s="3" t="n">
        <v>9671.0</v>
      </c>
      <c r="E30" s="3" t="n">
        <v>6995.0</v>
      </c>
      <c r="F30" s="3" t="n">
        <v>3781.0</v>
      </c>
      <c r="G30" s="3" t="n">
        <v>2791.0</v>
      </c>
      <c r="H30" s="3" t="n">
        <v>4591.0</v>
      </c>
      <c r="I30" s="3" t="n">
        <v>9076.0</v>
      </c>
      <c r="J30" s="3" t="n">
        <v>9632.0</v>
      </c>
      <c r="K30" s="3" t="n">
        <v>8970.0</v>
      </c>
      <c r="L30" s="3" t="n">
        <v>6206.0</v>
      </c>
      <c r="M30" s="3" t="n">
        <v>1392.0</v>
      </c>
      <c r="N30" s="3" t="n">
        <v>8027.0</v>
      </c>
      <c r="O30" s="3" t="n">
        <v>2081.0</v>
      </c>
      <c r="P30" s="3" t="n">
        <v>4934.0</v>
      </c>
      <c r="Q30" s="3" t="n">
        <v>4223.0</v>
      </c>
      <c r="R30" s="3" t="n">
        <v>3112.0</v>
      </c>
      <c r="S30" s="3" t="n">
        <v>8903.0</v>
      </c>
      <c r="T30" s="3" t="n">
        <v>3609.0</v>
      </c>
      <c r="U30" s="3" t="n">
        <v>7419.0</v>
      </c>
      <c r="V30" s="3" t="n">
        <v>9537.0</v>
      </c>
      <c r="W30" s="3" t="n">
        <v>3071.0</v>
      </c>
      <c r="X30" s="3" t="n">
        <v>1665.0</v>
      </c>
      <c r="Y30" s="3" t="n">
        <v>7372.0</v>
      </c>
      <c r="Z30" s="3" t="n">
        <v>4811.0</v>
      </c>
      <c r="AA30" s="3" t="n">
        <v>9925.0</v>
      </c>
      <c r="AB30" s="3" t="n">
        <v>5447.0</v>
      </c>
      <c r="AC30" s="3" t="n">
        <v>2589.0</v>
      </c>
      <c r="AD30" s="3" t="n">
        <v>8975.0</v>
      </c>
      <c r="AE30" s="3" t="n">
        <v>3287.0</v>
      </c>
      <c r="AF30" s="3" t="n">
        <v>8562.0</v>
      </c>
      <c r="AG30" s="3" t="n">
        <v>5840.0</v>
      </c>
      <c r="AH30" s="3" t="n">
        <v>2763.0</v>
      </c>
      <c r="AI30" s="3" t="n">
        <v>3925.0</v>
      </c>
      <c r="AJ30" s="3" t="n">
        <v>2088.0</v>
      </c>
      <c r="AK30" s="3" t="n">
        <v>1303.0</v>
      </c>
      <c r="AL30" s="3" t="n">
        <v>1844.0</v>
      </c>
      <c r="AM30" s="3" t="n">
        <v>7286.0</v>
      </c>
      <c r="AN30" s="3" t="n">
        <v>3937.0</v>
      </c>
      <c r="AO30" s="3" t="n">
        <v>4302.0</v>
      </c>
      <c r="AP30" s="3" t="n">
        <v>7074.0</v>
      </c>
      <c r="AQ30" s="3" t="n">
        <v>2019.0</v>
      </c>
      <c r="AR30" s="3" t="n">
        <v>5121.0</v>
      </c>
      <c r="AS30" s="3" t="n">
        <v>4770.0</v>
      </c>
      <c r="AT30" s="3" t="n">
        <v>3041.0</v>
      </c>
      <c r="AU30" s="3" t="n">
        <v>1012.0</v>
      </c>
      <c r="AV30" s="3" t="n">
        <v>2794.0</v>
      </c>
      <c r="AW30" s="3" t="n">
        <v>4691.0</v>
      </c>
      <c r="AX30" s="3" t="n">
        <v>7197.0</v>
      </c>
      <c r="AY30" s="3" t="n">
        <v>5779.0</v>
      </c>
      <c r="AZ30" s="3" t="n">
        <v>4554.0</v>
      </c>
      <c r="BA30" s="3" t="n">
        <v>1342.0</v>
      </c>
      <c r="BB30" s="3" t="n">
        <v>7188.0</v>
      </c>
      <c r="BC30" s="3" t="n">
        <v>4968.0</v>
      </c>
      <c r="BD30" s="3" t="n">
        <v>6337.0</v>
      </c>
      <c r="BE30" s="3" t="n">
        <v>4375.0</v>
      </c>
      <c r="BF30" s="3" t="n">
        <v>5011.0</v>
      </c>
      <c r="BG30" s="3" t="n">
        <v>7076.0</v>
      </c>
      <c r="BH30" s="3" t="n">
        <v>5879.0</v>
      </c>
      <c r="BI30" s="3" t="n">
        <v>8656.0</v>
      </c>
      <c r="BJ30" s="3" t="n">
        <v>7741.0</v>
      </c>
      <c r="BK30" s="3" t="n">
        <v>5393.0</v>
      </c>
      <c r="BL30" s="3" t="n">
        <v>3341.0</v>
      </c>
      <c r="BM30" s="3" t="n">
        <v>7914.0</v>
      </c>
      <c r="BN30" s="3" t="n">
        <v>4382.0</v>
      </c>
      <c r="BO30" s="3" t="n">
        <v>8298.0</v>
      </c>
      <c r="BP30" s="3" t="n">
        <v>9445.0</v>
      </c>
      <c r="BQ30" s="3" t="n">
        <v>3368.0</v>
      </c>
      <c r="BR30" s="3" t="n">
        <v>6032.0</v>
      </c>
      <c r="BS30" s="3" t="n">
        <v>7925.0</v>
      </c>
    </row>
    <row r="31" spans="1:71">
      <c r="A31" s="4" t="s">
        <v>171</v>
      </c>
      <c r="B31" s="8"/>
      <c r="C31" s="5" t="n">
        <f t="shared" ref="C31:BN31" si="4">IF(AND(COUNTA(C25:C29)&gt;0,C30&lt;&gt;""),SUM(C25:C29)-C30,"")</f>
        <v>13569.0</v>
      </c>
      <c r="D31" s="5" t="n">
        <f t="shared" si="4"/>
        <v>20036.0</v>
      </c>
      <c r="E31" s="5" t="n">
        <f t="shared" si="4"/>
        <v>21152.0</v>
      </c>
      <c r="F31" s="5" t="n">
        <f t="shared" si="4"/>
        <v>24101.0</v>
      </c>
      <c r="G31" s="5" t="n">
        <f t="shared" si="4"/>
        <v>18221.0</v>
      </c>
      <c r="H31" s="5" t="n">
        <f t="shared" si="4"/>
        <v>27716.0</v>
      </c>
      <c r="I31" s="5" t="n">
        <f t="shared" si="4"/>
        <v>16557.0</v>
      </c>
      <c r="J31" s="5" t="n">
        <f t="shared" si="4"/>
        <v>20312.0</v>
      </c>
      <c r="K31" s="5" t="n">
        <f t="shared" si="4"/>
        <v>13990.0</v>
      </c>
      <c r="L31" s="5" t="n">
        <f t="shared" si="4"/>
        <v>16770.0</v>
      </c>
      <c r="M31" s="5" t="n">
        <f t="shared" si="4"/>
        <v>30915.0</v>
      </c>
      <c r="N31" s="5" t="n">
        <f t="shared" si="4"/>
        <v>21138.0</v>
      </c>
      <c r="O31" s="5" t="n">
        <f t="shared" si="4"/>
        <v>17888.0</v>
      </c>
      <c r="P31" s="5" t="n">
        <f t="shared" si="4"/>
        <v>18348.0</v>
      </c>
      <c r="Q31" s="5" t="n">
        <f t="shared" si="4"/>
        <v>16216.0</v>
      </c>
      <c r="R31" s="5" t="n">
        <f t="shared" si="4"/>
        <v>27900.0</v>
      </c>
      <c r="S31" s="5" t="n">
        <f t="shared" si="4"/>
        <v>27017.0</v>
      </c>
      <c r="T31" s="5" t="n">
        <f t="shared" si="4"/>
        <v>33702.0</v>
      </c>
      <c r="U31" s="5" t="n">
        <f t="shared" si="4"/>
        <v>23587.0</v>
      </c>
      <c r="V31" s="5" t="n">
        <f t="shared" si="4"/>
        <v>25475.0</v>
      </c>
      <c r="W31" s="5" t="n">
        <f t="shared" si="4"/>
        <v>18535.0</v>
      </c>
      <c r="X31" s="5" t="n">
        <f t="shared" si="4"/>
        <v>29411.0</v>
      </c>
      <c r="Y31" s="5" t="n">
        <f t="shared" si="4"/>
        <v>16667.0</v>
      </c>
      <c r="Z31" s="5" t="n">
        <f t="shared" si="4"/>
        <v>27375.0</v>
      </c>
      <c r="AA31" s="5" t="n">
        <f t="shared" si="4"/>
        <v>12493.0</v>
      </c>
      <c r="AB31" s="5" t="n">
        <f t="shared" si="4"/>
        <v>22842.0</v>
      </c>
      <c r="AC31" s="5" t="n">
        <f t="shared" si="4"/>
        <v>24018.0</v>
      </c>
      <c r="AD31" s="5" t="n">
        <f t="shared" si="4"/>
        <v>19711.0</v>
      </c>
      <c r="AE31" s="5" t="n">
        <f t="shared" si="4"/>
        <v>20680.0</v>
      </c>
      <c r="AF31" s="5" t="n">
        <f t="shared" si="4"/>
        <v>23004.0</v>
      </c>
      <c r="AG31" s="5" t="n">
        <f t="shared" si="4"/>
        <v>20163.0</v>
      </c>
      <c r="AH31" s="5" t="n">
        <f t="shared" si="4"/>
        <v>25403.0</v>
      </c>
      <c r="AI31" s="5" t="n">
        <f t="shared" si="4"/>
        <v>23368.0</v>
      </c>
      <c r="AJ31" s="5" t="n">
        <f t="shared" si="4"/>
        <v>25846.0</v>
      </c>
      <c r="AK31" s="5" t="n">
        <f t="shared" si="4"/>
        <v>24956.0</v>
      </c>
      <c r="AL31" s="5" t="n">
        <f t="shared" si="4"/>
        <v>22758.0</v>
      </c>
      <c r="AM31" s="5" t="n">
        <f t="shared" si="4"/>
        <v>22344.0</v>
      </c>
      <c r="AN31" s="5" t="n">
        <f t="shared" si="4"/>
        <v>32767.0</v>
      </c>
      <c r="AO31" s="5" t="n">
        <f t="shared" si="4"/>
        <v>34096.0</v>
      </c>
      <c r="AP31" s="5" t="n">
        <f t="shared" si="4"/>
        <v>24485.0</v>
      </c>
      <c r="AQ31" s="5" t="n">
        <f t="shared" si="4"/>
        <v>29522.0</v>
      </c>
      <c r="AR31" s="5" t="n">
        <f t="shared" si="4"/>
        <v>24773.0</v>
      </c>
      <c r="AS31" s="5" t="n">
        <f t="shared" si="4"/>
        <v>18221.0</v>
      </c>
      <c r="AT31" s="5" t="n">
        <f t="shared" si="4"/>
        <v>23600.0</v>
      </c>
      <c r="AU31" s="5" t="n">
        <f t="shared" si="4"/>
        <v>25234.0</v>
      </c>
      <c r="AV31" s="5" t="n">
        <f t="shared" si="4"/>
        <v>14391.0</v>
      </c>
      <c r="AW31" s="5" t="n">
        <f t="shared" si="4"/>
        <v>15839.0</v>
      </c>
      <c r="AX31" s="5" t="n">
        <f t="shared" si="4"/>
        <v>22547.0</v>
      </c>
      <c r="AY31" s="5" t="n">
        <f t="shared" si="4"/>
        <v>22534.0</v>
      </c>
      <c r="AZ31" s="5" t="n">
        <f t="shared" si="4"/>
        <v>30915.0</v>
      </c>
      <c r="BA31" s="5" t="n">
        <f t="shared" si="4"/>
        <v>32247.0</v>
      </c>
      <c r="BB31" s="5" t="n">
        <f t="shared" si="4"/>
        <v>17168.0</v>
      </c>
      <c r="BC31" s="5" t="n">
        <f t="shared" si="4"/>
        <v>19837.0</v>
      </c>
      <c r="BD31" s="5" t="n">
        <f t="shared" si="4"/>
        <v>29948.0</v>
      </c>
      <c r="BE31" s="5" t="n">
        <f t="shared" si="4"/>
        <v>23274.0</v>
      </c>
      <c r="BF31" s="5" t="n">
        <f t="shared" si="4"/>
        <v>20917.0</v>
      </c>
      <c r="BG31" s="5" t="n">
        <f t="shared" si="4"/>
        <v>23423.0</v>
      </c>
      <c r="BH31" s="5" t="n">
        <f t="shared" si="4"/>
        <v>12459.0</v>
      </c>
      <c r="BI31" s="5" t="n">
        <f t="shared" si="4"/>
        <v>14059.0</v>
      </c>
      <c r="BJ31" s="5" t="n">
        <f t="shared" si="4"/>
        <v>25608.0</v>
      </c>
      <c r="BK31" s="5" t="n">
        <f t="shared" si="4"/>
        <v>20888.0</v>
      </c>
      <c r="BL31" s="5" t="n">
        <f t="shared" si="4"/>
        <v>18681.0</v>
      </c>
      <c r="BM31" s="5" t="n">
        <f t="shared" si="4"/>
        <v>18721.0</v>
      </c>
      <c r="BN31" s="5" t="n">
        <f t="shared" si="4"/>
        <v>29692.0</v>
      </c>
      <c r="BO31" s="5" t="n">
        <f>IF(AND(COUNTA(BO25:BO29)&gt;0,BO30&lt;&gt;""),SUM(BO25:BO29)-BO30,"")</f>
        <v>19292.0</v>
      </c>
      <c r="BP31" s="5" t="n">
        <f>IF(AND(COUNTA(BP25:BP29)&gt;0,BP30&lt;&gt;""),SUM(BP25:BP29)-BP30,"")</f>
        <v>17030.0</v>
      </c>
      <c r="BQ31" s="5" t="n">
        <f>IF(AND(COUNTA(BQ25:BQ29)&gt;0,BQ30&lt;&gt;""),SUM(BQ25:BQ29)-BQ30,"")</f>
        <v>30509.0</v>
      </c>
      <c r="BR31" s="5" t="n">
        <f>IF(AND(COUNTA(BR25:BR29)&gt;0,BR30&lt;&gt;""),SUM(BR25:BR29)-BR30,"")</f>
        <v>25243.0</v>
      </c>
      <c r="BS31" s="5" t="n">
        <f>IF(AND(COUNTA(BS25:BS29)&gt;0,BS30&lt;&gt;""),SUM(BS25:BS29)-BS30,"")</f>
        <v>22578.0</v>
      </c>
    </row>
    <row r="32" spans="1:71">
      <c r="A32" t="s" s="0">
        <v>172</v>
      </c>
      <c r="C32" s="3" t="n">
        <v>5540.0</v>
      </c>
      <c r="D32" s="3" t="n">
        <v>4215.0</v>
      </c>
      <c r="E32" s="3" t="n">
        <v>3969.0</v>
      </c>
      <c r="F32" s="3" t="n">
        <v>3380.0</v>
      </c>
      <c r="G32" s="3" t="n">
        <v>5704.0</v>
      </c>
      <c r="H32" s="3" t="n">
        <v>8977.0</v>
      </c>
      <c r="I32" s="3" t="n">
        <v>7363.0</v>
      </c>
      <c r="J32" s="3" t="n">
        <v>3723.0</v>
      </c>
      <c r="K32" s="3" t="n">
        <v>1392.0</v>
      </c>
      <c r="L32" s="3" t="n">
        <v>6396.0</v>
      </c>
      <c r="M32" s="3" t="n">
        <v>4959.0</v>
      </c>
      <c r="N32" s="3" t="n">
        <v>1083.0</v>
      </c>
      <c r="O32" s="3" t="n">
        <v>5756.0</v>
      </c>
      <c r="P32" s="3" t="n">
        <v>9367.0</v>
      </c>
      <c r="Q32" s="3" t="n">
        <v>6313.0</v>
      </c>
      <c r="R32" s="3" t="n">
        <v>9499.0</v>
      </c>
      <c r="S32" s="3" t="n">
        <v>6691.0</v>
      </c>
      <c r="T32" s="3" t="n">
        <v>2260.0</v>
      </c>
      <c r="U32" s="3" t="n">
        <v>7033.0</v>
      </c>
      <c r="V32" s="3" t="n">
        <v>2872.0</v>
      </c>
      <c r="W32" s="3" t="n">
        <v>6688.0</v>
      </c>
      <c r="X32" s="3" t="n">
        <v>7657.0</v>
      </c>
      <c r="Y32" s="3" t="n">
        <v>2084.0</v>
      </c>
      <c r="Z32" s="3" t="n">
        <v>1224.0</v>
      </c>
      <c r="AA32" s="3" t="n">
        <v>2361.0</v>
      </c>
      <c r="AB32" s="3" t="n">
        <v>2273.0</v>
      </c>
      <c r="AC32" s="3" t="n">
        <v>7092.0</v>
      </c>
      <c r="AD32" s="3" t="n">
        <v>6161.0</v>
      </c>
      <c r="AE32" s="3" t="n">
        <v>7126.0</v>
      </c>
      <c r="AF32" s="3" t="n">
        <v>4594.0</v>
      </c>
      <c r="AG32" s="3" t="n">
        <v>7917.0</v>
      </c>
      <c r="AH32" s="3" t="n">
        <v>3382.0</v>
      </c>
      <c r="AI32" s="3" t="n">
        <v>7318.0</v>
      </c>
      <c r="AJ32" s="3" t="n">
        <v>3371.0</v>
      </c>
      <c r="AK32" s="3" t="n">
        <v>1934.0</v>
      </c>
      <c r="AL32" s="3" t="n">
        <v>2398.0</v>
      </c>
      <c r="AM32" s="3" t="n">
        <v>5788.0</v>
      </c>
      <c r="AN32" s="3" t="n">
        <v>1053.0</v>
      </c>
      <c r="AO32" s="3" t="n">
        <v>1878.0</v>
      </c>
      <c r="AP32" s="3" t="n">
        <v>7393.0</v>
      </c>
      <c r="AQ32" s="3" t="n">
        <v>3181.0</v>
      </c>
      <c r="AR32" s="3" t="n">
        <v>1486.0</v>
      </c>
      <c r="AS32" s="3" t="n">
        <v>8982.0</v>
      </c>
      <c r="AT32" s="3" t="n">
        <v>6696.0</v>
      </c>
      <c r="AU32" s="3" t="n">
        <v>9514.0</v>
      </c>
      <c r="AV32" s="3" t="n">
        <v>4470.0</v>
      </c>
      <c r="AW32" s="3" t="n">
        <v>9933.0</v>
      </c>
      <c r="AX32" s="3" t="n">
        <v>6478.0</v>
      </c>
      <c r="AY32" s="3" t="n">
        <v>6381.0</v>
      </c>
      <c r="AZ32" s="3" t="n">
        <v>8869.0</v>
      </c>
      <c r="BA32" s="3" t="n">
        <v>4735.0</v>
      </c>
      <c r="BB32" s="3" t="n">
        <v>9418.0</v>
      </c>
      <c r="BC32" s="3" t="n">
        <v>1049.0</v>
      </c>
      <c r="BD32" s="3" t="n">
        <v>7899.0</v>
      </c>
      <c r="BE32" s="3" t="n">
        <v>1023.0</v>
      </c>
      <c r="BF32" s="3" t="n">
        <v>9899.0</v>
      </c>
      <c r="BG32" s="3" t="n">
        <v>9716.0</v>
      </c>
      <c r="BH32" s="3" t="n">
        <v>3778.0</v>
      </c>
      <c r="BI32" s="3" t="n">
        <v>3981.0</v>
      </c>
      <c r="BJ32" s="3" t="n">
        <v>8157.0</v>
      </c>
      <c r="BK32" s="3" t="n">
        <v>9679.0</v>
      </c>
      <c r="BL32" s="3" t="n">
        <v>5820.0</v>
      </c>
      <c r="BM32" s="3" t="n">
        <v>2605.0</v>
      </c>
      <c r="BN32" s="3" t="n">
        <v>6980.0</v>
      </c>
      <c r="BO32" s="3" t="n">
        <v>7755.0</v>
      </c>
      <c r="BP32" s="3" t="n">
        <v>4189.0</v>
      </c>
      <c r="BQ32" s="3" t="n">
        <v>9171.0</v>
      </c>
      <c r="BR32" s="3" t="n">
        <v>6905.0</v>
      </c>
      <c r="BS32" s="3" t="n">
        <v>2142.0</v>
      </c>
    </row>
    <row r="33" spans="1:71">
      <c r="A33" s="4" t="s">
        <v>173</v>
      </c>
      <c r="B33" s="8"/>
      <c r="C33" s="5" t="n">
        <f t="shared" ref="C33:BN33" si="5">IF(AND(C34&lt;&gt;"",COUNTA(C25:C28)&gt;0),C34-SUM(C25:C28),"")</f>
        <v>6128.0</v>
      </c>
      <c r="D33" s="5" t="n">
        <f t="shared" si="5"/>
        <v>19533.0</v>
      </c>
      <c r="E33" s="5" t="n">
        <f t="shared" si="5"/>
        <v>29797.0</v>
      </c>
      <c r="F33" s="5" t="n">
        <f t="shared" si="5"/>
        <v>19101.0</v>
      </c>
      <c r="G33" s="5" t="n">
        <f t="shared" si="5"/>
        <v>31577.0</v>
      </c>
      <c r="H33" s="5" t="n">
        <f t="shared" si="5"/>
        <v>15212.0</v>
      </c>
      <c r="I33" s="5" t="n">
        <f t="shared" si="5"/>
        <v>47847.0</v>
      </c>
      <c r="J33" s="5" t="n">
        <f t="shared" si="5"/>
        <v>23953.0</v>
      </c>
      <c r="K33" s="5" t="n">
        <f t="shared" si="5"/>
        <v>-5927.0</v>
      </c>
      <c r="L33" s="5" t="n">
        <f t="shared" si="5"/>
        <v>20467.0</v>
      </c>
      <c r="M33" s="5" t="n">
        <f t="shared" si="5"/>
        <v>17511.0</v>
      </c>
      <c r="N33" s="5" t="n">
        <f t="shared" si="5"/>
        <v>19685.0</v>
      </c>
      <c r="O33" s="5" t="n">
        <f t="shared" si="5"/>
        <v>26368.0</v>
      </c>
      <c r="P33" s="5" t="n">
        <f t="shared" si="5"/>
        <v>25602.0</v>
      </c>
      <c r="Q33" s="5" t="n">
        <f t="shared" si="5"/>
        <v>14076.0</v>
      </c>
      <c r="R33" s="5" t="n">
        <f t="shared" si="5"/>
        <v>30232.0</v>
      </c>
      <c r="S33" s="5" t="n">
        <f t="shared" si="5"/>
        <v>15105.0</v>
      </c>
      <c r="T33" s="5" t="n">
        <f t="shared" si="5"/>
        <v>10596.0</v>
      </c>
      <c r="U33" s="5" t="n">
        <f t="shared" si="5"/>
        <v>56508.0</v>
      </c>
      <c r="V33" s="5" t="n">
        <f t="shared" si="5"/>
        <v>-19407.0</v>
      </c>
      <c r="W33" s="5" t="n">
        <f t="shared" si="5"/>
        <v>22304.0</v>
      </c>
      <c r="X33" s="5" t="n">
        <f t="shared" si="5"/>
        <v>29987.0</v>
      </c>
      <c r="Y33" s="5" t="n">
        <f t="shared" si="5"/>
        <v>18852.0</v>
      </c>
      <c r="Z33" s="5" t="n">
        <f t="shared" si="5"/>
        <v>28239.0</v>
      </c>
      <c r="AA33" s="5" t="n">
        <f t="shared" si="5"/>
        <v>1451.0</v>
      </c>
      <c r="AB33" s="5" t="n">
        <f t="shared" si="5"/>
        <v>-2917.0</v>
      </c>
      <c r="AC33" s="5" t="n">
        <f t="shared" si="5"/>
        <v>15770.0</v>
      </c>
      <c r="AD33" s="5" t="n">
        <f t="shared" si="5"/>
        <v>22612.0</v>
      </c>
      <c r="AE33" s="5" t="n">
        <f t="shared" si="5"/>
        <v>34904.0</v>
      </c>
      <c r="AF33" s="5" t="n">
        <f t="shared" si="5"/>
        <v>-4402.0</v>
      </c>
      <c r="AG33" s="5" t="n">
        <f t="shared" si="5"/>
        <v>35653.0</v>
      </c>
      <c r="AH33" s="5" t="n">
        <f t="shared" si="5"/>
        <v>28865.0</v>
      </c>
      <c r="AI33" s="5" t="n">
        <f t="shared" si="5"/>
        <v>35474.0</v>
      </c>
      <c r="AJ33" s="5" t="n">
        <f t="shared" si="5"/>
        <v>20299.0</v>
      </c>
      <c r="AK33" s="5" t="n">
        <f t="shared" si="5"/>
        <v>29871.0</v>
      </c>
      <c r="AL33" s="5" t="n">
        <f t="shared" si="5"/>
        <v>31389.0</v>
      </c>
      <c r="AM33" s="5" t="n">
        <f t="shared" si="5"/>
        <v>38296.0</v>
      </c>
      <c r="AN33" s="5" t="n">
        <f t="shared" si="5"/>
        <v>7625.0</v>
      </c>
      <c r="AO33" s="5" t="n">
        <f t="shared" si="5"/>
        <v>14244.0</v>
      </c>
      <c r="AP33" s="5" t="n">
        <f t="shared" si="5"/>
        <v>22809.0</v>
      </c>
      <c r="AQ33" s="5" t="n">
        <f t="shared" si="5"/>
        <v>21893.0</v>
      </c>
      <c r="AR33" s="5" t="n">
        <f t="shared" si="5"/>
        <v>-289.0</v>
      </c>
      <c r="AS33" s="5" t="n">
        <f t="shared" si="5"/>
        <v>11636.0</v>
      </c>
      <c r="AT33" s="5" t="n">
        <f t="shared" si="5"/>
        <v>29445.0</v>
      </c>
      <c r="AU33" s="5" t="n">
        <f t="shared" si="5"/>
        <v>28807.0</v>
      </c>
      <c r="AV33" s="5" t="n">
        <f t="shared" si="5"/>
        <v>22149.0</v>
      </c>
      <c r="AW33" s="5" t="n">
        <f t="shared" si="5"/>
        <v>29016.0</v>
      </c>
      <c r="AX33" s="5" t="n">
        <f t="shared" si="5"/>
        <v>23944.0</v>
      </c>
      <c r="AY33" s="5" t="n">
        <f t="shared" si="5"/>
        <v>13434.0</v>
      </c>
      <c r="AZ33" s="5" t="n">
        <f t="shared" si="5"/>
        <v>51740.0</v>
      </c>
      <c r="BA33" s="5" t="n">
        <f t="shared" si="5"/>
        <v>18329.0</v>
      </c>
      <c r="BB33" s="5" t="n">
        <f t="shared" si="5"/>
        <v>14919.0</v>
      </c>
      <c r="BC33" s="5" t="n">
        <f t="shared" si="5"/>
        <v>19274.0</v>
      </c>
      <c r="BD33" s="5" t="n">
        <f t="shared" si="5"/>
        <v>22282.0</v>
      </c>
      <c r="BE33" s="5" t="n">
        <f t="shared" si="5"/>
        <v>16472.0</v>
      </c>
      <c r="BF33" s="5" t="n">
        <f t="shared" si="5"/>
        <v>36115.0</v>
      </c>
      <c r="BG33" s="5" t="n">
        <f t="shared" si="5"/>
        <v>37227.0</v>
      </c>
      <c r="BH33" s="5" t="n">
        <f t="shared" si="5"/>
        <v>1082.0</v>
      </c>
      <c r="BI33" s="5" t="n">
        <f t="shared" si="5"/>
        <v>27546.0</v>
      </c>
      <c r="BJ33" s="5" t="n">
        <f t="shared" si="5"/>
        <v>49887.0</v>
      </c>
      <c r="BK33" s="5" t="n">
        <f t="shared" si="5"/>
        <v>22190.0</v>
      </c>
      <c r="BL33" s="5" t="n">
        <f t="shared" si="5"/>
        <v>22413.0</v>
      </c>
      <c r="BM33" s="5" t="n">
        <f t="shared" si="5"/>
        <v>18013.0</v>
      </c>
      <c r="BN33" s="5" t="n">
        <f t="shared" si="5"/>
        <v>26647.0</v>
      </c>
      <c r="BO33" s="5" t="n">
        <f>IF(AND(BO34&lt;&gt;"",COUNTA(BO25:BO28)&gt;0),BO34-SUM(BO25:BO28),"")</f>
        <v>8256.0</v>
      </c>
      <c r="BP33" s="5" t="n">
        <f>IF(AND(BP34&lt;&gt;"",COUNTA(BP25:BP28)&gt;0),BP34-SUM(BP25:BP28),"")</f>
        <v>34674.0</v>
      </c>
      <c r="BQ33" s="5" t="n">
        <f>IF(AND(BQ34&lt;&gt;"",COUNTA(BQ25:BQ28)&gt;0),BQ34-SUM(BQ25:BQ28),"")</f>
        <v>43024.0</v>
      </c>
      <c r="BR33" s="5" t="n">
        <f>IF(AND(BR34&lt;&gt;"",COUNTA(BR25:BR28)&gt;0),BR34-SUM(BR25:BR28),"")</f>
        <v>21086.0</v>
      </c>
      <c r="BS33" s="5" t="n">
        <f>IF(AND(BS34&lt;&gt;"",COUNTA(BS25:BS28)&gt;0),BS34-SUM(BS25:BS28),"")</f>
        <v>12674.0</v>
      </c>
    </row>
    <row r="34" spans="1:71">
      <c r="A34" s="4" t="s">
        <v>174</v>
      </c>
      <c r="B34" s="8"/>
      <c r="C34" s="5" t="n">
        <f t="shared" ref="C34:BN34" si="6">IF(AND(C18&lt;&gt;"",C24&lt;&gt;"",C31&lt;&gt;"",C32&lt;&gt;""),C18-C24+C31+C32,"")</f>
        <v>23440.0</v>
      </c>
      <c r="D34" s="5" t="n">
        <f t="shared" si="6"/>
        <v>45423.0</v>
      </c>
      <c r="E34" s="5" t="n">
        <f t="shared" si="6"/>
        <v>50015.0</v>
      </c>
      <c r="F34" s="5" t="n">
        <f t="shared" si="6"/>
        <v>41043.0</v>
      </c>
      <c r="G34" s="5" t="n">
        <f t="shared" si="6"/>
        <v>46133.0</v>
      </c>
      <c r="H34" s="5" t="n">
        <f t="shared" si="6"/>
        <v>43083.0</v>
      </c>
      <c r="I34" s="5" t="n">
        <f t="shared" si="6"/>
        <v>69097.0</v>
      </c>
      <c r="J34" s="5" t="n">
        <f t="shared" si="6"/>
        <v>49116.0</v>
      </c>
      <c r="K34" s="5" t="n">
        <f t="shared" si="6"/>
        <v>7499.0</v>
      </c>
      <c r="L34" s="5" t="n">
        <f t="shared" si="6"/>
        <v>34571.0</v>
      </c>
      <c r="M34" s="5" t="n">
        <f t="shared" si="6"/>
        <v>41276.0</v>
      </c>
      <c r="N34" s="5" t="n">
        <f t="shared" si="6"/>
        <v>42702.0</v>
      </c>
      <c r="O34" s="5" t="n">
        <f t="shared" si="6"/>
        <v>41773.0</v>
      </c>
      <c r="P34" s="5" t="n">
        <f t="shared" si="6"/>
        <v>45720.0</v>
      </c>
      <c r="Q34" s="5" t="n">
        <f t="shared" si="6"/>
        <v>32875.0</v>
      </c>
      <c r="R34" s="5" t="n">
        <f t="shared" si="6"/>
        <v>55261.0</v>
      </c>
      <c r="S34" s="5" t="n">
        <f t="shared" si="6"/>
        <v>41710.0</v>
      </c>
      <c r="T34" s="5" t="n">
        <f t="shared" si="6"/>
        <v>40587.0</v>
      </c>
      <c r="U34" s="5" t="n">
        <f t="shared" si="6"/>
        <v>80509.0</v>
      </c>
      <c r="V34" s="5" t="n">
        <f t="shared" si="6"/>
        <v>8779.0</v>
      </c>
      <c r="W34" s="5" t="n">
        <f t="shared" si="6"/>
        <v>40619.0</v>
      </c>
      <c r="X34" s="5" t="n">
        <f t="shared" si="6"/>
        <v>51270.0</v>
      </c>
      <c r="Y34" s="5" t="n">
        <f t="shared" si="6"/>
        <v>34570.0</v>
      </c>
      <c r="Z34" s="5" t="n">
        <f t="shared" si="6"/>
        <v>58783.0</v>
      </c>
      <c r="AA34" s="5" t="n">
        <f t="shared" si="6"/>
        <v>14505.0</v>
      </c>
      <c r="AB34" s="5" t="n">
        <f t="shared" si="6"/>
        <v>23828.0</v>
      </c>
      <c r="AC34" s="5" t="n">
        <f t="shared" si="6"/>
        <v>39820.0</v>
      </c>
      <c r="AD34" s="5" t="n">
        <f t="shared" si="6"/>
        <v>49533.0</v>
      </c>
      <c r="AE34" s="5" t="n">
        <f t="shared" si="6"/>
        <v>56205.0</v>
      </c>
      <c r="AF34" s="5" t="n">
        <f t="shared" si="6"/>
        <v>23408.0</v>
      </c>
      <c r="AG34" s="5" t="n">
        <f t="shared" si="6"/>
        <v>53534.0</v>
      </c>
      <c r="AH34" s="5" t="n">
        <f t="shared" si="6"/>
        <v>47062.0</v>
      </c>
      <c r="AI34" s="5" t="n">
        <f t="shared" si="6"/>
        <v>56683.0</v>
      </c>
      <c r="AJ34" s="5" t="n">
        <f t="shared" si="6"/>
        <v>43824.0</v>
      </c>
      <c r="AK34" s="5" t="n">
        <f t="shared" si="6"/>
        <v>50984.0</v>
      </c>
      <c r="AL34" s="5" t="n">
        <f t="shared" si="6"/>
        <v>52003.0</v>
      </c>
      <c r="AM34" s="5" t="n">
        <f t="shared" si="6"/>
        <v>61000.0</v>
      </c>
      <c r="AN34" s="5" t="n">
        <f t="shared" si="6"/>
        <v>36078.0</v>
      </c>
      <c r="AO34" s="5" t="n">
        <f t="shared" si="6"/>
        <v>45203.0</v>
      </c>
      <c r="AP34" s="5" t="n">
        <f t="shared" si="6"/>
        <v>47114.0</v>
      </c>
      <c r="AQ34" s="5" t="n">
        <f t="shared" si="6"/>
        <v>50173.0</v>
      </c>
      <c r="AR34" s="5" t="n">
        <f t="shared" si="6"/>
        <v>27015.0</v>
      </c>
      <c r="AS34" s="5" t="n">
        <f t="shared" si="6"/>
        <v>32028.0</v>
      </c>
      <c r="AT34" s="5" t="n">
        <f t="shared" si="6"/>
        <v>50788.0</v>
      </c>
      <c r="AU34" s="5" t="n">
        <f t="shared" si="6"/>
        <v>51736.0</v>
      </c>
      <c r="AV34" s="5" t="n">
        <f t="shared" si="6"/>
        <v>31514.0</v>
      </c>
      <c r="AW34" s="5" t="n">
        <f t="shared" si="6"/>
        <v>42293.0</v>
      </c>
      <c r="AX34" s="5" t="n">
        <f t="shared" si="6"/>
        <v>43791.0</v>
      </c>
      <c r="AY34" s="5" t="n">
        <f t="shared" si="6"/>
        <v>39562.0</v>
      </c>
      <c r="AZ34" s="5" t="n">
        <f t="shared" si="6"/>
        <v>77822.0</v>
      </c>
      <c r="BA34" s="5" t="n">
        <f t="shared" si="6"/>
        <v>47992.0</v>
      </c>
      <c r="BB34" s="5" t="n">
        <f t="shared" si="6"/>
        <v>35519.0</v>
      </c>
      <c r="BC34" s="5" t="n">
        <f t="shared" si="6"/>
        <v>38850.0</v>
      </c>
      <c r="BD34" s="5" t="n">
        <f t="shared" si="6"/>
        <v>50158.0</v>
      </c>
      <c r="BE34" s="5" t="n">
        <f t="shared" si="6"/>
        <v>36418.0</v>
      </c>
      <c r="BF34" s="5" t="n">
        <f t="shared" si="6"/>
        <v>53583.0</v>
      </c>
      <c r="BG34" s="5" t="n">
        <f t="shared" si="6"/>
        <v>65531.0</v>
      </c>
      <c r="BH34" s="5" t="n">
        <f t="shared" si="6"/>
        <v>18028.0</v>
      </c>
      <c r="BI34" s="5" t="n">
        <f t="shared" si="6"/>
        <v>47869.0</v>
      </c>
      <c r="BJ34" s="5" t="n">
        <f t="shared" si="6"/>
        <v>75697.0</v>
      </c>
      <c r="BK34" s="5" t="n">
        <f t="shared" si="6"/>
        <v>44134.0</v>
      </c>
      <c r="BL34" s="5" t="n">
        <f t="shared" si="6"/>
        <v>40590.0</v>
      </c>
      <c r="BM34" s="5" t="n">
        <f t="shared" si="6"/>
        <v>42225.0</v>
      </c>
      <c r="BN34" s="5" t="n">
        <f t="shared" si="6"/>
        <v>56434.0</v>
      </c>
      <c r="BO34" s="5" t="n">
        <f>IF(AND(BO18&lt;&gt;"",BO24&lt;&gt;"",BO31&lt;&gt;"",BO32&lt;&gt;""),BO18-BO24+BO31+BO32,"")</f>
        <v>32834.0</v>
      </c>
      <c r="BP34" s="5" t="n">
        <f>IF(AND(BP18&lt;&gt;"",BP24&lt;&gt;"",BP31&lt;&gt;"",BP32&lt;&gt;""),BP18-BP24+BP31+BP32,"")</f>
        <v>54963.0</v>
      </c>
      <c r="BQ34" s="5" t="n">
        <f>IF(AND(BQ18&lt;&gt;"",BQ24&lt;&gt;"",BQ31&lt;&gt;"",BQ32&lt;&gt;""),BQ18-BQ24+BQ31+BQ32,"")</f>
        <v>69984.0</v>
      </c>
      <c r="BR34" s="5" t="n">
        <f>IF(AND(BR18&lt;&gt;"",BR24&lt;&gt;"",BR31&lt;&gt;"",BR32&lt;&gt;""),BR18-BR24+BR31+BR32,"")</f>
        <v>49075.0</v>
      </c>
      <c r="BS34" s="5" t="n">
        <f>IF(AND(BS18&lt;&gt;"",BS24&lt;&gt;"",BS31&lt;&gt;"",BS32&lt;&gt;""),BS18-BS24+BS31+BS32,"")</f>
        <v>40301.0</v>
      </c>
    </row>
    <row r="35" spans="1:71">
      <c r="A35" t="s" s="0">
        <v>175</v>
      </c>
      <c r="C35" s="3" t="n">
        <v>9700.0</v>
      </c>
      <c r="D35" s="3" t="n">
        <v>6461.0</v>
      </c>
      <c r="E35" s="3" t="n">
        <v>3147.0</v>
      </c>
      <c r="F35" s="3" t="n">
        <v>6615.0</v>
      </c>
      <c r="G35" s="3" t="n">
        <v>4896.0</v>
      </c>
      <c r="H35" s="3" t="n">
        <v>8627.0</v>
      </c>
      <c r="I35" s="3" t="n">
        <v>4270.0</v>
      </c>
      <c r="J35" s="3" t="n">
        <v>7786.0</v>
      </c>
      <c r="K35" s="3" t="n">
        <v>5691.0</v>
      </c>
      <c r="L35" s="3" t="n">
        <v>1750.0</v>
      </c>
      <c r="M35" s="3" t="n">
        <v>1060.0</v>
      </c>
      <c r="N35" s="3" t="n">
        <v>9455.0</v>
      </c>
      <c r="O35" s="3" t="n">
        <v>3946.0</v>
      </c>
      <c r="P35" s="3" t="n">
        <v>2251.0</v>
      </c>
      <c r="Q35" s="3" t="n">
        <v>5190.0</v>
      </c>
      <c r="R35" s="3" t="n">
        <v>3111.0</v>
      </c>
      <c r="S35" s="3" t="n">
        <v>8168.0</v>
      </c>
      <c r="T35" s="3" t="n">
        <v>1062.0</v>
      </c>
      <c r="U35" s="3" t="n">
        <v>2403.0</v>
      </c>
      <c r="V35" s="3" t="n">
        <v>1930.0</v>
      </c>
      <c r="W35" s="3" t="n">
        <v>3504.0</v>
      </c>
      <c r="X35" s="3" t="n">
        <v>4614.0</v>
      </c>
      <c r="Y35" s="3" t="n">
        <v>8208.0</v>
      </c>
      <c r="Z35" s="3" t="n">
        <v>8438.0</v>
      </c>
      <c r="AA35" s="3" t="n">
        <v>9494.0</v>
      </c>
      <c r="AB35" s="3" t="n">
        <v>9796.0</v>
      </c>
      <c r="AC35" s="3" t="n">
        <v>2079.0</v>
      </c>
      <c r="AD35" s="3" t="n">
        <v>8586.0</v>
      </c>
      <c r="AE35" s="3" t="n">
        <v>5531.0</v>
      </c>
      <c r="AF35" s="3" t="n">
        <v>6583.0</v>
      </c>
      <c r="AG35" s="3" t="n">
        <v>6490.0</v>
      </c>
      <c r="AH35" s="3" t="n">
        <v>4811.0</v>
      </c>
      <c r="AI35" s="3" t="n">
        <v>6864.0</v>
      </c>
      <c r="AJ35" s="3" t="n">
        <v>9483.0</v>
      </c>
      <c r="AK35" s="3" t="n">
        <v>5590.0</v>
      </c>
      <c r="AL35" s="3" t="n">
        <v>7984.0</v>
      </c>
      <c r="AM35" s="3" t="n">
        <v>6905.0</v>
      </c>
      <c r="AN35" s="3" t="n">
        <v>3377.0</v>
      </c>
      <c r="AO35" s="3" t="n">
        <v>9786.0</v>
      </c>
      <c r="AP35" s="3" t="n">
        <v>4231.0</v>
      </c>
      <c r="AQ35" s="3" t="n">
        <v>2801.0</v>
      </c>
      <c r="AR35" s="3" t="n">
        <v>2659.0</v>
      </c>
      <c r="AS35" s="3" t="n">
        <v>1376.0</v>
      </c>
      <c r="AT35" s="3" t="n">
        <v>7645.0</v>
      </c>
      <c r="AU35" s="3" t="n">
        <v>8838.0</v>
      </c>
      <c r="AV35" s="3" t="n">
        <v>2012.0</v>
      </c>
      <c r="AW35" s="3" t="n">
        <v>2745.0</v>
      </c>
      <c r="AX35" s="3" t="n">
        <v>8513.0</v>
      </c>
      <c r="AY35" s="3" t="n">
        <v>2919.0</v>
      </c>
      <c r="AZ35" s="3" t="n">
        <v>1077.0</v>
      </c>
      <c r="BA35" s="3" t="n">
        <v>7495.0</v>
      </c>
      <c r="BB35" s="3" t="n">
        <v>6396.0</v>
      </c>
      <c r="BC35" s="3" t="n">
        <v>1335.0</v>
      </c>
      <c r="BD35" s="3" t="n">
        <v>6953.0</v>
      </c>
      <c r="BE35" s="3" t="n">
        <v>8303.0</v>
      </c>
      <c r="BF35" s="3" t="n">
        <v>9652.0</v>
      </c>
      <c r="BG35" s="3" t="n">
        <v>2762.0</v>
      </c>
      <c r="BH35" s="3" t="n">
        <v>2821.0</v>
      </c>
      <c r="BI35" s="3" t="n">
        <v>4356.0</v>
      </c>
      <c r="BJ35" s="3" t="n">
        <v>5873.0</v>
      </c>
      <c r="BK35" s="3" t="n">
        <v>2511.0</v>
      </c>
      <c r="BL35" s="3" t="n">
        <v>7837.0</v>
      </c>
      <c r="BM35" s="3" t="n">
        <v>7522.0</v>
      </c>
      <c r="BN35" s="3" t="n">
        <v>7555.0</v>
      </c>
      <c r="BO35" s="3" t="n">
        <v>4589.0</v>
      </c>
      <c r="BP35" s="3" t="n">
        <v>9800.0</v>
      </c>
      <c r="BQ35" s="3" t="n">
        <v>2724.0</v>
      </c>
      <c r="BR35" s="3" t="n">
        <v>4617.0</v>
      </c>
      <c r="BS35" s="3" t="n">
        <v>4753.0</v>
      </c>
    </row>
    <row r="36" spans="1:71">
      <c r="A36" t="s" s="0">
        <v>176</v>
      </c>
      <c r="C36" s="3" t="n">
        <v>6509.0</v>
      </c>
      <c r="D36" s="3" t="n">
        <v>3489.0</v>
      </c>
      <c r="E36" s="3" t="n">
        <v>8941.0</v>
      </c>
      <c r="F36" s="3" t="n">
        <v>1910.0</v>
      </c>
      <c r="G36" s="3" t="n">
        <v>7781.0</v>
      </c>
      <c r="H36" s="3" t="n">
        <v>1500.0</v>
      </c>
      <c r="I36" s="3" t="n">
        <v>9859.0</v>
      </c>
      <c r="J36" s="3" t="n">
        <v>8758.0</v>
      </c>
      <c r="K36" s="3" t="n">
        <v>5892.0</v>
      </c>
      <c r="L36" s="3" t="n">
        <v>5674.0</v>
      </c>
      <c r="M36" s="3" t="n">
        <v>4173.0</v>
      </c>
      <c r="N36" s="3" t="n">
        <v>9013.0</v>
      </c>
      <c r="O36" s="3" t="n">
        <v>6196.0</v>
      </c>
      <c r="P36" s="3" t="n">
        <v>7715.0</v>
      </c>
      <c r="Q36" s="3" t="n">
        <v>7134.0</v>
      </c>
      <c r="R36" s="3" t="n">
        <v>5935.0</v>
      </c>
      <c r="S36" s="3" t="n">
        <v>9394.0</v>
      </c>
      <c r="T36" s="3" t="n">
        <v>5645.0</v>
      </c>
      <c r="U36" s="3" t="n">
        <v>8990.0</v>
      </c>
      <c r="V36" s="3" t="n">
        <v>9303.0</v>
      </c>
      <c r="W36" s="3" t="n">
        <v>3395.0</v>
      </c>
      <c r="X36" s="3" t="n">
        <v>9548.0</v>
      </c>
      <c r="Y36" s="3" t="n">
        <v>2084.0</v>
      </c>
      <c r="Z36" s="3" t="n">
        <v>3628.0</v>
      </c>
      <c r="AA36" s="3" t="n">
        <v>6615.0</v>
      </c>
      <c r="AB36" s="3" t="n">
        <v>4442.0</v>
      </c>
      <c r="AC36" s="3" t="n">
        <v>9966.0</v>
      </c>
      <c r="AD36" s="3" t="n">
        <v>4600.0</v>
      </c>
      <c r="AE36" s="3" t="n">
        <v>9596.0</v>
      </c>
      <c r="AF36" s="3" t="n">
        <v>2005.0</v>
      </c>
      <c r="AG36" s="3" t="n">
        <v>6641.0</v>
      </c>
      <c r="AH36" s="3" t="n">
        <v>6121.0</v>
      </c>
      <c r="AI36" s="3" t="n">
        <v>3137.0</v>
      </c>
      <c r="AJ36" s="3" t="n">
        <v>1090.0</v>
      </c>
      <c r="AK36" s="3" t="n">
        <v>8664.0</v>
      </c>
      <c r="AL36" s="3" t="n">
        <v>1103.0</v>
      </c>
      <c r="AM36" s="3" t="n">
        <v>4629.0</v>
      </c>
      <c r="AN36" s="3" t="n">
        <v>2700.0</v>
      </c>
      <c r="AO36" s="3" t="n">
        <v>1526.0</v>
      </c>
      <c r="AP36" s="3" t="n">
        <v>8830.0</v>
      </c>
      <c r="AQ36" s="3" t="n">
        <v>6143.0</v>
      </c>
      <c r="AR36" s="3" t="n">
        <v>3767.0</v>
      </c>
      <c r="AS36" s="3" t="n">
        <v>8965.0</v>
      </c>
      <c r="AT36" s="3" t="n">
        <v>2939.0</v>
      </c>
      <c r="AU36" s="3" t="n">
        <v>5949.0</v>
      </c>
      <c r="AV36" s="3" t="n">
        <v>6112.0</v>
      </c>
      <c r="AW36" s="3" t="n">
        <v>4219.0</v>
      </c>
      <c r="AX36" s="3" t="n">
        <v>5591.0</v>
      </c>
      <c r="AY36" s="3" t="n">
        <v>9869.0</v>
      </c>
      <c r="AZ36" s="3" t="n">
        <v>1682.0</v>
      </c>
      <c r="BA36" s="3" t="n">
        <v>7613.0</v>
      </c>
      <c r="BB36" s="3" t="n">
        <v>2696.0</v>
      </c>
      <c r="BC36" s="3" t="n">
        <v>8223.0</v>
      </c>
      <c r="BD36" s="3" t="n">
        <v>8459.0</v>
      </c>
      <c r="BE36" s="3" t="n">
        <v>5742.0</v>
      </c>
      <c r="BF36" s="3" t="n">
        <v>3381.0</v>
      </c>
      <c r="BG36" s="3" t="n">
        <v>8621.0</v>
      </c>
      <c r="BH36" s="3" t="n">
        <v>2191.0</v>
      </c>
      <c r="BI36" s="3" t="n">
        <v>2482.0</v>
      </c>
      <c r="BJ36" s="3" t="n">
        <v>4203.0</v>
      </c>
      <c r="BK36" s="3" t="n">
        <v>2423.0</v>
      </c>
      <c r="BL36" s="3" t="n">
        <v>2308.0</v>
      </c>
      <c r="BM36" s="3" t="n">
        <v>6958.0</v>
      </c>
      <c r="BN36" s="3" t="n">
        <v>3934.0</v>
      </c>
      <c r="BO36" s="3" t="n">
        <v>5259.0</v>
      </c>
      <c r="BP36" s="3" t="n">
        <v>4118.0</v>
      </c>
      <c r="BQ36" s="3" t="n">
        <v>2754.0</v>
      </c>
      <c r="BR36" s="3" t="n">
        <v>2472.0</v>
      </c>
      <c r="BS36" s="3" t="n">
        <v>7176.0</v>
      </c>
    </row>
    <row r="37" spans="1:71">
      <c r="A37" t="s" s="0">
        <v>177</v>
      </c>
      <c r="C37" s="3" t="n">
        <v>2395.0</v>
      </c>
      <c r="D37" s="3" t="n">
        <v>8414.0</v>
      </c>
      <c r="E37" s="3" t="n">
        <v>9902.0</v>
      </c>
      <c r="F37" s="3" t="n">
        <v>9210.0</v>
      </c>
      <c r="G37" s="3" t="n">
        <v>8804.0</v>
      </c>
      <c r="H37" s="3" t="n">
        <v>3222.0</v>
      </c>
      <c r="I37" s="3" t="n">
        <v>1217.0</v>
      </c>
      <c r="J37" s="3" t="n">
        <v>3428.0</v>
      </c>
      <c r="K37" s="3" t="n">
        <v>8525.0</v>
      </c>
      <c r="L37" s="3" t="n">
        <v>6750.0</v>
      </c>
      <c r="M37" s="3" t="n">
        <v>5639.0</v>
      </c>
      <c r="N37" s="3" t="n">
        <v>5104.0</v>
      </c>
      <c r="O37" s="3" t="n">
        <v>7390.0</v>
      </c>
      <c r="P37" s="3" t="n">
        <v>7992.0</v>
      </c>
      <c r="Q37" s="3" t="n">
        <v>1016.0</v>
      </c>
      <c r="R37" s="3" t="n">
        <v>7676.0</v>
      </c>
      <c r="S37" s="3" t="n">
        <v>1313.0</v>
      </c>
      <c r="T37" s="3" t="n">
        <v>3839.0</v>
      </c>
      <c r="U37" s="3" t="n">
        <v>5579.0</v>
      </c>
      <c r="V37" s="3" t="n">
        <v>9106.0</v>
      </c>
      <c r="W37" s="3" t="n">
        <v>1159.0</v>
      </c>
      <c r="X37" s="3" t="n">
        <v>1025.0</v>
      </c>
      <c r="Y37" s="3" t="n">
        <v>1630.0</v>
      </c>
      <c r="Z37" s="3" t="n">
        <v>7378.0</v>
      </c>
      <c r="AA37" s="3" t="n">
        <v>5586.0</v>
      </c>
      <c r="AB37" s="3" t="n">
        <v>7369.0</v>
      </c>
      <c r="AC37" s="3" t="n">
        <v>2377.0</v>
      </c>
      <c r="AD37" s="3" t="n">
        <v>1503.0</v>
      </c>
      <c r="AE37" s="3" t="n">
        <v>1712.0</v>
      </c>
      <c r="AF37" s="3" t="n">
        <v>2779.0</v>
      </c>
      <c r="AG37" s="3" t="n">
        <v>7258.0</v>
      </c>
      <c r="AH37" s="3" t="n">
        <v>9255.0</v>
      </c>
      <c r="AI37" s="3" t="n">
        <v>1213.0</v>
      </c>
      <c r="AJ37" s="3" t="n">
        <v>1815.0</v>
      </c>
      <c r="AK37" s="3" t="n">
        <v>4839.0</v>
      </c>
      <c r="AL37" s="3" t="n">
        <v>4258.0</v>
      </c>
      <c r="AM37" s="3" t="n">
        <v>9657.0</v>
      </c>
      <c r="AN37" s="3" t="n">
        <v>7119.0</v>
      </c>
      <c r="AO37" s="3" t="n">
        <v>7330.0</v>
      </c>
      <c r="AP37" s="3" t="n">
        <v>4327.0</v>
      </c>
      <c r="AQ37" s="3" t="n">
        <v>7189.0</v>
      </c>
      <c r="AR37" s="3" t="n">
        <v>9158.0</v>
      </c>
      <c r="AS37" s="3" t="n">
        <v>7832.0</v>
      </c>
      <c r="AT37" s="3" t="n">
        <v>1086.0</v>
      </c>
      <c r="AU37" s="3" t="n">
        <v>6605.0</v>
      </c>
      <c r="AV37" s="3" t="n">
        <v>8190.0</v>
      </c>
      <c r="AW37" s="3" t="n">
        <v>9627.0</v>
      </c>
      <c r="AX37" s="3" t="n">
        <v>9369.0</v>
      </c>
      <c r="AY37" s="3" t="n">
        <v>4966.0</v>
      </c>
      <c r="AZ37" s="3" t="n">
        <v>4633.0</v>
      </c>
      <c r="BA37" s="3" t="n">
        <v>2194.0</v>
      </c>
      <c r="BB37" s="3" t="n">
        <v>7713.0</v>
      </c>
      <c r="BC37" s="3" t="n">
        <v>3810.0</v>
      </c>
      <c r="BD37" s="3" t="n">
        <v>1742.0</v>
      </c>
      <c r="BE37" s="3" t="n">
        <v>1864.0</v>
      </c>
      <c r="BF37" s="3" t="n">
        <v>3731.0</v>
      </c>
      <c r="BG37" s="3" t="n">
        <v>3519.0</v>
      </c>
      <c r="BH37" s="3" t="n">
        <v>4244.0</v>
      </c>
      <c r="BI37" s="3" t="n">
        <v>6922.0</v>
      </c>
      <c r="BJ37" s="3" t="n">
        <v>9851.0</v>
      </c>
      <c r="BK37" s="3" t="n">
        <v>5061.0</v>
      </c>
      <c r="BL37" s="3" t="n">
        <v>5906.0</v>
      </c>
      <c r="BM37" s="3" t="n">
        <v>7470.0</v>
      </c>
      <c r="BN37" s="3" t="n">
        <v>8312.0</v>
      </c>
      <c r="BO37" s="3" t="n">
        <v>9100.0</v>
      </c>
      <c r="BP37" s="3" t="n">
        <v>3072.0</v>
      </c>
      <c r="BQ37" s="3" t="n">
        <v>4907.0</v>
      </c>
      <c r="BR37" s="3" t="n">
        <v>3419.0</v>
      </c>
      <c r="BS37" s="3" t="n">
        <v>6488.0</v>
      </c>
    </row>
    <row r="38" spans="1:71">
      <c r="A38" s="4" t="s">
        <v>178</v>
      </c>
      <c r="B38" s="8"/>
      <c r="C38" s="5" t="n">
        <f t="shared" ref="C38:BN38" si="7">IF(COUNTA(C35:C37)=0,"",SUM(C35:C37))</f>
        <v>18604.0</v>
      </c>
      <c r="D38" s="5" t="n">
        <f t="shared" si="7"/>
        <v>18364.0</v>
      </c>
      <c r="E38" s="5" t="n">
        <f t="shared" si="7"/>
        <v>21990.0</v>
      </c>
      <c r="F38" s="5" t="n">
        <f t="shared" si="7"/>
        <v>17735.0</v>
      </c>
      <c r="G38" s="5" t="n">
        <f t="shared" si="7"/>
        <v>21481.0</v>
      </c>
      <c r="H38" s="5" t="n">
        <f t="shared" si="7"/>
        <v>13349.0</v>
      </c>
      <c r="I38" s="5" t="n">
        <f t="shared" si="7"/>
        <v>15346.0</v>
      </c>
      <c r="J38" s="5" t="n">
        <f t="shared" si="7"/>
        <v>19972.0</v>
      </c>
      <c r="K38" s="5" t="n">
        <f t="shared" si="7"/>
        <v>20108.0</v>
      </c>
      <c r="L38" s="5" t="n">
        <f t="shared" si="7"/>
        <v>14174.0</v>
      </c>
      <c r="M38" s="5" t="n">
        <f t="shared" si="7"/>
        <v>10872.0</v>
      </c>
      <c r="N38" s="5" t="n">
        <f t="shared" si="7"/>
        <v>23572.0</v>
      </c>
      <c r="O38" s="5" t="n">
        <f t="shared" si="7"/>
        <v>17532.0</v>
      </c>
      <c r="P38" s="5" t="n">
        <f t="shared" si="7"/>
        <v>17958.0</v>
      </c>
      <c r="Q38" s="5" t="n">
        <f t="shared" si="7"/>
        <v>13340.0</v>
      </c>
      <c r="R38" s="5" t="n">
        <f t="shared" si="7"/>
        <v>16722.0</v>
      </c>
      <c r="S38" s="5" t="n">
        <f t="shared" si="7"/>
        <v>18875.0</v>
      </c>
      <c r="T38" s="5" t="n">
        <f t="shared" si="7"/>
        <v>10546.0</v>
      </c>
      <c r="U38" s="5" t="n">
        <f t="shared" si="7"/>
        <v>16972.0</v>
      </c>
      <c r="V38" s="5" t="n">
        <f t="shared" si="7"/>
        <v>20339.0</v>
      </c>
      <c r="W38" s="5" t="n">
        <f t="shared" si="7"/>
        <v>8058.0</v>
      </c>
      <c r="X38" s="5" t="n">
        <f t="shared" si="7"/>
        <v>15187.0</v>
      </c>
      <c r="Y38" s="5" t="n">
        <f t="shared" si="7"/>
        <v>11922.0</v>
      </c>
      <c r="Z38" s="5" t="n">
        <f t="shared" si="7"/>
        <v>19444.0</v>
      </c>
      <c r="AA38" s="5" t="n">
        <f t="shared" si="7"/>
        <v>21695.0</v>
      </c>
      <c r="AB38" s="5" t="n">
        <f t="shared" si="7"/>
        <v>21607.0</v>
      </c>
      <c r="AC38" s="5" t="n">
        <f t="shared" si="7"/>
        <v>14422.0</v>
      </c>
      <c r="AD38" s="5" t="n">
        <f t="shared" si="7"/>
        <v>14689.0</v>
      </c>
      <c r="AE38" s="5" t="n">
        <f t="shared" si="7"/>
        <v>16839.0</v>
      </c>
      <c r="AF38" s="5" t="n">
        <f t="shared" si="7"/>
        <v>11367.0</v>
      </c>
      <c r="AG38" s="5" t="n">
        <f t="shared" si="7"/>
        <v>20389.0</v>
      </c>
      <c r="AH38" s="5" t="n">
        <f t="shared" si="7"/>
        <v>20187.0</v>
      </c>
      <c r="AI38" s="5" t="n">
        <f t="shared" si="7"/>
        <v>11214.0</v>
      </c>
      <c r="AJ38" s="5" t="n">
        <f t="shared" si="7"/>
        <v>12388.0</v>
      </c>
      <c r="AK38" s="5" t="n">
        <f t="shared" si="7"/>
        <v>19093.0</v>
      </c>
      <c r="AL38" s="5" t="n">
        <f t="shared" si="7"/>
        <v>13345.0</v>
      </c>
      <c r="AM38" s="5" t="n">
        <f t="shared" si="7"/>
        <v>21191.0</v>
      </c>
      <c r="AN38" s="5" t="n">
        <f t="shared" si="7"/>
        <v>13196.0</v>
      </c>
      <c r="AO38" s="5" t="n">
        <f t="shared" si="7"/>
        <v>18642.0</v>
      </c>
      <c r="AP38" s="5" t="n">
        <f t="shared" si="7"/>
        <v>17388.0</v>
      </c>
      <c r="AQ38" s="5" t="n">
        <f t="shared" si="7"/>
        <v>16133.0</v>
      </c>
      <c r="AR38" s="5" t="n">
        <f t="shared" si="7"/>
        <v>15584.0</v>
      </c>
      <c r="AS38" s="5" t="n">
        <f t="shared" si="7"/>
        <v>18173.0</v>
      </c>
      <c r="AT38" s="5" t="n">
        <f t="shared" si="7"/>
        <v>11670.0</v>
      </c>
      <c r="AU38" s="5" t="n">
        <f t="shared" si="7"/>
        <v>21392.0</v>
      </c>
      <c r="AV38" s="5" t="n">
        <f t="shared" si="7"/>
        <v>16314.0</v>
      </c>
      <c r="AW38" s="5" t="n">
        <f t="shared" si="7"/>
        <v>16591.0</v>
      </c>
      <c r="AX38" s="5" t="n">
        <f t="shared" si="7"/>
        <v>23473.0</v>
      </c>
      <c r="AY38" s="5" t="n">
        <f t="shared" si="7"/>
        <v>17754.0</v>
      </c>
      <c r="AZ38" s="5" t="n">
        <f t="shared" si="7"/>
        <v>7392.0</v>
      </c>
      <c r="BA38" s="5" t="n">
        <f t="shared" si="7"/>
        <v>17302.0</v>
      </c>
      <c r="BB38" s="5" t="n">
        <f t="shared" si="7"/>
        <v>16805.0</v>
      </c>
      <c r="BC38" s="5" t="n">
        <f t="shared" si="7"/>
        <v>13368.0</v>
      </c>
      <c r="BD38" s="5" t="n">
        <f t="shared" si="7"/>
        <v>17154.0</v>
      </c>
      <c r="BE38" s="5" t="n">
        <f t="shared" si="7"/>
        <v>15909.0</v>
      </c>
      <c r="BF38" s="5" t="n">
        <f t="shared" si="7"/>
        <v>16764.0</v>
      </c>
      <c r="BG38" s="5" t="n">
        <f t="shared" si="7"/>
        <v>14902.0</v>
      </c>
      <c r="BH38" s="5" t="n">
        <f t="shared" si="7"/>
        <v>9256.0</v>
      </c>
      <c r="BI38" s="5" t="n">
        <f t="shared" si="7"/>
        <v>13760.0</v>
      </c>
      <c r="BJ38" s="5" t="n">
        <f t="shared" si="7"/>
        <v>19927.0</v>
      </c>
      <c r="BK38" s="5" t="n">
        <f t="shared" si="7"/>
        <v>9995.0</v>
      </c>
      <c r="BL38" s="5" t="n">
        <f t="shared" si="7"/>
        <v>16051.0</v>
      </c>
      <c r="BM38" s="5" t="n">
        <f t="shared" si="7"/>
        <v>21950.0</v>
      </c>
      <c r="BN38" s="5" t="n">
        <f t="shared" si="7"/>
        <v>19801.0</v>
      </c>
      <c r="BO38" s="5" t="n">
        <f>IF(COUNTA(BO35:BO37)=0,"",SUM(BO35:BO37))</f>
        <v>18948.0</v>
      </c>
      <c r="BP38" s="5" t="n">
        <f>IF(COUNTA(BP35:BP37)=0,"",SUM(BP35:BP37))</f>
        <v>16990.0</v>
      </c>
      <c r="BQ38" s="5" t="n">
        <f>IF(COUNTA(BQ35:BQ37)=0,"",SUM(BQ35:BQ37))</f>
        <v>10385.0</v>
      </c>
      <c r="BR38" s="5" t="n">
        <f>IF(COUNTA(BR35:BR37)=0,"",SUM(BR35:BR37))</f>
        <v>10508.0</v>
      </c>
      <c r="BS38" s="5" t="n">
        <f>IF(COUNTA(BS35:BS37)=0,"",SUM(BS35:BS37))</f>
        <v>18417.0</v>
      </c>
    </row>
    <row r="39" spans="1:71">
      <c r="A39" s="4" t="s">
        <v>179</v>
      </c>
      <c r="B39" s="8"/>
      <c r="C39" s="5" t="n">
        <f t="shared" ref="C39:BN39" si="8">IF(AND(C34&lt;&gt;"",C38&lt;&gt;""),C34-C38,"")</f>
        <v>4836.0</v>
      </c>
      <c r="D39" s="5" t="n">
        <f t="shared" si="8"/>
        <v>27059.0</v>
      </c>
      <c r="E39" s="5" t="n">
        <f t="shared" si="8"/>
        <v>28025.0</v>
      </c>
      <c r="F39" s="5" t="n">
        <f t="shared" si="8"/>
        <v>23308.0</v>
      </c>
      <c r="G39" s="5" t="n">
        <f t="shared" si="8"/>
        <v>24652.0</v>
      </c>
      <c r="H39" s="5" t="n">
        <f t="shared" si="8"/>
        <v>29734.0</v>
      </c>
      <c r="I39" s="5" t="n">
        <f t="shared" si="8"/>
        <v>53751.0</v>
      </c>
      <c r="J39" s="5" t="n">
        <f t="shared" si="8"/>
        <v>29144.0</v>
      </c>
      <c r="K39" s="5" t="n">
        <f t="shared" si="8"/>
        <v>-12609.0</v>
      </c>
      <c r="L39" s="5" t="n">
        <f t="shared" si="8"/>
        <v>20397.0</v>
      </c>
      <c r="M39" s="5" t="n">
        <f t="shared" si="8"/>
        <v>30404.0</v>
      </c>
      <c r="N39" s="5" t="n">
        <f t="shared" si="8"/>
        <v>19130.0</v>
      </c>
      <c r="O39" s="5" t="n">
        <f t="shared" si="8"/>
        <v>24241.0</v>
      </c>
      <c r="P39" s="5" t="n">
        <f t="shared" si="8"/>
        <v>27762.0</v>
      </c>
      <c r="Q39" s="5" t="n">
        <f t="shared" si="8"/>
        <v>19535.0</v>
      </c>
      <c r="R39" s="5" t="n">
        <f t="shared" si="8"/>
        <v>38539.0</v>
      </c>
      <c r="S39" s="5" t="n">
        <f t="shared" si="8"/>
        <v>22835.0</v>
      </c>
      <c r="T39" s="5" t="n">
        <f t="shared" si="8"/>
        <v>30041.0</v>
      </c>
      <c r="U39" s="5" t="n">
        <f t="shared" si="8"/>
        <v>63537.0</v>
      </c>
      <c r="V39" s="5" t="n">
        <f t="shared" si="8"/>
        <v>-11560.0</v>
      </c>
      <c r="W39" s="5" t="n">
        <f t="shared" si="8"/>
        <v>32561.0</v>
      </c>
      <c r="X39" s="5" t="n">
        <f t="shared" si="8"/>
        <v>36083.0</v>
      </c>
      <c r="Y39" s="5" t="n">
        <f t="shared" si="8"/>
        <v>22648.0</v>
      </c>
      <c r="Z39" s="5" t="n">
        <f t="shared" si="8"/>
        <v>39339.0</v>
      </c>
      <c r="AA39" s="5" t="n">
        <f t="shared" si="8"/>
        <v>-7190.0</v>
      </c>
      <c r="AB39" s="5" t="n">
        <f t="shared" si="8"/>
        <v>2221.0</v>
      </c>
      <c r="AC39" s="5" t="n">
        <f t="shared" si="8"/>
        <v>25398.0</v>
      </c>
      <c r="AD39" s="5" t="n">
        <f t="shared" si="8"/>
        <v>34844.0</v>
      </c>
      <c r="AE39" s="5" t="n">
        <f t="shared" si="8"/>
        <v>39366.0</v>
      </c>
      <c r="AF39" s="5" t="n">
        <f t="shared" si="8"/>
        <v>12041.0</v>
      </c>
      <c r="AG39" s="5" t="n">
        <f t="shared" si="8"/>
        <v>33145.0</v>
      </c>
      <c r="AH39" s="5" t="n">
        <f t="shared" si="8"/>
        <v>26875.0</v>
      </c>
      <c r="AI39" s="5" t="n">
        <f t="shared" si="8"/>
        <v>45469.0</v>
      </c>
      <c r="AJ39" s="5" t="n">
        <f t="shared" si="8"/>
        <v>31436.0</v>
      </c>
      <c r="AK39" s="5" t="n">
        <f t="shared" si="8"/>
        <v>31891.0</v>
      </c>
      <c r="AL39" s="5" t="n">
        <f t="shared" si="8"/>
        <v>38658.0</v>
      </c>
      <c r="AM39" s="5" t="n">
        <f t="shared" si="8"/>
        <v>39809.0</v>
      </c>
      <c r="AN39" s="5" t="n">
        <f t="shared" si="8"/>
        <v>22882.0</v>
      </c>
      <c r="AO39" s="5" t="n">
        <f t="shared" si="8"/>
        <v>26561.0</v>
      </c>
      <c r="AP39" s="5" t="n">
        <f t="shared" si="8"/>
        <v>29726.0</v>
      </c>
      <c r="AQ39" s="5" t="n">
        <f t="shared" si="8"/>
        <v>34040.0</v>
      </c>
      <c r="AR39" s="5" t="n">
        <f t="shared" si="8"/>
        <v>11431.0</v>
      </c>
      <c r="AS39" s="5" t="n">
        <f t="shared" si="8"/>
        <v>13855.0</v>
      </c>
      <c r="AT39" s="5" t="n">
        <f t="shared" si="8"/>
        <v>39118.0</v>
      </c>
      <c r="AU39" s="5" t="n">
        <f t="shared" si="8"/>
        <v>30344.0</v>
      </c>
      <c r="AV39" s="5" t="n">
        <f t="shared" si="8"/>
        <v>15200.0</v>
      </c>
      <c r="AW39" s="5" t="n">
        <f t="shared" si="8"/>
        <v>25702.0</v>
      </c>
      <c r="AX39" s="5" t="n">
        <f t="shared" si="8"/>
        <v>20318.0</v>
      </c>
      <c r="AY39" s="5" t="n">
        <f t="shared" si="8"/>
        <v>21808.0</v>
      </c>
      <c r="AZ39" s="5" t="n">
        <f t="shared" si="8"/>
        <v>70430.0</v>
      </c>
      <c r="BA39" s="5" t="n">
        <f t="shared" si="8"/>
        <v>30690.0</v>
      </c>
      <c r="BB39" s="5" t="n">
        <f t="shared" si="8"/>
        <v>18714.0</v>
      </c>
      <c r="BC39" s="5" t="n">
        <f t="shared" si="8"/>
        <v>25482.0</v>
      </c>
      <c r="BD39" s="5" t="n">
        <f t="shared" si="8"/>
        <v>33004.0</v>
      </c>
      <c r="BE39" s="5" t="n">
        <f t="shared" si="8"/>
        <v>20509.0</v>
      </c>
      <c r="BF39" s="5" t="n">
        <f t="shared" si="8"/>
        <v>36819.0</v>
      </c>
      <c r="BG39" s="5" t="n">
        <f t="shared" si="8"/>
        <v>50629.0</v>
      </c>
      <c r="BH39" s="5" t="n">
        <f t="shared" si="8"/>
        <v>8772.0</v>
      </c>
      <c r="BI39" s="5" t="n">
        <f t="shared" si="8"/>
        <v>34109.0</v>
      </c>
      <c r="BJ39" s="5" t="n">
        <f t="shared" si="8"/>
        <v>55770.0</v>
      </c>
      <c r="BK39" s="5" t="n">
        <f t="shared" si="8"/>
        <v>34139.0</v>
      </c>
      <c r="BL39" s="5" t="n">
        <f t="shared" si="8"/>
        <v>24539.0</v>
      </c>
      <c r="BM39" s="5" t="n">
        <f t="shared" si="8"/>
        <v>20275.0</v>
      </c>
      <c r="BN39" s="5" t="n">
        <f t="shared" si="8"/>
        <v>36633.0</v>
      </c>
      <c r="BO39" s="5" t="n">
        <f>IF(AND(BO34&lt;&gt;"",BO38&lt;&gt;""),BO34-BO38,"")</f>
        <v>13886.0</v>
      </c>
      <c r="BP39" s="5" t="n">
        <f>IF(AND(BP34&lt;&gt;"",BP38&lt;&gt;""),BP34-BP38,"")</f>
        <v>37973.0</v>
      </c>
      <c r="BQ39" s="5" t="n">
        <f>IF(AND(BQ34&lt;&gt;"",BQ38&lt;&gt;""),BQ34-BQ38,"")</f>
        <v>59599.0</v>
      </c>
      <c r="BR39" s="5" t="n">
        <f>IF(AND(BR34&lt;&gt;"",BR38&lt;&gt;""),BR34-BR38,"")</f>
        <v>38567.0</v>
      </c>
      <c r="BS39" s="5" t="n">
        <f>IF(AND(BS34&lt;&gt;"",BS38&lt;&gt;""),BS34-BS38,"")</f>
        <v>21884.0</v>
      </c>
    </row>
    <row r="40" spans="1:71">
      <c r="A40" t="s" s="0">
        <v>180</v>
      </c>
      <c r="C40" s="3" t="n">
        <v>2882.0</v>
      </c>
      <c r="D40" s="3" t="n">
        <v>7970.0</v>
      </c>
      <c r="E40" s="3" t="n">
        <v>9083.0</v>
      </c>
      <c r="F40" s="3" t="n">
        <v>5076.0</v>
      </c>
      <c r="G40" s="3" t="n">
        <v>6737.0</v>
      </c>
      <c r="H40" s="3" t="n">
        <v>4594.0</v>
      </c>
      <c r="I40" s="3" t="n">
        <v>4682.0</v>
      </c>
      <c r="J40" s="3" t="n">
        <v>1906.0</v>
      </c>
      <c r="K40" s="3" t="n">
        <v>3434.0</v>
      </c>
      <c r="L40" s="3" t="n">
        <v>2827.0</v>
      </c>
      <c r="M40" s="3" t="n">
        <v>7144.0</v>
      </c>
      <c r="N40" s="3" t="n">
        <v>9398.0</v>
      </c>
      <c r="O40" s="3" t="n">
        <v>5253.0</v>
      </c>
      <c r="P40" s="3" t="n">
        <v>8176.0</v>
      </c>
      <c r="Q40" s="3" t="n">
        <v>8772.0</v>
      </c>
      <c r="R40" s="3" t="n">
        <v>1377.0</v>
      </c>
      <c r="S40" s="3" t="n">
        <v>5689.0</v>
      </c>
      <c r="T40" s="3" t="n">
        <v>2463.0</v>
      </c>
      <c r="U40" s="3" t="n">
        <v>4926.0</v>
      </c>
      <c r="V40" s="3" t="n">
        <v>7613.0</v>
      </c>
      <c r="W40" s="3" t="n">
        <v>1403.0</v>
      </c>
      <c r="X40" s="3" t="n">
        <v>7108.0</v>
      </c>
      <c r="Y40" s="3" t="n">
        <v>9789.0</v>
      </c>
      <c r="Z40" s="3" t="n">
        <v>5459.0</v>
      </c>
      <c r="AA40" s="3" t="n">
        <v>9150.0</v>
      </c>
      <c r="AB40" s="3" t="n">
        <v>1100.0</v>
      </c>
      <c r="AC40" s="3" t="n">
        <v>3018.0</v>
      </c>
      <c r="AD40" s="3" t="n">
        <v>1524.0</v>
      </c>
      <c r="AE40" s="3" t="n">
        <v>3636.0</v>
      </c>
      <c r="AF40" s="3" t="n">
        <v>9558.0</v>
      </c>
      <c r="AG40" s="3" t="n">
        <v>8870.0</v>
      </c>
      <c r="AH40" s="3" t="n">
        <v>2573.0</v>
      </c>
      <c r="AI40" s="3" t="n">
        <v>5897.0</v>
      </c>
      <c r="AJ40" s="3" t="n">
        <v>4149.0</v>
      </c>
      <c r="AK40" s="3" t="n">
        <v>6309.0</v>
      </c>
      <c r="AL40" s="3" t="n">
        <v>9562.0</v>
      </c>
      <c r="AM40" s="3" t="n">
        <v>2552.0</v>
      </c>
      <c r="AN40" s="3" t="n">
        <v>9959.0</v>
      </c>
      <c r="AO40" s="3" t="n">
        <v>5559.0</v>
      </c>
      <c r="AP40" s="3" t="n">
        <v>4353.0</v>
      </c>
      <c r="AQ40" s="3" t="n">
        <v>1989.0</v>
      </c>
      <c r="AR40" s="3" t="n">
        <v>5380.0</v>
      </c>
      <c r="AS40" s="3" t="n">
        <v>5140.0</v>
      </c>
      <c r="AT40" s="3" t="n">
        <v>9533.0</v>
      </c>
      <c r="AU40" s="3" t="n">
        <v>7419.0</v>
      </c>
      <c r="AV40" s="3" t="n">
        <v>4681.0</v>
      </c>
      <c r="AW40" s="3" t="n">
        <v>1529.0</v>
      </c>
      <c r="AX40" s="3" t="n">
        <v>3006.0</v>
      </c>
      <c r="AY40" s="3" t="n">
        <v>2265.0</v>
      </c>
      <c r="AZ40" s="3" t="n">
        <v>6998.0</v>
      </c>
      <c r="BA40" s="3" t="n">
        <v>7018.0</v>
      </c>
      <c r="BB40" s="3" t="n">
        <v>4019.0</v>
      </c>
      <c r="BC40" s="3" t="n">
        <v>4581.0</v>
      </c>
      <c r="BD40" s="3" t="n">
        <v>2649.0</v>
      </c>
      <c r="BE40" s="3" t="n">
        <v>2277.0</v>
      </c>
      <c r="BF40" s="3" t="n">
        <v>5920.0</v>
      </c>
      <c r="BG40" s="3" t="n">
        <v>9171.0</v>
      </c>
      <c r="BH40" s="3" t="n">
        <v>2234.0</v>
      </c>
      <c r="BI40" s="3" t="n">
        <v>4665.0</v>
      </c>
      <c r="BJ40" s="3" t="n">
        <v>5965.0</v>
      </c>
      <c r="BK40" s="3" t="n">
        <v>3848.0</v>
      </c>
      <c r="BL40" s="3" t="n">
        <v>4805.0</v>
      </c>
      <c r="BM40" s="3" t="n">
        <v>4880.0</v>
      </c>
      <c r="BN40" s="3" t="n">
        <v>9323.0</v>
      </c>
      <c r="BO40" s="3" t="n">
        <v>5502.0</v>
      </c>
      <c r="BP40" s="3" t="n">
        <v>1022.0</v>
      </c>
      <c r="BQ40" s="3" t="n">
        <v>4476.0</v>
      </c>
      <c r="BR40" s="3" t="n">
        <v>3954.0</v>
      </c>
      <c r="BS40" s="3" t="n">
        <v>6019.0</v>
      </c>
    </row>
    <row r="41" spans="1:71">
      <c r="A41" t="s" s="0">
        <v>181</v>
      </c>
      <c r="C41" s="3" t="n">
        <v>9473.0</v>
      </c>
      <c r="D41" s="3" t="n">
        <v>4136.0</v>
      </c>
      <c r="E41" s="3" t="n">
        <v>6614.0</v>
      </c>
      <c r="F41" s="3" t="n">
        <v>9974.0</v>
      </c>
      <c r="G41" s="3" t="n">
        <v>2499.0</v>
      </c>
      <c r="H41" s="3" t="n">
        <v>9230.0</v>
      </c>
      <c r="I41" s="3" t="n">
        <v>9894.0</v>
      </c>
      <c r="J41" s="3" t="n">
        <v>5679.0</v>
      </c>
      <c r="K41" s="3" t="n">
        <v>7385.0</v>
      </c>
      <c r="L41" s="3" t="n">
        <v>4334.0</v>
      </c>
      <c r="M41" s="3" t="n">
        <v>6515.0</v>
      </c>
      <c r="N41" s="3" t="n">
        <v>7627.0</v>
      </c>
      <c r="O41" s="3" t="n">
        <v>4588.0</v>
      </c>
      <c r="P41" s="3" t="n">
        <v>1612.0</v>
      </c>
      <c r="Q41" s="3" t="n">
        <v>1670.0</v>
      </c>
      <c r="R41" s="3" t="n">
        <v>2074.0</v>
      </c>
      <c r="S41" s="3" t="n">
        <v>9507.0</v>
      </c>
      <c r="T41" s="3" t="n">
        <v>8866.0</v>
      </c>
      <c r="U41" s="3" t="n">
        <v>6344.0</v>
      </c>
      <c r="V41" s="3" t="n">
        <v>6264.0</v>
      </c>
      <c r="W41" s="3" t="n">
        <v>7873.0</v>
      </c>
      <c r="X41" s="3" t="n">
        <v>4652.0</v>
      </c>
      <c r="Y41" s="3" t="n">
        <v>3720.0</v>
      </c>
      <c r="Z41" s="3" t="n">
        <v>8898.0</v>
      </c>
      <c r="AA41" s="3" t="n">
        <v>4406.0</v>
      </c>
      <c r="AB41" s="3" t="n">
        <v>2274.0</v>
      </c>
      <c r="AC41" s="3" t="n">
        <v>2710.0</v>
      </c>
      <c r="AD41" s="3" t="n">
        <v>1630.0</v>
      </c>
      <c r="AE41" s="3" t="n">
        <v>2330.0</v>
      </c>
      <c r="AF41" s="3" t="n">
        <v>3674.0</v>
      </c>
      <c r="AG41" s="3" t="n">
        <v>8772.0</v>
      </c>
      <c r="AH41" s="3" t="n">
        <v>9322.0</v>
      </c>
      <c r="AI41" s="3" t="n">
        <v>4756.0</v>
      </c>
      <c r="AJ41" s="3" t="n">
        <v>5959.0</v>
      </c>
      <c r="AK41" s="3" t="n">
        <v>6423.0</v>
      </c>
      <c r="AL41" s="3" t="n">
        <v>7750.0</v>
      </c>
      <c r="AM41" s="3" t="n">
        <v>9248.0</v>
      </c>
      <c r="AN41" s="3" t="n">
        <v>8933.0</v>
      </c>
      <c r="AO41" s="3" t="n">
        <v>9331.0</v>
      </c>
      <c r="AP41" s="3" t="n">
        <v>9235.0</v>
      </c>
      <c r="AQ41" s="3" t="n">
        <v>6549.0</v>
      </c>
      <c r="AR41" s="3" t="n">
        <v>2980.0</v>
      </c>
      <c r="AS41" s="3" t="n">
        <v>4103.0</v>
      </c>
      <c r="AT41" s="3" t="n">
        <v>9834.0</v>
      </c>
      <c r="AU41" s="3" t="n">
        <v>2412.0</v>
      </c>
      <c r="AV41" s="3" t="n">
        <v>1923.0</v>
      </c>
      <c r="AW41" s="3" t="n">
        <v>7619.0</v>
      </c>
      <c r="AX41" s="3" t="n">
        <v>2128.0</v>
      </c>
      <c r="AY41" s="3" t="n">
        <v>8970.0</v>
      </c>
      <c r="AZ41" s="3" t="n">
        <v>4873.0</v>
      </c>
      <c r="BA41" s="3" t="n">
        <v>4300.0</v>
      </c>
      <c r="BB41" s="3" t="n">
        <v>1266.0</v>
      </c>
      <c r="BC41" s="3" t="n">
        <v>3557.0</v>
      </c>
      <c r="BD41" s="3" t="n">
        <v>4347.0</v>
      </c>
      <c r="BE41" s="3" t="n">
        <v>7527.0</v>
      </c>
      <c r="BF41" s="3" t="n">
        <v>2721.0</v>
      </c>
      <c r="BG41" s="3" t="n">
        <v>1367.0</v>
      </c>
      <c r="BH41" s="3" t="n">
        <v>3770.0</v>
      </c>
      <c r="BI41" s="3" t="n">
        <v>9263.0</v>
      </c>
      <c r="BJ41" s="3" t="n">
        <v>8626.0</v>
      </c>
      <c r="BK41" s="3" t="n">
        <v>9854.0</v>
      </c>
      <c r="BL41" s="3" t="n">
        <v>5677.0</v>
      </c>
      <c r="BM41" s="3" t="n">
        <v>9915.0</v>
      </c>
      <c r="BN41" s="3" t="n">
        <v>1690.0</v>
      </c>
      <c r="BO41" s="3" t="n">
        <v>3988.0</v>
      </c>
      <c r="BP41" s="3" t="n">
        <v>3364.0</v>
      </c>
      <c r="BQ41" s="3" t="n">
        <v>6610.0</v>
      </c>
      <c r="BR41" s="3" t="n">
        <v>8935.0</v>
      </c>
      <c r="BS41" s="3" t="n">
        <v>4362.0</v>
      </c>
    </row>
    <row r="42" spans="1:71">
      <c r="A42" s="4" t="s">
        <v>182</v>
      </c>
      <c r="B42" s="8"/>
      <c r="C42" s="5" t="n">
        <f t="shared" ref="C42:BN42" si="9">IF(AND(C40&lt;&gt;"",C41&lt;&gt;""),C40-C41,"")</f>
        <v>-6591.0</v>
      </c>
      <c r="D42" s="5" t="n">
        <f t="shared" si="9"/>
        <v>3834.0</v>
      </c>
      <c r="E42" s="5" t="n">
        <f t="shared" si="9"/>
        <v>2469.0</v>
      </c>
      <c r="F42" s="5" t="n">
        <f t="shared" si="9"/>
        <v>-4898.0</v>
      </c>
      <c r="G42" s="5" t="n">
        <f t="shared" si="9"/>
        <v>4238.0</v>
      </c>
      <c r="H42" s="5" t="n">
        <f t="shared" si="9"/>
        <v>-4636.0</v>
      </c>
      <c r="I42" s="5" t="n">
        <f t="shared" si="9"/>
        <v>-5212.0</v>
      </c>
      <c r="J42" s="5" t="n">
        <f t="shared" si="9"/>
        <v>-3773.0</v>
      </c>
      <c r="K42" s="5" t="n">
        <f t="shared" si="9"/>
        <v>-3951.0</v>
      </c>
      <c r="L42" s="5" t="n">
        <f t="shared" si="9"/>
        <v>-1507.0</v>
      </c>
      <c r="M42" s="5" t="n">
        <f t="shared" si="9"/>
        <v>629.0</v>
      </c>
      <c r="N42" s="5" t="n">
        <f t="shared" si="9"/>
        <v>1771.0</v>
      </c>
      <c r="O42" s="5" t="n">
        <f t="shared" si="9"/>
        <v>665.0</v>
      </c>
      <c r="P42" s="5" t="n">
        <f t="shared" si="9"/>
        <v>6564.0</v>
      </c>
      <c r="Q42" s="5" t="n">
        <f t="shared" si="9"/>
        <v>7102.0</v>
      </c>
      <c r="R42" s="5" t="n">
        <f t="shared" si="9"/>
        <v>-697.0</v>
      </c>
      <c r="S42" s="5" t="n">
        <f t="shared" si="9"/>
        <v>-3818.0</v>
      </c>
      <c r="T42" s="5" t="n">
        <f t="shared" si="9"/>
        <v>-6403.0</v>
      </c>
      <c r="U42" s="5" t="n">
        <f t="shared" si="9"/>
        <v>-1418.0</v>
      </c>
      <c r="V42" s="5" t="n">
        <f t="shared" si="9"/>
        <v>1349.0</v>
      </c>
      <c r="W42" s="5" t="n">
        <f t="shared" si="9"/>
        <v>-6470.0</v>
      </c>
      <c r="X42" s="5" t="n">
        <f t="shared" si="9"/>
        <v>2456.0</v>
      </c>
      <c r="Y42" s="5" t="n">
        <f t="shared" si="9"/>
        <v>6069.0</v>
      </c>
      <c r="Z42" s="5" t="n">
        <f t="shared" si="9"/>
        <v>-3439.0</v>
      </c>
      <c r="AA42" s="5" t="n">
        <f t="shared" si="9"/>
        <v>4744.0</v>
      </c>
      <c r="AB42" s="5" t="n">
        <f t="shared" si="9"/>
        <v>-1174.0</v>
      </c>
      <c r="AC42" s="5" t="n">
        <f t="shared" si="9"/>
        <v>308.0</v>
      </c>
      <c r="AD42" s="5" t="n">
        <f t="shared" si="9"/>
        <v>-106.0</v>
      </c>
      <c r="AE42" s="5" t="n">
        <f t="shared" si="9"/>
        <v>1306.0</v>
      </c>
      <c r="AF42" s="5" t="n">
        <f t="shared" si="9"/>
        <v>5884.0</v>
      </c>
      <c r="AG42" s="5" t="n">
        <f t="shared" si="9"/>
        <v>98.0</v>
      </c>
      <c r="AH42" s="5" t="n">
        <f t="shared" si="9"/>
        <v>-6749.0</v>
      </c>
      <c r="AI42" s="5" t="n">
        <f t="shared" si="9"/>
        <v>1141.0</v>
      </c>
      <c r="AJ42" s="5" t="n">
        <f t="shared" si="9"/>
        <v>-1810.0</v>
      </c>
      <c r="AK42" s="5" t="n">
        <f t="shared" si="9"/>
        <v>-114.0</v>
      </c>
      <c r="AL42" s="5" t="n">
        <f t="shared" si="9"/>
        <v>1812.0</v>
      </c>
      <c r="AM42" s="5" t="n">
        <f t="shared" si="9"/>
        <v>-6696.0</v>
      </c>
      <c r="AN42" s="5" t="n">
        <f t="shared" si="9"/>
        <v>1026.0</v>
      </c>
      <c r="AO42" s="5" t="n">
        <f t="shared" si="9"/>
        <v>-3772.0</v>
      </c>
      <c r="AP42" s="5" t="n">
        <f t="shared" si="9"/>
        <v>-4882.0</v>
      </c>
      <c r="AQ42" s="5" t="n">
        <f t="shared" si="9"/>
        <v>-4560.0</v>
      </c>
      <c r="AR42" s="5" t="n">
        <f t="shared" si="9"/>
        <v>2400.0</v>
      </c>
      <c r="AS42" s="5" t="n">
        <f t="shared" si="9"/>
        <v>1037.0</v>
      </c>
      <c r="AT42" s="5" t="n">
        <f t="shared" si="9"/>
        <v>-301.0</v>
      </c>
      <c r="AU42" s="5" t="n">
        <f t="shared" si="9"/>
        <v>5007.0</v>
      </c>
      <c r="AV42" s="5" t="n">
        <f t="shared" si="9"/>
        <v>2758.0</v>
      </c>
      <c r="AW42" s="5" t="n">
        <f t="shared" si="9"/>
        <v>-6090.0</v>
      </c>
      <c r="AX42" s="5" t="n">
        <f t="shared" si="9"/>
        <v>878.0</v>
      </c>
      <c r="AY42" s="5" t="n">
        <f t="shared" si="9"/>
        <v>-6705.0</v>
      </c>
      <c r="AZ42" s="5" t="n">
        <f t="shared" si="9"/>
        <v>2125.0</v>
      </c>
      <c r="BA42" s="5" t="n">
        <f t="shared" si="9"/>
        <v>2718.0</v>
      </c>
      <c r="BB42" s="5" t="n">
        <f t="shared" si="9"/>
        <v>2753.0</v>
      </c>
      <c r="BC42" s="5" t="n">
        <f t="shared" si="9"/>
        <v>1024.0</v>
      </c>
      <c r="BD42" s="5" t="n">
        <f t="shared" si="9"/>
        <v>-1698.0</v>
      </c>
      <c r="BE42" s="5" t="n">
        <f t="shared" si="9"/>
        <v>-5250.0</v>
      </c>
      <c r="BF42" s="5" t="n">
        <f t="shared" si="9"/>
        <v>3199.0</v>
      </c>
      <c r="BG42" s="5" t="n">
        <f t="shared" si="9"/>
        <v>7804.0</v>
      </c>
      <c r="BH42" s="5" t="n">
        <f t="shared" si="9"/>
        <v>-1536.0</v>
      </c>
      <c r="BI42" s="5" t="n">
        <f t="shared" si="9"/>
        <v>-4598.0</v>
      </c>
      <c r="BJ42" s="5" t="n">
        <f t="shared" si="9"/>
        <v>-2661.0</v>
      </c>
      <c r="BK42" s="5" t="n">
        <f t="shared" si="9"/>
        <v>-6006.0</v>
      </c>
      <c r="BL42" s="5" t="n">
        <f t="shared" si="9"/>
        <v>-872.0</v>
      </c>
      <c r="BM42" s="5" t="n">
        <f t="shared" si="9"/>
        <v>-5035.0</v>
      </c>
      <c r="BN42" s="5" t="n">
        <f t="shared" si="9"/>
        <v>7633.0</v>
      </c>
      <c r="BO42" s="5" t="n">
        <f>IF(AND(BO40&lt;&gt;"",BO41&lt;&gt;""),BO40-BO41,"")</f>
        <v>1514.0</v>
      </c>
      <c r="BP42" s="5" t="n">
        <f>IF(AND(BP40&lt;&gt;"",BP41&lt;&gt;""),BP40-BP41,"")</f>
        <v>-2342.0</v>
      </c>
      <c r="BQ42" s="5" t="n">
        <f>IF(AND(BQ40&lt;&gt;"",BQ41&lt;&gt;""),BQ40-BQ41,"")</f>
        <v>-2134.0</v>
      </c>
      <c r="BR42" s="5" t="n">
        <f>IF(AND(BR40&lt;&gt;"",BR41&lt;&gt;""),BR40-BR41,"")</f>
        <v>-4981.0</v>
      </c>
      <c r="BS42" s="5" t="n">
        <f>IF(AND(BS40&lt;&gt;"",BS41&lt;&gt;""),BS40-BS41,"")</f>
        <v>1657.0</v>
      </c>
    </row>
    <row r="43" spans="1:71">
      <c r="A43" t="s" s="0">
        <v>183</v>
      </c>
      <c r="C43" s="3" t="n">
        <v>5885.0</v>
      </c>
      <c r="D43" s="3" t="n">
        <v>1322.0</v>
      </c>
      <c r="E43" s="3" t="n">
        <v>4952.0</v>
      </c>
      <c r="F43" s="3" t="n">
        <v>7064.0</v>
      </c>
      <c r="G43" s="3" t="n">
        <v>4067.0</v>
      </c>
      <c r="H43" s="3" t="n">
        <v>1838.0</v>
      </c>
      <c r="I43" s="3" t="n">
        <v>6843.0</v>
      </c>
      <c r="J43" s="3" t="n">
        <v>2025.0</v>
      </c>
      <c r="K43" s="3" t="n">
        <v>6342.0</v>
      </c>
      <c r="L43" s="3" t="n">
        <v>2535.0</v>
      </c>
      <c r="M43" s="3" t="n">
        <v>3203.0</v>
      </c>
      <c r="N43" s="3" t="n">
        <v>2474.0</v>
      </c>
      <c r="O43" s="3" t="n">
        <v>4518.0</v>
      </c>
      <c r="P43" s="3" t="n">
        <v>9288.0</v>
      </c>
      <c r="Q43" s="3" t="n">
        <v>1049.0</v>
      </c>
      <c r="R43" s="3" t="n">
        <v>7556.0</v>
      </c>
      <c r="S43" s="3" t="n">
        <v>8463.0</v>
      </c>
      <c r="T43" s="3" t="n">
        <v>2875.0</v>
      </c>
      <c r="U43" s="3" t="n">
        <v>9244.0</v>
      </c>
      <c r="V43" s="3" t="n">
        <v>9462.0</v>
      </c>
      <c r="W43" s="3" t="n">
        <v>7479.0</v>
      </c>
      <c r="X43" s="3" t="n">
        <v>5357.0</v>
      </c>
      <c r="Y43" s="3" t="n">
        <v>2993.0</v>
      </c>
      <c r="Z43" s="3" t="n">
        <v>3535.0</v>
      </c>
      <c r="AA43" s="3" t="n">
        <v>7110.0</v>
      </c>
      <c r="AB43" s="3" t="n">
        <v>6840.0</v>
      </c>
      <c r="AC43" s="3" t="n">
        <v>6860.0</v>
      </c>
      <c r="AD43" s="3" t="n">
        <v>5147.0</v>
      </c>
      <c r="AE43" s="3" t="n">
        <v>2505.0</v>
      </c>
      <c r="AF43" s="3" t="n">
        <v>1886.0</v>
      </c>
      <c r="AG43" s="3" t="n">
        <v>9157.0</v>
      </c>
      <c r="AH43" s="3" t="n">
        <v>6126.0</v>
      </c>
      <c r="AI43" s="3" t="n">
        <v>3155.0</v>
      </c>
      <c r="AJ43" s="3" t="n">
        <v>4145.0</v>
      </c>
      <c r="AK43" s="3" t="n">
        <v>7615.0</v>
      </c>
      <c r="AL43" s="3" t="n">
        <v>8544.0</v>
      </c>
      <c r="AM43" s="3" t="n">
        <v>1925.0</v>
      </c>
      <c r="AN43" s="3" t="n">
        <v>4521.0</v>
      </c>
      <c r="AO43" s="3" t="n">
        <v>7397.0</v>
      </c>
      <c r="AP43" s="3" t="n">
        <v>3874.0</v>
      </c>
      <c r="AQ43" s="3" t="n">
        <v>6058.0</v>
      </c>
      <c r="AR43" s="3" t="n">
        <v>9897.0</v>
      </c>
      <c r="AS43" s="3" t="n">
        <v>9021.0</v>
      </c>
      <c r="AT43" s="3" t="n">
        <v>8034.0</v>
      </c>
      <c r="AU43" s="3" t="n">
        <v>9527.0</v>
      </c>
      <c r="AV43" s="3" t="n">
        <v>6147.0</v>
      </c>
      <c r="AW43" s="3" t="n">
        <v>5056.0</v>
      </c>
      <c r="AX43" s="3" t="n">
        <v>1891.0</v>
      </c>
      <c r="AY43" s="3" t="n">
        <v>8844.0</v>
      </c>
      <c r="AZ43" s="3" t="n">
        <v>2218.0</v>
      </c>
      <c r="BA43" s="3" t="n">
        <v>9364.0</v>
      </c>
      <c r="BB43" s="3" t="n">
        <v>9246.0</v>
      </c>
      <c r="BC43" s="3" t="n">
        <v>6862.0</v>
      </c>
      <c r="BD43" s="3" t="n">
        <v>6160.0</v>
      </c>
      <c r="BE43" s="3" t="n">
        <v>5850.0</v>
      </c>
      <c r="BF43" s="3" t="n">
        <v>3518.0</v>
      </c>
      <c r="BG43" s="3" t="n">
        <v>3509.0</v>
      </c>
      <c r="BH43" s="3" t="n">
        <v>4277.0</v>
      </c>
      <c r="BI43" s="3" t="n">
        <v>1710.0</v>
      </c>
      <c r="BJ43" s="3" t="n">
        <v>1972.0</v>
      </c>
      <c r="BK43" s="3" t="n">
        <v>3292.0</v>
      </c>
      <c r="BL43" s="3" t="n">
        <v>1694.0</v>
      </c>
      <c r="BM43" s="3" t="n">
        <v>1379.0</v>
      </c>
      <c r="BN43" s="3" t="n">
        <v>6679.0</v>
      </c>
      <c r="BO43" s="3" t="n">
        <v>4839.0</v>
      </c>
      <c r="BP43" s="3" t="n">
        <v>8355.0</v>
      </c>
      <c r="BQ43" s="3" t="n">
        <v>4719.0</v>
      </c>
      <c r="BR43" s="3" t="n">
        <v>9424.0</v>
      </c>
      <c r="BS43" s="3" t="n">
        <v>8507.0</v>
      </c>
    </row>
    <row r="44" spans="1:71">
      <c r="A44" t="s" s="0">
        <v>184</v>
      </c>
      <c r="C44" s="3" t="n">
        <v>2151.0</v>
      </c>
      <c r="D44" s="3" t="n">
        <v>7585.0</v>
      </c>
      <c r="E44" s="3" t="n">
        <v>7883.0</v>
      </c>
      <c r="F44" s="3" t="n">
        <v>9429.0</v>
      </c>
      <c r="G44" s="3" t="n">
        <v>5016.0</v>
      </c>
      <c r="H44" s="3" t="n">
        <v>2928.0</v>
      </c>
      <c r="I44" s="3" t="n">
        <v>5360.0</v>
      </c>
      <c r="J44" s="3" t="n">
        <v>1593.0</v>
      </c>
      <c r="K44" s="3" t="n">
        <v>1692.0</v>
      </c>
      <c r="L44" s="3" t="n">
        <v>9794.0</v>
      </c>
      <c r="M44" s="3" t="n">
        <v>7262.0</v>
      </c>
      <c r="N44" s="3" t="n">
        <v>1953.0</v>
      </c>
      <c r="O44" s="3" t="n">
        <v>5052.0</v>
      </c>
      <c r="P44" s="3" t="n">
        <v>5465.0</v>
      </c>
      <c r="Q44" s="3" t="n">
        <v>6403.0</v>
      </c>
      <c r="R44" s="3" t="n">
        <v>2232.0</v>
      </c>
      <c r="S44" s="3" t="n">
        <v>4046.0</v>
      </c>
      <c r="T44" s="3" t="n">
        <v>9867.0</v>
      </c>
      <c r="U44" s="3" t="n">
        <v>2001.0</v>
      </c>
      <c r="V44" s="3" t="n">
        <v>2249.0</v>
      </c>
      <c r="W44" s="3" t="n">
        <v>5203.0</v>
      </c>
      <c r="X44" s="3" t="n">
        <v>3451.0</v>
      </c>
      <c r="Y44" s="3" t="n">
        <v>3953.0</v>
      </c>
      <c r="Z44" s="3" t="n">
        <v>6482.0</v>
      </c>
      <c r="AA44" s="3" t="n">
        <v>9536.0</v>
      </c>
      <c r="AB44" s="3" t="n">
        <v>9092.0</v>
      </c>
      <c r="AC44" s="3" t="n">
        <v>1410.0</v>
      </c>
      <c r="AD44" s="3" t="n">
        <v>8176.0</v>
      </c>
      <c r="AE44" s="3" t="n">
        <v>3779.0</v>
      </c>
      <c r="AF44" s="3" t="n">
        <v>5742.0</v>
      </c>
      <c r="AG44" s="3" t="n">
        <v>9643.0</v>
      </c>
      <c r="AH44" s="3" t="n">
        <v>8273.0</v>
      </c>
      <c r="AI44" s="3" t="n">
        <v>2241.0</v>
      </c>
      <c r="AJ44" s="3" t="n">
        <v>9528.0</v>
      </c>
      <c r="AK44" s="3" t="n">
        <v>7463.0</v>
      </c>
      <c r="AL44" s="3" t="n">
        <v>5526.0</v>
      </c>
      <c r="AM44" s="3" t="n">
        <v>7061.0</v>
      </c>
      <c r="AN44" s="3" t="n">
        <v>6885.0</v>
      </c>
      <c r="AO44" s="3" t="n">
        <v>8978.0</v>
      </c>
      <c r="AP44" s="3" t="n">
        <v>7879.0</v>
      </c>
      <c r="AQ44" s="3" t="n">
        <v>1773.0</v>
      </c>
      <c r="AR44" s="3" t="n">
        <v>7878.0</v>
      </c>
      <c r="AS44" s="3" t="n">
        <v>5592.0</v>
      </c>
      <c r="AT44" s="3" t="n">
        <v>5490.0</v>
      </c>
      <c r="AU44" s="3" t="n">
        <v>3110.0</v>
      </c>
      <c r="AV44" s="3" t="n">
        <v>2604.0</v>
      </c>
      <c r="AW44" s="3" t="n">
        <v>2679.0</v>
      </c>
      <c r="AX44" s="3" t="n">
        <v>5717.0</v>
      </c>
      <c r="AY44" s="3" t="n">
        <v>7328.0</v>
      </c>
      <c r="AZ44" s="3" t="n">
        <v>5491.0</v>
      </c>
      <c r="BA44" s="3" t="n">
        <v>5923.0</v>
      </c>
      <c r="BB44" s="3" t="n">
        <v>1376.0</v>
      </c>
      <c r="BC44" s="3" t="n">
        <v>1319.0</v>
      </c>
      <c r="BD44" s="3" t="n">
        <v>2186.0</v>
      </c>
      <c r="BE44" s="3" t="n">
        <v>4106.0</v>
      </c>
      <c r="BF44" s="3" t="n">
        <v>9700.0</v>
      </c>
      <c r="BG44" s="3" t="n">
        <v>9572.0</v>
      </c>
      <c r="BH44" s="3" t="n">
        <v>2787.0</v>
      </c>
      <c r="BI44" s="3" t="n">
        <v>2017.0</v>
      </c>
      <c r="BJ44" s="3" t="n">
        <v>9355.0</v>
      </c>
      <c r="BK44" s="3" t="n">
        <v>4016.0</v>
      </c>
      <c r="BL44" s="3" t="n">
        <v>4626.0</v>
      </c>
      <c r="BM44" s="3" t="n">
        <v>7291.0</v>
      </c>
      <c r="BN44" s="3" t="n">
        <v>5868.0</v>
      </c>
      <c r="BO44" s="3" t="n">
        <v>3193.0</v>
      </c>
      <c r="BP44" s="3" t="n">
        <v>1424.0</v>
      </c>
      <c r="BQ44" s="3" t="n">
        <v>9205.0</v>
      </c>
      <c r="BR44" s="3" t="n">
        <v>2581.0</v>
      </c>
      <c r="BS44" s="3" t="n">
        <v>6365.0</v>
      </c>
    </row>
    <row r="45" spans="1:71">
      <c r="A45" s="4" t="s">
        <v>185</v>
      </c>
      <c r="B45" s="8"/>
      <c r="C45" s="5" t="n">
        <f t="shared" ref="C45:BN45" si="10">IF(AND(C43&lt;&gt;"",C44&lt;&gt;""),C43-C44,"")</f>
        <v>3734.0</v>
      </c>
      <c r="D45" s="5" t="n">
        <f t="shared" si="10"/>
        <v>-6263.0</v>
      </c>
      <c r="E45" s="5" t="n">
        <f t="shared" si="10"/>
        <v>-2931.0</v>
      </c>
      <c r="F45" s="5" t="n">
        <f t="shared" si="10"/>
        <v>-2365.0</v>
      </c>
      <c r="G45" s="5" t="n">
        <f t="shared" si="10"/>
        <v>-949.0</v>
      </c>
      <c r="H45" s="5" t="n">
        <f t="shared" si="10"/>
        <v>-1090.0</v>
      </c>
      <c r="I45" s="5" t="n">
        <f t="shared" si="10"/>
        <v>1483.0</v>
      </c>
      <c r="J45" s="5" t="n">
        <f t="shared" si="10"/>
        <v>432.0</v>
      </c>
      <c r="K45" s="5" t="n">
        <f t="shared" si="10"/>
        <v>4650.0</v>
      </c>
      <c r="L45" s="5" t="n">
        <f t="shared" si="10"/>
        <v>-7259.0</v>
      </c>
      <c r="M45" s="5" t="n">
        <f t="shared" si="10"/>
        <v>-4059.0</v>
      </c>
      <c r="N45" s="5" t="n">
        <f t="shared" si="10"/>
        <v>521.0</v>
      </c>
      <c r="O45" s="5" t="n">
        <f t="shared" si="10"/>
        <v>-534.0</v>
      </c>
      <c r="P45" s="5" t="n">
        <f t="shared" si="10"/>
        <v>3823.0</v>
      </c>
      <c r="Q45" s="5" t="n">
        <f t="shared" si="10"/>
        <v>-5354.0</v>
      </c>
      <c r="R45" s="5" t="n">
        <f t="shared" si="10"/>
        <v>5324.0</v>
      </c>
      <c r="S45" s="5" t="n">
        <f t="shared" si="10"/>
        <v>4417.0</v>
      </c>
      <c r="T45" s="5" t="n">
        <f t="shared" si="10"/>
        <v>-6992.0</v>
      </c>
      <c r="U45" s="5" t="n">
        <f t="shared" si="10"/>
        <v>7243.0</v>
      </c>
      <c r="V45" s="5" t="n">
        <f t="shared" si="10"/>
        <v>7213.0</v>
      </c>
      <c r="W45" s="5" t="n">
        <f t="shared" si="10"/>
        <v>2276.0</v>
      </c>
      <c r="X45" s="5" t="n">
        <f t="shared" si="10"/>
        <v>1906.0</v>
      </c>
      <c r="Y45" s="5" t="n">
        <f t="shared" si="10"/>
        <v>-960.0</v>
      </c>
      <c r="Z45" s="5" t="n">
        <f t="shared" si="10"/>
        <v>-2947.0</v>
      </c>
      <c r="AA45" s="5" t="n">
        <f t="shared" si="10"/>
        <v>-2426.0</v>
      </c>
      <c r="AB45" s="5" t="n">
        <f t="shared" si="10"/>
        <v>-2252.0</v>
      </c>
      <c r="AC45" s="5" t="n">
        <f t="shared" si="10"/>
        <v>5450.0</v>
      </c>
      <c r="AD45" s="5" t="n">
        <f t="shared" si="10"/>
        <v>-3029.0</v>
      </c>
      <c r="AE45" s="5" t="n">
        <f t="shared" si="10"/>
        <v>-1274.0</v>
      </c>
      <c r="AF45" s="5" t="n">
        <f t="shared" si="10"/>
        <v>-3856.0</v>
      </c>
      <c r="AG45" s="5" t="n">
        <f t="shared" si="10"/>
        <v>-486.0</v>
      </c>
      <c r="AH45" s="5" t="n">
        <f t="shared" si="10"/>
        <v>-2147.0</v>
      </c>
      <c r="AI45" s="5" t="n">
        <f t="shared" si="10"/>
        <v>914.0</v>
      </c>
      <c r="AJ45" s="5" t="n">
        <f t="shared" si="10"/>
        <v>-5383.0</v>
      </c>
      <c r="AK45" s="5" t="n">
        <f t="shared" si="10"/>
        <v>152.0</v>
      </c>
      <c r="AL45" s="5" t="n">
        <f t="shared" si="10"/>
        <v>3018.0</v>
      </c>
      <c r="AM45" s="5" t="n">
        <f t="shared" si="10"/>
        <v>-5136.0</v>
      </c>
      <c r="AN45" s="5" t="n">
        <f t="shared" si="10"/>
        <v>-2364.0</v>
      </c>
      <c r="AO45" s="5" t="n">
        <f t="shared" si="10"/>
        <v>-1581.0</v>
      </c>
      <c r="AP45" s="5" t="n">
        <f t="shared" si="10"/>
        <v>-4005.0</v>
      </c>
      <c r="AQ45" s="5" t="n">
        <f t="shared" si="10"/>
        <v>4285.0</v>
      </c>
      <c r="AR45" s="5" t="n">
        <f t="shared" si="10"/>
        <v>2019.0</v>
      </c>
      <c r="AS45" s="5" t="n">
        <f t="shared" si="10"/>
        <v>3429.0</v>
      </c>
      <c r="AT45" s="5" t="n">
        <f t="shared" si="10"/>
        <v>2544.0</v>
      </c>
      <c r="AU45" s="5" t="n">
        <f t="shared" si="10"/>
        <v>6417.0</v>
      </c>
      <c r="AV45" s="5" t="n">
        <f t="shared" si="10"/>
        <v>3543.0</v>
      </c>
      <c r="AW45" s="5" t="n">
        <f t="shared" si="10"/>
        <v>2377.0</v>
      </c>
      <c r="AX45" s="5" t="n">
        <f t="shared" si="10"/>
        <v>-3826.0</v>
      </c>
      <c r="AY45" s="5" t="n">
        <f t="shared" si="10"/>
        <v>1516.0</v>
      </c>
      <c r="AZ45" s="5" t="n">
        <f t="shared" si="10"/>
        <v>-3273.0</v>
      </c>
      <c r="BA45" s="5" t="n">
        <f t="shared" si="10"/>
        <v>3441.0</v>
      </c>
      <c r="BB45" s="5" t="n">
        <f t="shared" si="10"/>
        <v>7870.0</v>
      </c>
      <c r="BC45" s="5" t="n">
        <f t="shared" si="10"/>
        <v>5543.0</v>
      </c>
      <c r="BD45" s="5" t="n">
        <f t="shared" si="10"/>
        <v>3974.0</v>
      </c>
      <c r="BE45" s="5" t="n">
        <f t="shared" si="10"/>
        <v>1744.0</v>
      </c>
      <c r="BF45" s="5" t="n">
        <f t="shared" si="10"/>
        <v>-6182.0</v>
      </c>
      <c r="BG45" s="5" t="n">
        <f t="shared" si="10"/>
        <v>-6063.0</v>
      </c>
      <c r="BH45" s="5" t="n">
        <f t="shared" si="10"/>
        <v>1490.0</v>
      </c>
      <c r="BI45" s="5" t="n">
        <f t="shared" si="10"/>
        <v>-307.0</v>
      </c>
      <c r="BJ45" s="5" t="n">
        <f t="shared" si="10"/>
        <v>-7383.0</v>
      </c>
      <c r="BK45" s="5" t="n">
        <f t="shared" si="10"/>
        <v>-724.0</v>
      </c>
      <c r="BL45" s="5" t="n">
        <f t="shared" si="10"/>
        <v>-2932.0</v>
      </c>
      <c r="BM45" s="5" t="n">
        <f t="shared" si="10"/>
        <v>-5912.0</v>
      </c>
      <c r="BN45" s="5" t="n">
        <f t="shared" si="10"/>
        <v>811.0</v>
      </c>
      <c r="BO45" s="5" t="n">
        <f>IF(AND(BO43&lt;&gt;"",BO44&lt;&gt;""),BO43-BO44,"")</f>
        <v>1646.0</v>
      </c>
      <c r="BP45" s="5" t="n">
        <f>IF(AND(BP43&lt;&gt;"",BP44&lt;&gt;""),BP43-BP44,"")</f>
        <v>6931.0</v>
      </c>
      <c r="BQ45" s="5" t="n">
        <f>IF(AND(BQ43&lt;&gt;"",BQ44&lt;&gt;""),BQ43-BQ44,"")</f>
        <v>-4486.0</v>
      </c>
      <c r="BR45" s="5" t="n">
        <f>IF(AND(BR43&lt;&gt;"",BR44&lt;&gt;""),BR43-BR44,"")</f>
        <v>6843.0</v>
      </c>
      <c r="BS45" s="5" t="n">
        <f>IF(AND(BS43&lt;&gt;"",BS44&lt;&gt;""),BS43-BS44,"")</f>
        <v>2142.0</v>
      </c>
    </row>
    <row r="46" spans="1:71">
      <c r="A46" t="s" s="0">
        <v>186</v>
      </c>
      <c r="C46" s="3" t="n">
        <v>1288.0</v>
      </c>
      <c r="D46" s="3" t="n">
        <v>6888.0</v>
      </c>
      <c r="E46" s="3" t="n">
        <v>4718.0</v>
      </c>
      <c r="F46" s="3" t="n">
        <v>6401.0</v>
      </c>
      <c r="G46" s="3" t="n">
        <v>5135.0</v>
      </c>
      <c r="H46" s="3" t="n">
        <v>2751.0</v>
      </c>
      <c r="I46" s="3" t="n">
        <v>4896.0</v>
      </c>
      <c r="J46" s="3" t="n">
        <v>4818.0</v>
      </c>
      <c r="K46" s="3" t="n">
        <v>3137.0</v>
      </c>
      <c r="L46" s="3" t="n">
        <v>6107.0</v>
      </c>
      <c r="M46" s="3" t="n">
        <v>9632.0</v>
      </c>
      <c r="N46" s="3" t="n">
        <v>9625.0</v>
      </c>
      <c r="O46" s="3" t="n">
        <v>4406.0</v>
      </c>
      <c r="P46" s="3" t="n">
        <v>9414.0</v>
      </c>
      <c r="Q46" s="3" t="n">
        <v>5454.0</v>
      </c>
      <c r="R46" s="3" t="n">
        <v>9207.0</v>
      </c>
      <c r="S46" s="3" t="n">
        <v>7179.0</v>
      </c>
      <c r="T46" s="3" t="n">
        <v>8766.0</v>
      </c>
      <c r="U46" s="3" t="n">
        <v>3981.0</v>
      </c>
      <c r="V46" s="3" t="n">
        <v>8026.0</v>
      </c>
      <c r="W46" s="3" t="n">
        <v>4763.0</v>
      </c>
      <c r="X46" s="3" t="n">
        <v>5693.0</v>
      </c>
      <c r="Y46" s="3" t="n">
        <v>4355.0</v>
      </c>
      <c r="Z46" s="3" t="n">
        <v>8362.0</v>
      </c>
      <c r="AA46" s="3" t="n">
        <v>6551.0</v>
      </c>
      <c r="AB46" s="3" t="n">
        <v>5026.0</v>
      </c>
      <c r="AC46" s="3" t="n">
        <v>1761.0</v>
      </c>
      <c r="AD46" s="3" t="n">
        <v>6486.0</v>
      </c>
      <c r="AE46" s="3" t="n">
        <v>6817.0</v>
      </c>
      <c r="AF46" s="3" t="n">
        <v>7560.0</v>
      </c>
      <c r="AG46" s="3" t="n">
        <v>1322.0</v>
      </c>
      <c r="AH46" s="3" t="n">
        <v>5552.0</v>
      </c>
      <c r="AI46" s="3" t="n">
        <v>6224.0</v>
      </c>
      <c r="AJ46" s="3" t="n">
        <v>5505.0</v>
      </c>
      <c r="AK46" s="3" t="n">
        <v>1188.0</v>
      </c>
      <c r="AL46" s="3" t="n">
        <v>1601.0</v>
      </c>
      <c r="AM46" s="3" t="n">
        <v>5689.0</v>
      </c>
      <c r="AN46" s="3" t="n">
        <v>4557.0</v>
      </c>
      <c r="AO46" s="3" t="n">
        <v>3530.0</v>
      </c>
      <c r="AP46" s="3" t="n">
        <v>4650.0</v>
      </c>
      <c r="AQ46" s="3" t="n">
        <v>6089.0</v>
      </c>
      <c r="AR46" s="3" t="n">
        <v>6313.0</v>
      </c>
      <c r="AS46" s="3" t="n">
        <v>5608.0</v>
      </c>
      <c r="AT46" s="3" t="n">
        <v>1117.0</v>
      </c>
      <c r="AU46" s="3" t="n">
        <v>9637.0</v>
      </c>
      <c r="AV46" s="3" t="n">
        <v>3716.0</v>
      </c>
      <c r="AW46" s="3" t="n">
        <v>2569.0</v>
      </c>
      <c r="AX46" s="3" t="n">
        <v>3976.0</v>
      </c>
      <c r="AY46" s="3" t="n">
        <v>6045.0</v>
      </c>
      <c r="AZ46" s="3" t="n">
        <v>4007.0</v>
      </c>
      <c r="BA46" s="3" t="n">
        <v>4992.0</v>
      </c>
      <c r="BB46" s="3" t="n">
        <v>2295.0</v>
      </c>
      <c r="BC46" s="3" t="n">
        <v>7800.0</v>
      </c>
      <c r="BD46" s="3" t="n">
        <v>2843.0</v>
      </c>
      <c r="BE46" s="3" t="n">
        <v>2516.0</v>
      </c>
      <c r="BF46" s="3" t="n">
        <v>8931.0</v>
      </c>
      <c r="BG46" s="3" t="n">
        <v>7927.0</v>
      </c>
      <c r="BH46" s="3" t="n">
        <v>1040.0</v>
      </c>
      <c r="BI46" s="3" t="n">
        <v>9125.0</v>
      </c>
      <c r="BJ46" s="3" t="n">
        <v>5807.0</v>
      </c>
      <c r="BK46" s="3" t="n">
        <v>7986.0</v>
      </c>
      <c r="BL46" s="3" t="n">
        <v>7701.0</v>
      </c>
      <c r="BM46" s="3" t="n">
        <v>4485.0</v>
      </c>
      <c r="BN46" s="3" t="n">
        <v>2073.0</v>
      </c>
      <c r="BO46" s="3" t="n">
        <v>8613.0</v>
      </c>
      <c r="BP46" s="3" t="n">
        <v>3152.0</v>
      </c>
      <c r="BQ46" s="3" t="n">
        <v>8143.0</v>
      </c>
      <c r="BR46" s="3" t="n">
        <v>7441.0</v>
      </c>
      <c r="BS46" s="3" t="n">
        <v>1242.0</v>
      </c>
    </row>
    <row r="47" spans="1:71">
      <c r="A47" s="4" t="s">
        <v>187</v>
      </c>
      <c r="B47" s="8"/>
      <c r="C47" s="5" t="n">
        <f t="shared" ref="C47:BN47" si="11">IF(AND(C39&lt;&gt;"",C42&lt;&gt;"",C45&lt;&gt;"",C46&lt;&gt;""),C39+C42+C45+C46,"")</f>
        <v>3267.0</v>
      </c>
      <c r="D47" s="5" t="n">
        <f t="shared" si="11"/>
        <v>31518.0</v>
      </c>
      <c r="E47" s="5" t="n">
        <f t="shared" si="11"/>
        <v>32281.0</v>
      </c>
      <c r="F47" s="5" t="n">
        <f t="shared" si="11"/>
        <v>22446.0</v>
      </c>
      <c r="G47" s="5" t="n">
        <f t="shared" si="11"/>
        <v>33076.0</v>
      </c>
      <c r="H47" s="5" t="n">
        <f t="shared" si="11"/>
        <v>26759.0</v>
      </c>
      <c r="I47" s="5" t="n">
        <f t="shared" si="11"/>
        <v>54918.0</v>
      </c>
      <c r="J47" s="5" t="n">
        <f t="shared" si="11"/>
        <v>30621.0</v>
      </c>
      <c r="K47" s="5" t="n">
        <f t="shared" si="11"/>
        <v>-8773.0</v>
      </c>
      <c r="L47" s="5" t="n">
        <f t="shared" si="11"/>
        <v>17738.0</v>
      </c>
      <c r="M47" s="5" t="n">
        <f t="shared" si="11"/>
        <v>36606.0</v>
      </c>
      <c r="N47" s="5" t="n">
        <f t="shared" si="11"/>
        <v>31047.0</v>
      </c>
      <c r="O47" s="5" t="n">
        <f t="shared" si="11"/>
        <v>28778.0</v>
      </c>
      <c r="P47" s="5" t="n">
        <f t="shared" si="11"/>
        <v>47563.0</v>
      </c>
      <c r="Q47" s="5" t="n">
        <f t="shared" si="11"/>
        <v>26737.0</v>
      </c>
      <c r="R47" s="5" t="n">
        <f t="shared" si="11"/>
        <v>52373.0</v>
      </c>
      <c r="S47" s="5" t="n">
        <f t="shared" si="11"/>
        <v>30613.0</v>
      </c>
      <c r="T47" s="5" t="n">
        <f t="shared" si="11"/>
        <v>25412.0</v>
      </c>
      <c r="U47" s="5" t="n">
        <f t="shared" si="11"/>
        <v>73343.0</v>
      </c>
      <c r="V47" s="5" t="n">
        <f t="shared" si="11"/>
        <v>5028.0</v>
      </c>
      <c r="W47" s="5" t="n">
        <f t="shared" si="11"/>
        <v>33130.0</v>
      </c>
      <c r="X47" s="5" t="n">
        <f t="shared" si="11"/>
        <v>46138.0</v>
      </c>
      <c r="Y47" s="5" t="n">
        <f t="shared" si="11"/>
        <v>32112.0</v>
      </c>
      <c r="Z47" s="5" t="n">
        <f t="shared" si="11"/>
        <v>41315.0</v>
      </c>
      <c r="AA47" s="5" t="n">
        <f t="shared" si="11"/>
        <v>1679.0</v>
      </c>
      <c r="AB47" s="5" t="n">
        <f t="shared" si="11"/>
        <v>3821.0</v>
      </c>
      <c r="AC47" s="5" t="n">
        <f t="shared" si="11"/>
        <v>32917.0</v>
      </c>
      <c r="AD47" s="5" t="n">
        <f t="shared" si="11"/>
        <v>38195.0</v>
      </c>
      <c r="AE47" s="5" t="n">
        <f t="shared" si="11"/>
        <v>46215.0</v>
      </c>
      <c r="AF47" s="5" t="n">
        <f t="shared" si="11"/>
        <v>21629.0</v>
      </c>
      <c r="AG47" s="5" t="n">
        <f t="shared" si="11"/>
        <v>34079.0</v>
      </c>
      <c r="AH47" s="5" t="n">
        <f t="shared" si="11"/>
        <v>23531.0</v>
      </c>
      <c r="AI47" s="5" t="n">
        <f t="shared" si="11"/>
        <v>53748.0</v>
      </c>
      <c r="AJ47" s="5" t="n">
        <f t="shared" si="11"/>
        <v>29748.0</v>
      </c>
      <c r="AK47" s="5" t="n">
        <f t="shared" si="11"/>
        <v>33117.0</v>
      </c>
      <c r="AL47" s="5" t="n">
        <f t="shared" si="11"/>
        <v>45089.0</v>
      </c>
      <c r="AM47" s="5" t="n">
        <f t="shared" si="11"/>
        <v>33666.0</v>
      </c>
      <c r="AN47" s="5" t="n">
        <f t="shared" si="11"/>
        <v>26101.0</v>
      </c>
      <c r="AO47" s="5" t="n">
        <f t="shared" si="11"/>
        <v>24738.0</v>
      </c>
      <c r="AP47" s="5" t="n">
        <f t="shared" si="11"/>
        <v>25489.0</v>
      </c>
      <c r="AQ47" s="5" t="n">
        <f t="shared" si="11"/>
        <v>39854.0</v>
      </c>
      <c r="AR47" s="5" t="n">
        <f t="shared" si="11"/>
        <v>22163.0</v>
      </c>
      <c r="AS47" s="5" t="n">
        <f t="shared" si="11"/>
        <v>23929.0</v>
      </c>
      <c r="AT47" s="5" t="n">
        <f t="shared" si="11"/>
        <v>42478.0</v>
      </c>
      <c r="AU47" s="5" t="n">
        <f t="shared" si="11"/>
        <v>51405.0</v>
      </c>
      <c r="AV47" s="5" t="n">
        <f t="shared" si="11"/>
        <v>25217.0</v>
      </c>
      <c r="AW47" s="5" t="n">
        <f t="shared" si="11"/>
        <v>24558.0</v>
      </c>
      <c r="AX47" s="5" t="n">
        <f t="shared" si="11"/>
        <v>21346.0</v>
      </c>
      <c r="AY47" s="5" t="n">
        <f t="shared" si="11"/>
        <v>22664.0</v>
      </c>
      <c r="AZ47" s="5" t="n">
        <f t="shared" si="11"/>
        <v>73289.0</v>
      </c>
      <c r="BA47" s="5" t="n">
        <f t="shared" si="11"/>
        <v>41841.0</v>
      </c>
      <c r="BB47" s="5" t="n">
        <f t="shared" si="11"/>
        <v>31632.0</v>
      </c>
      <c r="BC47" s="5" t="n">
        <f t="shared" si="11"/>
        <v>39849.0</v>
      </c>
      <c r="BD47" s="5" t="n">
        <f t="shared" si="11"/>
        <v>38123.0</v>
      </c>
      <c r="BE47" s="5" t="n">
        <f t="shared" si="11"/>
        <v>19519.0</v>
      </c>
      <c r="BF47" s="5" t="n">
        <f t="shared" si="11"/>
        <v>42767.0</v>
      </c>
      <c r="BG47" s="5" t="n">
        <f t="shared" si="11"/>
        <v>60297.0</v>
      </c>
      <c r="BH47" s="5" t="n">
        <f t="shared" si="11"/>
        <v>9766.0</v>
      </c>
      <c r="BI47" s="5" t="n">
        <f t="shared" si="11"/>
        <v>38329.0</v>
      </c>
      <c r="BJ47" s="5" t="n">
        <f t="shared" si="11"/>
        <v>51533.0</v>
      </c>
      <c r="BK47" s="5" t="n">
        <f t="shared" si="11"/>
        <v>35395.0</v>
      </c>
      <c r="BL47" s="5" t="n">
        <f t="shared" si="11"/>
        <v>28436.0</v>
      </c>
      <c r="BM47" s="5" t="n">
        <f t="shared" si="11"/>
        <v>13813.0</v>
      </c>
      <c r="BN47" s="5" t="n">
        <f t="shared" si="11"/>
        <v>47150.0</v>
      </c>
      <c r="BO47" s="5" t="n">
        <f>IF(AND(BO39&lt;&gt;"",BO42&lt;&gt;"",BO45&lt;&gt;"",BO46&lt;&gt;""),BO39+BO42+BO45+BO46,"")</f>
        <v>25659.0</v>
      </c>
      <c r="BP47" s="5" t="n">
        <f>IF(AND(BP39&lt;&gt;"",BP42&lt;&gt;"",BP45&lt;&gt;"",BP46&lt;&gt;""),BP39+BP42+BP45+BP46,"")</f>
        <v>45714.0</v>
      </c>
      <c r="BQ47" s="5" t="n">
        <f>IF(AND(BQ39&lt;&gt;"",BQ42&lt;&gt;"",BQ45&lt;&gt;"",BQ46&lt;&gt;""),BQ39+BQ42+BQ45+BQ46,"")</f>
        <v>61122.0</v>
      </c>
      <c r="BR47" s="5" t="n">
        <f>IF(AND(BR39&lt;&gt;"",BR42&lt;&gt;"",BR45&lt;&gt;"",BR46&lt;&gt;""),BR39+BR42+BR45+BR46,"")</f>
        <v>47870.0</v>
      </c>
      <c r="BS47" s="5" t="n">
        <f>IF(AND(BS39&lt;&gt;"",BS42&lt;&gt;"",BS45&lt;&gt;"",BS46&lt;&gt;""),BS39+BS42+BS45+BS46,"")</f>
        <v>26925.0</v>
      </c>
    </row>
    <row r="48" spans="1:71">
      <c r="A48" t="s" s="0">
        <v>188</v>
      </c>
      <c r="C48" s="3" t="n">
        <v>8033.0</v>
      </c>
      <c r="D48" s="3" t="n">
        <v>5144.0</v>
      </c>
      <c r="E48" s="3" t="n">
        <v>2925.0</v>
      </c>
      <c r="F48" s="3" t="n">
        <v>3637.0</v>
      </c>
      <c r="G48" s="3" t="n">
        <v>5197.0</v>
      </c>
      <c r="H48" s="3" t="n">
        <v>5965.0</v>
      </c>
      <c r="I48" s="3" t="n">
        <v>5654.0</v>
      </c>
      <c r="J48" s="3" t="n">
        <v>3322.0</v>
      </c>
      <c r="K48" s="3" t="n">
        <v>5481.0</v>
      </c>
      <c r="L48" s="3" t="n">
        <v>8233.0</v>
      </c>
      <c r="M48" s="3" t="n">
        <v>2089.0</v>
      </c>
      <c r="N48" s="3" t="n">
        <v>4123.0</v>
      </c>
      <c r="O48" s="3" t="n">
        <v>1045.0</v>
      </c>
      <c r="P48" s="3" t="n">
        <v>6093.0</v>
      </c>
      <c r="Q48" s="3" t="n">
        <v>7475.0</v>
      </c>
      <c r="R48" s="3" t="n">
        <v>8150.0</v>
      </c>
      <c r="S48" s="3" t="n">
        <v>8480.0</v>
      </c>
      <c r="T48" s="3" t="n">
        <v>4013.0</v>
      </c>
      <c r="U48" s="3" t="n">
        <v>4994.0</v>
      </c>
      <c r="V48" s="3" t="n">
        <v>2095.0</v>
      </c>
      <c r="W48" s="3" t="n">
        <v>6528.0</v>
      </c>
      <c r="X48" s="3" t="n">
        <v>3461.0</v>
      </c>
      <c r="Y48" s="3" t="n">
        <v>9688.0</v>
      </c>
      <c r="Z48" s="3" t="n">
        <v>9135.0</v>
      </c>
      <c r="AA48" s="3" t="n">
        <v>6115.0</v>
      </c>
      <c r="AB48" s="3" t="n">
        <v>9780.0</v>
      </c>
      <c r="AC48" s="3" t="n">
        <v>8867.0</v>
      </c>
      <c r="AD48" s="3" t="n">
        <v>8784.0</v>
      </c>
      <c r="AE48" s="3" t="n">
        <v>4588.0</v>
      </c>
      <c r="AF48" s="3" t="n">
        <v>9847.0</v>
      </c>
      <c r="AG48" s="3" t="n">
        <v>7382.0</v>
      </c>
      <c r="AH48" s="3" t="n">
        <v>7856.0</v>
      </c>
      <c r="AI48" s="3" t="n">
        <v>8880.0</v>
      </c>
      <c r="AJ48" s="3" t="n">
        <v>5022.0</v>
      </c>
      <c r="AK48" s="3" t="n">
        <v>2907.0</v>
      </c>
      <c r="AL48" s="3" t="n">
        <v>3057.0</v>
      </c>
      <c r="AM48" s="3" t="n">
        <v>6995.0</v>
      </c>
      <c r="AN48" s="3" t="n">
        <v>1975.0</v>
      </c>
      <c r="AO48" s="3" t="n">
        <v>3865.0</v>
      </c>
      <c r="AP48" s="3" t="n">
        <v>2476.0</v>
      </c>
      <c r="AQ48" s="3" t="n">
        <v>2234.0</v>
      </c>
      <c r="AR48" s="3" t="n">
        <v>3607.0</v>
      </c>
      <c r="AS48" s="3" t="n">
        <v>3332.0</v>
      </c>
      <c r="AT48" s="3" t="n">
        <v>9261.0</v>
      </c>
      <c r="AU48" s="3" t="n">
        <v>5123.0</v>
      </c>
      <c r="AV48" s="3" t="n">
        <v>7662.0</v>
      </c>
      <c r="AW48" s="3" t="n">
        <v>9357.0</v>
      </c>
      <c r="AX48" s="3" t="n">
        <v>5388.0</v>
      </c>
      <c r="AY48" s="3" t="n">
        <v>9373.0</v>
      </c>
      <c r="AZ48" s="3" t="n">
        <v>2767.0</v>
      </c>
      <c r="BA48" s="3" t="n">
        <v>4119.0</v>
      </c>
      <c r="BB48" s="3" t="n">
        <v>7568.0</v>
      </c>
      <c r="BC48" s="3" t="n">
        <v>9596.0</v>
      </c>
      <c r="BD48" s="3" t="n">
        <v>3581.0</v>
      </c>
      <c r="BE48" s="3" t="n">
        <v>2312.0</v>
      </c>
      <c r="BF48" s="3" t="n">
        <v>5692.0</v>
      </c>
      <c r="BG48" s="3" t="n">
        <v>8699.0</v>
      </c>
      <c r="BH48" s="3" t="n">
        <v>8884.0</v>
      </c>
      <c r="BI48" s="3" t="n">
        <v>6325.0</v>
      </c>
      <c r="BJ48" s="3" t="n">
        <v>7673.0</v>
      </c>
      <c r="BK48" s="3" t="n">
        <v>2209.0</v>
      </c>
      <c r="BL48" s="3" t="n">
        <v>4569.0</v>
      </c>
      <c r="BM48" s="3" t="n">
        <v>5973.0</v>
      </c>
      <c r="BN48" s="3" t="n">
        <v>2898.0</v>
      </c>
      <c r="BO48" s="3" t="n">
        <v>2506.0</v>
      </c>
      <c r="BP48" s="3" t="n">
        <v>9577.0</v>
      </c>
      <c r="BQ48" s="3" t="n">
        <v>7805.0</v>
      </c>
      <c r="BR48" s="3" t="n">
        <v>1499.0</v>
      </c>
      <c r="BS48" s="3" t="n">
        <v>4161.0</v>
      </c>
    </row>
    <row r="49" spans="1:71">
      <c r="A49" t="s" s="0">
        <v>189</v>
      </c>
      <c r="C49" s="3" t="n">
        <v>4948.0</v>
      </c>
      <c r="D49" s="3" t="n">
        <v>5244.0</v>
      </c>
      <c r="E49" s="3" t="n">
        <v>3653.0</v>
      </c>
      <c r="F49" s="3" t="n">
        <v>3718.0</v>
      </c>
      <c r="G49" s="3" t="n">
        <v>9825.0</v>
      </c>
      <c r="H49" s="3" t="n">
        <v>2267.0</v>
      </c>
      <c r="I49" s="3" t="n">
        <v>9905.0</v>
      </c>
      <c r="J49" s="3" t="n">
        <v>8799.0</v>
      </c>
      <c r="K49" s="3" t="n">
        <v>9035.0</v>
      </c>
      <c r="L49" s="3" t="n">
        <v>2815.0</v>
      </c>
      <c r="M49" s="3" t="n">
        <v>5568.0</v>
      </c>
      <c r="N49" s="3" t="n">
        <v>3788.0</v>
      </c>
      <c r="O49" s="3" t="n">
        <v>2255.0</v>
      </c>
      <c r="P49" s="3" t="n">
        <v>1355.0</v>
      </c>
      <c r="Q49" s="3" t="n">
        <v>6181.0</v>
      </c>
      <c r="R49" s="3" t="n">
        <v>8172.0</v>
      </c>
      <c r="S49" s="3" t="n">
        <v>9363.0</v>
      </c>
      <c r="T49" s="3" t="n">
        <v>1123.0</v>
      </c>
      <c r="U49" s="3" t="n">
        <v>8573.0</v>
      </c>
      <c r="V49" s="3" t="n">
        <v>7275.0</v>
      </c>
      <c r="W49" s="3" t="n">
        <v>1531.0</v>
      </c>
      <c r="X49" s="3" t="n">
        <v>4495.0</v>
      </c>
      <c r="Y49" s="3" t="n">
        <v>3188.0</v>
      </c>
      <c r="Z49" s="3" t="n">
        <v>1662.0</v>
      </c>
      <c r="AA49" s="3" t="n">
        <v>9052.0</v>
      </c>
      <c r="AB49" s="3" t="n">
        <v>6553.0</v>
      </c>
      <c r="AC49" s="3" t="n">
        <v>3153.0</v>
      </c>
      <c r="AD49" s="3" t="n">
        <v>4026.0</v>
      </c>
      <c r="AE49" s="3" t="n">
        <v>4767.0</v>
      </c>
      <c r="AF49" s="3" t="n">
        <v>7449.0</v>
      </c>
      <c r="AG49" s="3" t="n">
        <v>5825.0</v>
      </c>
      <c r="AH49" s="3" t="n">
        <v>3078.0</v>
      </c>
      <c r="AI49" s="3" t="n">
        <v>6499.0</v>
      </c>
      <c r="AJ49" s="3" t="n">
        <v>7282.0</v>
      </c>
      <c r="AK49" s="3" t="n">
        <v>2752.0</v>
      </c>
      <c r="AL49" s="3" t="n">
        <v>7795.0</v>
      </c>
      <c r="AM49" s="3" t="n">
        <v>9105.0</v>
      </c>
      <c r="AN49" s="3" t="n">
        <v>6402.0</v>
      </c>
      <c r="AO49" s="3" t="n">
        <v>8573.0</v>
      </c>
      <c r="AP49" s="3" t="n">
        <v>8670.0</v>
      </c>
      <c r="AQ49" s="3" t="n">
        <v>7553.0</v>
      </c>
      <c r="AR49" s="3" t="n">
        <v>5419.0</v>
      </c>
      <c r="AS49" s="3" t="n">
        <v>8858.0</v>
      </c>
      <c r="AT49" s="3" t="n">
        <v>8814.0</v>
      </c>
      <c r="AU49" s="3" t="n">
        <v>9249.0</v>
      </c>
      <c r="AV49" s="3" t="n">
        <v>7423.0</v>
      </c>
      <c r="AW49" s="3" t="n">
        <v>1354.0</v>
      </c>
      <c r="AX49" s="3" t="n">
        <v>7524.0</v>
      </c>
      <c r="AY49" s="3" t="n">
        <v>4942.0</v>
      </c>
      <c r="AZ49" s="3" t="n">
        <v>4209.0</v>
      </c>
      <c r="BA49" s="3" t="n">
        <v>1295.0</v>
      </c>
      <c r="BB49" s="3" t="n">
        <v>4008.0</v>
      </c>
      <c r="BC49" s="3" t="n">
        <v>7988.0</v>
      </c>
      <c r="BD49" s="3" t="n">
        <v>5534.0</v>
      </c>
      <c r="BE49" s="3" t="n">
        <v>7537.0</v>
      </c>
      <c r="BF49" s="3" t="n">
        <v>8289.0</v>
      </c>
      <c r="BG49" s="3" t="n">
        <v>6702.0</v>
      </c>
      <c r="BH49" s="3" t="n">
        <v>6414.0</v>
      </c>
      <c r="BI49" s="3" t="n">
        <v>5276.0</v>
      </c>
      <c r="BJ49" s="3" t="n">
        <v>1668.0</v>
      </c>
      <c r="BK49" s="3" t="n">
        <v>5500.0</v>
      </c>
      <c r="BL49" s="3" t="n">
        <v>6134.0</v>
      </c>
      <c r="BM49" s="3" t="n">
        <v>7879.0</v>
      </c>
      <c r="BN49" s="3" t="n">
        <v>1515.0</v>
      </c>
      <c r="BO49" s="3" t="n">
        <v>7421.0</v>
      </c>
      <c r="BP49" s="3" t="n">
        <v>9667.0</v>
      </c>
      <c r="BQ49" s="3" t="n">
        <v>8704.0</v>
      </c>
      <c r="BR49" s="3" t="n">
        <v>7664.0</v>
      </c>
      <c r="BS49" s="3" t="n">
        <v>4711.0</v>
      </c>
    </row>
    <row r="50" spans="1:71">
      <c r="A50" s="4" t="s">
        <v>190</v>
      </c>
      <c r="B50" s="8"/>
      <c r="C50" s="5" t="n">
        <f t="shared" ref="C50:BN50" si="12">IF(AND(C48&lt;&gt;"",C49&lt;&gt;""),C48+C49,"")</f>
        <v>12981.0</v>
      </c>
      <c r="D50" s="5" t="n">
        <f t="shared" si="12"/>
        <v>10388.0</v>
      </c>
      <c r="E50" s="5" t="n">
        <f t="shared" si="12"/>
        <v>6578.0</v>
      </c>
      <c r="F50" s="5" t="n">
        <f t="shared" si="12"/>
        <v>7355.0</v>
      </c>
      <c r="G50" s="5" t="n">
        <f t="shared" si="12"/>
        <v>15022.0</v>
      </c>
      <c r="H50" s="5" t="n">
        <f t="shared" si="12"/>
        <v>8232.0</v>
      </c>
      <c r="I50" s="5" t="n">
        <f t="shared" si="12"/>
        <v>15559.0</v>
      </c>
      <c r="J50" s="5" t="n">
        <f t="shared" si="12"/>
        <v>12121.0</v>
      </c>
      <c r="K50" s="5" t="n">
        <f t="shared" si="12"/>
        <v>14516.0</v>
      </c>
      <c r="L50" s="5" t="n">
        <f t="shared" si="12"/>
        <v>11048.0</v>
      </c>
      <c r="M50" s="5" t="n">
        <f t="shared" si="12"/>
        <v>7657.0</v>
      </c>
      <c r="N50" s="5" t="n">
        <f t="shared" si="12"/>
        <v>7911.0</v>
      </c>
      <c r="O50" s="5" t="n">
        <f t="shared" si="12"/>
        <v>3300.0</v>
      </c>
      <c r="P50" s="5" t="n">
        <f t="shared" si="12"/>
        <v>7448.0</v>
      </c>
      <c r="Q50" s="5" t="n">
        <f t="shared" si="12"/>
        <v>13656.0</v>
      </c>
      <c r="R50" s="5" t="n">
        <f t="shared" si="12"/>
        <v>16322.0</v>
      </c>
      <c r="S50" s="5" t="n">
        <f t="shared" si="12"/>
        <v>17843.0</v>
      </c>
      <c r="T50" s="5" t="n">
        <f t="shared" si="12"/>
        <v>5136.0</v>
      </c>
      <c r="U50" s="5" t="n">
        <f t="shared" si="12"/>
        <v>13567.0</v>
      </c>
      <c r="V50" s="5" t="n">
        <f t="shared" si="12"/>
        <v>9370.0</v>
      </c>
      <c r="W50" s="5" t="n">
        <f t="shared" si="12"/>
        <v>8059.0</v>
      </c>
      <c r="X50" s="5" t="n">
        <f t="shared" si="12"/>
        <v>7956.0</v>
      </c>
      <c r="Y50" s="5" t="n">
        <f t="shared" si="12"/>
        <v>12876.0</v>
      </c>
      <c r="Z50" s="5" t="n">
        <f t="shared" si="12"/>
        <v>10797.0</v>
      </c>
      <c r="AA50" s="5" t="n">
        <f t="shared" si="12"/>
        <v>15167.0</v>
      </c>
      <c r="AB50" s="5" t="n">
        <f t="shared" si="12"/>
        <v>16333.0</v>
      </c>
      <c r="AC50" s="5" t="n">
        <f t="shared" si="12"/>
        <v>12020.0</v>
      </c>
      <c r="AD50" s="5" t="n">
        <f t="shared" si="12"/>
        <v>12810.0</v>
      </c>
      <c r="AE50" s="5" t="n">
        <f t="shared" si="12"/>
        <v>9355.0</v>
      </c>
      <c r="AF50" s="5" t="n">
        <f t="shared" si="12"/>
        <v>17296.0</v>
      </c>
      <c r="AG50" s="5" t="n">
        <f t="shared" si="12"/>
        <v>13207.0</v>
      </c>
      <c r="AH50" s="5" t="n">
        <f t="shared" si="12"/>
        <v>10934.0</v>
      </c>
      <c r="AI50" s="5" t="n">
        <f t="shared" si="12"/>
        <v>15379.0</v>
      </c>
      <c r="AJ50" s="5" t="n">
        <f t="shared" si="12"/>
        <v>12304.0</v>
      </c>
      <c r="AK50" s="5" t="n">
        <f t="shared" si="12"/>
        <v>5659.0</v>
      </c>
      <c r="AL50" s="5" t="n">
        <f t="shared" si="12"/>
        <v>10852.0</v>
      </c>
      <c r="AM50" s="5" t="n">
        <f t="shared" si="12"/>
        <v>16100.0</v>
      </c>
      <c r="AN50" s="5" t="n">
        <f t="shared" si="12"/>
        <v>8377.0</v>
      </c>
      <c r="AO50" s="5" t="n">
        <f t="shared" si="12"/>
        <v>12438.0</v>
      </c>
      <c r="AP50" s="5" t="n">
        <f t="shared" si="12"/>
        <v>11146.0</v>
      </c>
      <c r="AQ50" s="5" t="n">
        <f t="shared" si="12"/>
        <v>9787.0</v>
      </c>
      <c r="AR50" s="5" t="n">
        <f t="shared" si="12"/>
        <v>9026.0</v>
      </c>
      <c r="AS50" s="5" t="n">
        <f t="shared" si="12"/>
        <v>12190.0</v>
      </c>
      <c r="AT50" s="5" t="n">
        <f t="shared" si="12"/>
        <v>18075.0</v>
      </c>
      <c r="AU50" s="5" t="n">
        <f t="shared" si="12"/>
        <v>14372.0</v>
      </c>
      <c r="AV50" s="5" t="n">
        <f t="shared" si="12"/>
        <v>15085.0</v>
      </c>
      <c r="AW50" s="5" t="n">
        <f t="shared" si="12"/>
        <v>10711.0</v>
      </c>
      <c r="AX50" s="5" t="n">
        <f t="shared" si="12"/>
        <v>12912.0</v>
      </c>
      <c r="AY50" s="5" t="n">
        <f t="shared" si="12"/>
        <v>14315.0</v>
      </c>
      <c r="AZ50" s="5" t="n">
        <f t="shared" si="12"/>
        <v>6976.0</v>
      </c>
      <c r="BA50" s="5" t="n">
        <f t="shared" si="12"/>
        <v>5414.0</v>
      </c>
      <c r="BB50" s="5" t="n">
        <f t="shared" si="12"/>
        <v>11576.0</v>
      </c>
      <c r="BC50" s="5" t="n">
        <f t="shared" si="12"/>
        <v>17584.0</v>
      </c>
      <c r="BD50" s="5" t="n">
        <f t="shared" si="12"/>
        <v>9115.0</v>
      </c>
      <c r="BE50" s="5" t="n">
        <f t="shared" si="12"/>
        <v>9849.0</v>
      </c>
      <c r="BF50" s="5" t="n">
        <f t="shared" si="12"/>
        <v>13981.0</v>
      </c>
      <c r="BG50" s="5" t="n">
        <f t="shared" si="12"/>
        <v>15401.0</v>
      </c>
      <c r="BH50" s="5" t="n">
        <f t="shared" si="12"/>
        <v>15298.0</v>
      </c>
      <c r="BI50" s="5" t="n">
        <f t="shared" si="12"/>
        <v>11601.0</v>
      </c>
      <c r="BJ50" s="5" t="n">
        <f t="shared" si="12"/>
        <v>9341.0</v>
      </c>
      <c r="BK50" s="5" t="n">
        <f t="shared" si="12"/>
        <v>7709.0</v>
      </c>
      <c r="BL50" s="5" t="n">
        <f t="shared" si="12"/>
        <v>10703.0</v>
      </c>
      <c r="BM50" s="5" t="n">
        <f t="shared" si="12"/>
        <v>13852.0</v>
      </c>
      <c r="BN50" s="5" t="n">
        <f t="shared" si="12"/>
        <v>4413.0</v>
      </c>
      <c r="BO50" s="5" t="n">
        <f>IF(AND(BO48&lt;&gt;"",BO49&lt;&gt;""),BO48+BO49,"")</f>
        <v>9927.0</v>
      </c>
      <c r="BP50" s="5" t="n">
        <f>IF(AND(BP48&lt;&gt;"",BP49&lt;&gt;""),BP48+BP49,"")</f>
        <v>19244.0</v>
      </c>
      <c r="BQ50" s="5" t="n">
        <f>IF(AND(BQ48&lt;&gt;"",BQ49&lt;&gt;""),BQ48+BQ49,"")</f>
        <v>16509.0</v>
      </c>
      <c r="BR50" s="5" t="n">
        <f>IF(AND(BR48&lt;&gt;"",BR49&lt;&gt;""),BR48+BR49,"")</f>
        <v>9163.0</v>
      </c>
      <c r="BS50" s="5" t="n">
        <f>IF(AND(BS48&lt;&gt;"",BS49&lt;&gt;""),BS48+BS49,"")</f>
        <v>8872.0</v>
      </c>
    </row>
    <row r="51" spans="1:71">
      <c r="A51" s="4" t="s">
        <v>191</v>
      </c>
      <c r="B51" s="8"/>
      <c r="C51" s="5" t="n">
        <f t="shared" ref="C51:BN51" si="13">IF(AND(C47&lt;&gt;"",C50&lt;&gt;""),C47+C50,"")</f>
        <v>16248.0</v>
      </c>
      <c r="D51" s="5" t="n">
        <f t="shared" si="13"/>
        <v>41906.0</v>
      </c>
      <c r="E51" s="5" t="n">
        <f t="shared" si="13"/>
        <v>38859.0</v>
      </c>
      <c r="F51" s="5" t="n">
        <f t="shared" si="13"/>
        <v>29801.0</v>
      </c>
      <c r="G51" s="5" t="n">
        <f t="shared" si="13"/>
        <v>48098.0</v>
      </c>
      <c r="H51" s="5" t="n">
        <f t="shared" si="13"/>
        <v>34991.0</v>
      </c>
      <c r="I51" s="5" t="n">
        <f t="shared" si="13"/>
        <v>70477.0</v>
      </c>
      <c r="J51" s="5" t="n">
        <f t="shared" si="13"/>
        <v>42742.0</v>
      </c>
      <c r="K51" s="5" t="n">
        <f t="shared" si="13"/>
        <v>5743.0</v>
      </c>
      <c r="L51" s="5" t="n">
        <f t="shared" si="13"/>
        <v>28786.0</v>
      </c>
      <c r="M51" s="5" t="n">
        <f t="shared" si="13"/>
        <v>44263.0</v>
      </c>
      <c r="N51" s="5" t="n">
        <f t="shared" si="13"/>
        <v>38958.0</v>
      </c>
      <c r="O51" s="5" t="n">
        <f t="shared" si="13"/>
        <v>32078.0</v>
      </c>
      <c r="P51" s="5" t="n">
        <f t="shared" si="13"/>
        <v>55011.0</v>
      </c>
      <c r="Q51" s="5" t="n">
        <f t="shared" si="13"/>
        <v>40393.0</v>
      </c>
      <c r="R51" s="5" t="n">
        <f t="shared" si="13"/>
        <v>68695.0</v>
      </c>
      <c r="S51" s="5" t="n">
        <f t="shared" si="13"/>
        <v>48456.0</v>
      </c>
      <c r="T51" s="5" t="n">
        <f t="shared" si="13"/>
        <v>30548.0</v>
      </c>
      <c r="U51" s="5" t="n">
        <f t="shared" si="13"/>
        <v>86910.0</v>
      </c>
      <c r="V51" s="5" t="n">
        <f t="shared" si="13"/>
        <v>14398.0</v>
      </c>
      <c r="W51" s="5" t="n">
        <f t="shared" si="13"/>
        <v>41189.0</v>
      </c>
      <c r="X51" s="5" t="n">
        <f t="shared" si="13"/>
        <v>54094.0</v>
      </c>
      <c r="Y51" s="5" t="n">
        <f t="shared" si="13"/>
        <v>44988.0</v>
      </c>
      <c r="Z51" s="5" t="n">
        <f t="shared" si="13"/>
        <v>52112.0</v>
      </c>
      <c r="AA51" s="5" t="n">
        <f t="shared" si="13"/>
        <v>16846.0</v>
      </c>
      <c r="AB51" s="5" t="n">
        <f t="shared" si="13"/>
        <v>20154.0</v>
      </c>
      <c r="AC51" s="5" t="n">
        <f t="shared" si="13"/>
        <v>44937.0</v>
      </c>
      <c r="AD51" s="5" t="n">
        <f t="shared" si="13"/>
        <v>51005.0</v>
      </c>
      <c r="AE51" s="5" t="n">
        <f t="shared" si="13"/>
        <v>55570.0</v>
      </c>
      <c r="AF51" s="5" t="n">
        <f t="shared" si="13"/>
        <v>38925.0</v>
      </c>
      <c r="AG51" s="5" t="n">
        <f t="shared" si="13"/>
        <v>47286.0</v>
      </c>
      <c r="AH51" s="5" t="n">
        <f t="shared" si="13"/>
        <v>34465.0</v>
      </c>
      <c r="AI51" s="5" t="n">
        <f t="shared" si="13"/>
        <v>69127.0</v>
      </c>
      <c r="AJ51" s="5" t="n">
        <f t="shared" si="13"/>
        <v>42052.0</v>
      </c>
      <c r="AK51" s="5" t="n">
        <f t="shared" si="13"/>
        <v>38776.0</v>
      </c>
      <c r="AL51" s="5" t="n">
        <f t="shared" si="13"/>
        <v>55941.0</v>
      </c>
      <c r="AM51" s="5" t="n">
        <f t="shared" si="13"/>
        <v>49766.0</v>
      </c>
      <c r="AN51" s="5" t="n">
        <f t="shared" si="13"/>
        <v>34478.0</v>
      </c>
      <c r="AO51" s="5" t="n">
        <f t="shared" si="13"/>
        <v>37176.0</v>
      </c>
      <c r="AP51" s="5" t="n">
        <f t="shared" si="13"/>
        <v>36635.0</v>
      </c>
      <c r="AQ51" s="5" t="n">
        <f t="shared" si="13"/>
        <v>49641.0</v>
      </c>
      <c r="AR51" s="5" t="n">
        <f t="shared" si="13"/>
        <v>31189.0</v>
      </c>
      <c r="AS51" s="5" t="n">
        <f t="shared" si="13"/>
        <v>36119.0</v>
      </c>
      <c r="AT51" s="5" t="n">
        <f t="shared" si="13"/>
        <v>60553.0</v>
      </c>
      <c r="AU51" s="5" t="n">
        <f t="shared" si="13"/>
        <v>65777.0</v>
      </c>
      <c r="AV51" s="5" t="n">
        <f t="shared" si="13"/>
        <v>40302.0</v>
      </c>
      <c r="AW51" s="5" t="n">
        <f t="shared" si="13"/>
        <v>35269.0</v>
      </c>
      <c r="AX51" s="5" t="n">
        <f t="shared" si="13"/>
        <v>34258.0</v>
      </c>
      <c r="AY51" s="5" t="n">
        <f t="shared" si="13"/>
        <v>36979.0</v>
      </c>
      <c r="AZ51" s="5" t="n">
        <f t="shared" si="13"/>
        <v>80265.0</v>
      </c>
      <c r="BA51" s="5" t="n">
        <f t="shared" si="13"/>
        <v>47255.0</v>
      </c>
      <c r="BB51" s="5" t="n">
        <f t="shared" si="13"/>
        <v>43208.0</v>
      </c>
      <c r="BC51" s="5" t="n">
        <f t="shared" si="13"/>
        <v>57433.0</v>
      </c>
      <c r="BD51" s="5" t="n">
        <f t="shared" si="13"/>
        <v>47238.0</v>
      </c>
      <c r="BE51" s="5" t="n">
        <f t="shared" si="13"/>
        <v>29368.0</v>
      </c>
      <c r="BF51" s="5" t="n">
        <f t="shared" si="13"/>
        <v>56748.0</v>
      </c>
      <c r="BG51" s="5" t="n">
        <f t="shared" si="13"/>
        <v>75698.0</v>
      </c>
      <c r="BH51" s="5" t="n">
        <f t="shared" si="13"/>
        <v>25064.0</v>
      </c>
      <c r="BI51" s="5" t="n">
        <f t="shared" si="13"/>
        <v>49930.0</v>
      </c>
      <c r="BJ51" s="5" t="n">
        <f t="shared" si="13"/>
        <v>60874.0</v>
      </c>
      <c r="BK51" s="5" t="n">
        <f t="shared" si="13"/>
        <v>43104.0</v>
      </c>
      <c r="BL51" s="5" t="n">
        <f t="shared" si="13"/>
        <v>39139.0</v>
      </c>
      <c r="BM51" s="5" t="n">
        <f t="shared" si="13"/>
        <v>27665.0</v>
      </c>
      <c r="BN51" s="5" t="n">
        <f t="shared" si="13"/>
        <v>51563.0</v>
      </c>
      <c r="BO51" s="5" t="n">
        <f>IF(AND(BO47&lt;&gt;"",BO50&lt;&gt;""),BO47+BO50,"")</f>
        <v>35586.0</v>
      </c>
      <c r="BP51" s="5" t="n">
        <f>IF(AND(BP47&lt;&gt;"",BP50&lt;&gt;""),BP47+BP50,"")</f>
        <v>64958.0</v>
      </c>
      <c r="BQ51" s="5" t="n">
        <f>IF(AND(BQ47&lt;&gt;"",BQ50&lt;&gt;""),BQ47+BQ50,"")</f>
        <v>77631.0</v>
      </c>
      <c r="BR51" s="5" t="n">
        <f>IF(AND(BR47&lt;&gt;"",BR50&lt;&gt;""),BR47+BR50,"")</f>
        <v>57033.0</v>
      </c>
      <c r="BS51" s="5" t="n">
        <f>IF(AND(BS47&lt;&gt;"",BS50&lt;&gt;""),BS47+BS50,"")</f>
        <v>35797.0</v>
      </c>
    </row>
    <row r="52" spans="1:71">
      <c r="A52" t="s" s="0">
        <v>192</v>
      </c>
      <c r="C52" s="3" t="n">
        <v>9421.0</v>
      </c>
      <c r="D52" s="3" t="n">
        <v>7716.0</v>
      </c>
      <c r="E52" s="3" t="n">
        <v>9122.0</v>
      </c>
      <c r="F52" s="3" t="n">
        <v>7477.0</v>
      </c>
      <c r="G52" s="3" t="n">
        <v>8246.0</v>
      </c>
      <c r="H52" s="3" t="n">
        <v>7021.0</v>
      </c>
      <c r="I52" s="3" t="n">
        <v>4328.0</v>
      </c>
      <c r="J52" s="3" t="n">
        <v>7023.0</v>
      </c>
      <c r="K52" s="3" t="n">
        <v>8052.0</v>
      </c>
      <c r="L52" s="3" t="n">
        <v>7581.0</v>
      </c>
      <c r="M52" s="3" t="n">
        <v>3469.0</v>
      </c>
      <c r="N52" s="3" t="n">
        <v>6121.0</v>
      </c>
      <c r="O52" s="3" t="n">
        <v>5404.0</v>
      </c>
      <c r="P52" s="3" t="n">
        <v>2178.0</v>
      </c>
      <c r="Q52" s="3" t="n">
        <v>8912.0</v>
      </c>
      <c r="R52" s="3" t="n">
        <v>2444.0</v>
      </c>
      <c r="S52" s="3" t="n">
        <v>8155.0</v>
      </c>
      <c r="T52" s="3" t="n">
        <v>7768.0</v>
      </c>
      <c r="U52" s="3" t="n">
        <v>3093.0</v>
      </c>
      <c r="V52" s="3" t="n">
        <v>7664.0</v>
      </c>
      <c r="W52" s="3" t="n">
        <v>1929.0</v>
      </c>
      <c r="X52" s="3" t="n">
        <v>6546.0</v>
      </c>
      <c r="Y52" s="3" t="n">
        <v>7710.0</v>
      </c>
      <c r="Z52" s="3" t="n">
        <v>2094.0</v>
      </c>
      <c r="AA52" s="3" t="n">
        <v>8500.0</v>
      </c>
      <c r="AB52" s="3" t="n">
        <v>2494.0</v>
      </c>
      <c r="AC52" s="3" t="n">
        <v>5341.0</v>
      </c>
      <c r="AD52" s="3" t="n">
        <v>8704.0</v>
      </c>
      <c r="AE52" s="3" t="n">
        <v>4277.0</v>
      </c>
      <c r="AF52" s="3" t="n">
        <v>9418.0</v>
      </c>
      <c r="AG52" s="3" t="n">
        <v>4389.0</v>
      </c>
      <c r="AH52" s="3" t="n">
        <v>6162.0</v>
      </c>
      <c r="AI52" s="3" t="n">
        <v>1205.0</v>
      </c>
      <c r="AJ52" s="3" t="n">
        <v>6798.0</v>
      </c>
      <c r="AK52" s="3" t="n">
        <v>1379.0</v>
      </c>
      <c r="AL52" s="3" t="n">
        <v>5337.0</v>
      </c>
      <c r="AM52" s="3" t="n">
        <v>3728.0</v>
      </c>
      <c r="AN52" s="3" t="n">
        <v>9961.0</v>
      </c>
      <c r="AO52" s="3" t="n">
        <v>1796.0</v>
      </c>
      <c r="AP52" s="3" t="n">
        <v>6222.0</v>
      </c>
      <c r="AQ52" s="3" t="n">
        <v>1196.0</v>
      </c>
      <c r="AR52" s="3" t="n">
        <v>4164.0</v>
      </c>
      <c r="AS52" s="3" t="n">
        <v>4669.0</v>
      </c>
      <c r="AT52" s="3" t="n">
        <v>2197.0</v>
      </c>
      <c r="AU52" s="3" t="n">
        <v>2220.0</v>
      </c>
      <c r="AV52" s="3" t="n">
        <v>8537.0</v>
      </c>
      <c r="AW52" s="3" t="n">
        <v>7888.0</v>
      </c>
      <c r="AX52" s="3" t="n">
        <v>5778.0</v>
      </c>
      <c r="AY52" s="3" t="n">
        <v>2775.0</v>
      </c>
      <c r="AZ52" s="3" t="n">
        <v>1192.0</v>
      </c>
      <c r="BA52" s="3" t="n">
        <v>5461.0</v>
      </c>
      <c r="BB52" s="3" t="n">
        <v>8570.0</v>
      </c>
      <c r="BC52" s="3" t="n">
        <v>5477.0</v>
      </c>
      <c r="BD52" s="3" t="n">
        <v>4421.0</v>
      </c>
      <c r="BE52" s="3" t="n">
        <v>9820.0</v>
      </c>
      <c r="BF52" s="3" t="n">
        <v>6357.0</v>
      </c>
      <c r="BG52" s="3" t="n">
        <v>1411.0</v>
      </c>
      <c r="BH52" s="3" t="n">
        <v>9632.0</v>
      </c>
      <c r="BI52" s="3" t="n">
        <v>2042.0</v>
      </c>
      <c r="BJ52" s="3" t="n">
        <v>7537.0</v>
      </c>
      <c r="BK52" s="3" t="n">
        <v>4436.0</v>
      </c>
      <c r="BL52" s="3" t="n">
        <v>7813.0</v>
      </c>
      <c r="BM52" s="3" t="n">
        <v>4994.0</v>
      </c>
      <c r="BN52" s="3" t="n">
        <v>7108.0</v>
      </c>
      <c r="BO52" s="3" t="n">
        <v>6417.0</v>
      </c>
      <c r="BP52" s="3" t="n">
        <v>2558.0</v>
      </c>
      <c r="BQ52" s="3" t="n">
        <v>2276.0</v>
      </c>
      <c r="BR52" s="3" t="n">
        <v>4248.0</v>
      </c>
      <c r="BS52" s="3" t="n">
        <v>9403.0</v>
      </c>
    </row>
    <row r="53" spans="1:71">
      <c r="A53" s="4" t="s">
        <v>193</v>
      </c>
      <c r="B53" s="8"/>
      <c r="C53" s="5" t="n">
        <f t="shared" ref="C53:BN53" si="14">IF(AND(C51&lt;&gt;"",C52&lt;&gt;""),C51-C52,"")</f>
        <v>6827.0</v>
      </c>
      <c r="D53" s="5" t="n">
        <f t="shared" si="14"/>
        <v>34190.0</v>
      </c>
      <c r="E53" s="5" t="n">
        <f t="shared" si="14"/>
        <v>29737.0</v>
      </c>
      <c r="F53" s="5" t="n">
        <f t="shared" si="14"/>
        <v>22324.0</v>
      </c>
      <c r="G53" s="5" t="n">
        <f t="shared" si="14"/>
        <v>39852.0</v>
      </c>
      <c r="H53" s="5" t="n">
        <f t="shared" si="14"/>
        <v>27970.0</v>
      </c>
      <c r="I53" s="5" t="n">
        <f t="shared" si="14"/>
        <v>66149.0</v>
      </c>
      <c r="J53" s="5" t="n">
        <f t="shared" si="14"/>
        <v>35719.0</v>
      </c>
      <c r="K53" s="5" t="n">
        <f t="shared" si="14"/>
        <v>-2309.0</v>
      </c>
      <c r="L53" s="5" t="n">
        <f t="shared" si="14"/>
        <v>21205.0</v>
      </c>
      <c r="M53" s="5" t="n">
        <f t="shared" si="14"/>
        <v>40794.0</v>
      </c>
      <c r="N53" s="5" t="n">
        <f t="shared" si="14"/>
        <v>32837.0</v>
      </c>
      <c r="O53" s="5" t="n">
        <f t="shared" si="14"/>
        <v>26674.0</v>
      </c>
      <c r="P53" s="5" t="n">
        <f t="shared" si="14"/>
        <v>52833.0</v>
      </c>
      <c r="Q53" s="5" t="n">
        <f t="shared" si="14"/>
        <v>31481.0</v>
      </c>
      <c r="R53" s="5" t="n">
        <f t="shared" si="14"/>
        <v>66251.0</v>
      </c>
      <c r="S53" s="5" t="n">
        <f t="shared" si="14"/>
        <v>40301.0</v>
      </c>
      <c r="T53" s="5" t="n">
        <f t="shared" si="14"/>
        <v>22780.0</v>
      </c>
      <c r="U53" s="5" t="n">
        <f t="shared" si="14"/>
        <v>83817.0</v>
      </c>
      <c r="V53" s="5" t="n">
        <f t="shared" si="14"/>
        <v>6734.0</v>
      </c>
      <c r="W53" s="5" t="n">
        <f t="shared" si="14"/>
        <v>39260.0</v>
      </c>
      <c r="X53" s="5" t="n">
        <f t="shared" si="14"/>
        <v>47548.0</v>
      </c>
      <c r="Y53" s="5" t="n">
        <f t="shared" si="14"/>
        <v>37278.0</v>
      </c>
      <c r="Z53" s="5" t="n">
        <f t="shared" si="14"/>
        <v>50018.0</v>
      </c>
      <c r="AA53" s="5" t="n">
        <f t="shared" si="14"/>
        <v>8346.0</v>
      </c>
      <c r="AB53" s="5" t="n">
        <f t="shared" si="14"/>
        <v>17660.0</v>
      </c>
      <c r="AC53" s="5" t="n">
        <f t="shared" si="14"/>
        <v>39596.0</v>
      </c>
      <c r="AD53" s="5" t="n">
        <f t="shared" si="14"/>
        <v>42301.0</v>
      </c>
      <c r="AE53" s="5" t="n">
        <f t="shared" si="14"/>
        <v>51293.0</v>
      </c>
      <c r="AF53" s="5" t="n">
        <f t="shared" si="14"/>
        <v>29507.0</v>
      </c>
      <c r="AG53" s="5" t="n">
        <f t="shared" si="14"/>
        <v>42897.0</v>
      </c>
      <c r="AH53" s="5" t="n">
        <f t="shared" si="14"/>
        <v>28303.0</v>
      </c>
      <c r="AI53" s="5" t="n">
        <f t="shared" si="14"/>
        <v>67922.0</v>
      </c>
      <c r="AJ53" s="5" t="n">
        <f t="shared" si="14"/>
        <v>35254.0</v>
      </c>
      <c r="AK53" s="5" t="n">
        <f t="shared" si="14"/>
        <v>37397.0</v>
      </c>
      <c r="AL53" s="5" t="n">
        <f t="shared" si="14"/>
        <v>50604.0</v>
      </c>
      <c r="AM53" s="5" t="n">
        <f t="shared" si="14"/>
        <v>46038.0</v>
      </c>
      <c r="AN53" s="5" t="n">
        <f t="shared" si="14"/>
        <v>24517.0</v>
      </c>
      <c r="AO53" s="5" t="n">
        <f t="shared" si="14"/>
        <v>35380.0</v>
      </c>
      <c r="AP53" s="5" t="n">
        <f t="shared" si="14"/>
        <v>30413.0</v>
      </c>
      <c r="AQ53" s="5" t="n">
        <f t="shared" si="14"/>
        <v>48445.0</v>
      </c>
      <c r="AR53" s="5" t="n">
        <f t="shared" si="14"/>
        <v>27025.0</v>
      </c>
      <c r="AS53" s="5" t="n">
        <f t="shared" si="14"/>
        <v>31450.0</v>
      </c>
      <c r="AT53" s="5" t="n">
        <f t="shared" si="14"/>
        <v>58356.0</v>
      </c>
      <c r="AU53" s="5" t="n">
        <f t="shared" si="14"/>
        <v>63557.0</v>
      </c>
      <c r="AV53" s="5" t="n">
        <f t="shared" si="14"/>
        <v>31765.0</v>
      </c>
      <c r="AW53" s="5" t="n">
        <f t="shared" si="14"/>
        <v>27381.0</v>
      </c>
      <c r="AX53" s="5" t="n">
        <f t="shared" si="14"/>
        <v>28480.0</v>
      </c>
      <c r="AY53" s="5" t="n">
        <f t="shared" si="14"/>
        <v>34204.0</v>
      </c>
      <c r="AZ53" s="5" t="n">
        <f t="shared" si="14"/>
        <v>79073.0</v>
      </c>
      <c r="BA53" s="5" t="n">
        <f t="shared" si="14"/>
        <v>41794.0</v>
      </c>
      <c r="BB53" s="5" t="n">
        <f t="shared" si="14"/>
        <v>34638.0</v>
      </c>
      <c r="BC53" s="5" t="n">
        <f t="shared" si="14"/>
        <v>51956.0</v>
      </c>
      <c r="BD53" s="5" t="n">
        <f t="shared" si="14"/>
        <v>42817.0</v>
      </c>
      <c r="BE53" s="5" t="n">
        <f t="shared" si="14"/>
        <v>19548.0</v>
      </c>
      <c r="BF53" s="5" t="n">
        <f t="shared" si="14"/>
        <v>50391.0</v>
      </c>
      <c r="BG53" s="5" t="n">
        <f t="shared" si="14"/>
        <v>74287.0</v>
      </c>
      <c r="BH53" s="5" t="n">
        <f t="shared" si="14"/>
        <v>15432.0</v>
      </c>
      <c r="BI53" s="5" t="n">
        <f t="shared" si="14"/>
        <v>47888.0</v>
      </c>
      <c r="BJ53" s="5" t="n">
        <f t="shared" si="14"/>
        <v>53337.0</v>
      </c>
      <c r="BK53" s="5" t="n">
        <f t="shared" si="14"/>
        <v>38668.0</v>
      </c>
      <c r="BL53" s="5" t="n">
        <f t="shared" si="14"/>
        <v>31326.0</v>
      </c>
      <c r="BM53" s="5" t="n">
        <f t="shared" si="14"/>
        <v>22671.0</v>
      </c>
      <c r="BN53" s="5" t="n">
        <f t="shared" si="14"/>
        <v>44455.0</v>
      </c>
      <c r="BO53" s="5" t="n">
        <f>IF(AND(BO51&lt;&gt;"",BO52&lt;&gt;""),BO51-BO52,"")</f>
        <v>29169.0</v>
      </c>
      <c r="BP53" s="5" t="n">
        <f>IF(AND(BP51&lt;&gt;"",BP52&lt;&gt;""),BP51-BP52,"")</f>
        <v>62400.0</v>
      </c>
      <c r="BQ53" s="5" t="n">
        <f>IF(AND(BQ51&lt;&gt;"",BQ52&lt;&gt;""),BQ51-BQ52,"")</f>
        <v>75355.0</v>
      </c>
      <c r="BR53" s="5" t="n">
        <f>IF(AND(BR51&lt;&gt;"",BR52&lt;&gt;""),BR51-BR52,"")</f>
        <v>52785.0</v>
      </c>
      <c r="BS53" s="5" t="n">
        <f>IF(AND(BS51&lt;&gt;"",BS52&lt;&gt;""),BS51-BS52,"")</f>
        <v>26394.0</v>
      </c>
    </row>
    <row r="54" spans="1:71">
      <c r="A54" s="6" t="s">
        <v>194</v>
      </c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</row>
    <row r="55" spans="1:71">
      <c r="A55" t="s" s="0">
        <v>195</v>
      </c>
      <c r="C55" s="3" t="n">
        <v>9576.0</v>
      </c>
      <c r="D55" s="3" t="n">
        <v>3665.0</v>
      </c>
      <c r="E55" s="3" t="n">
        <v>7719.0</v>
      </c>
      <c r="F55" s="3" t="n">
        <v>9121.0</v>
      </c>
      <c r="G55" s="3" t="n">
        <v>7193.0</v>
      </c>
      <c r="H55" s="3" t="n">
        <v>6829.0</v>
      </c>
      <c r="I55" s="3" t="n">
        <v>3197.0</v>
      </c>
      <c r="J55" s="3" t="n">
        <v>7704.0</v>
      </c>
      <c r="K55" s="3" t="n">
        <v>5097.0</v>
      </c>
      <c r="L55" s="3" t="n">
        <v>8306.0</v>
      </c>
      <c r="M55" s="3" t="n">
        <v>2844.0</v>
      </c>
      <c r="N55" s="3" t="n">
        <v>1963.0</v>
      </c>
      <c r="O55" s="3" t="n">
        <v>1007.0</v>
      </c>
      <c r="P55" s="3" t="n">
        <v>1713.0</v>
      </c>
      <c r="Q55" s="3" t="n">
        <v>4001.0</v>
      </c>
      <c r="R55" s="3" t="n">
        <v>3066.0</v>
      </c>
      <c r="S55" s="3" t="n">
        <v>1686.0</v>
      </c>
      <c r="T55" s="3" t="n">
        <v>4353.0</v>
      </c>
      <c r="U55" s="3" t="n">
        <v>3241.0</v>
      </c>
      <c r="V55" s="3" t="n">
        <v>5003.0</v>
      </c>
      <c r="W55" s="3" t="n">
        <v>6619.0</v>
      </c>
      <c r="X55" s="3" t="n">
        <v>8172.0</v>
      </c>
      <c r="Y55" s="3" t="n">
        <v>8241.0</v>
      </c>
      <c r="Z55" s="3" t="n">
        <v>6194.0</v>
      </c>
      <c r="AA55" s="3" t="n">
        <v>7851.0</v>
      </c>
      <c r="AB55" s="3" t="n">
        <v>9656.0</v>
      </c>
      <c r="AC55" s="3" t="n">
        <v>3739.0</v>
      </c>
      <c r="AD55" s="3" t="n">
        <v>5795.0</v>
      </c>
      <c r="AE55" s="3" t="n">
        <v>7428.0</v>
      </c>
      <c r="AF55" s="3" t="n">
        <v>8262.0</v>
      </c>
      <c r="AG55" s="3" t="n">
        <v>4002.0</v>
      </c>
      <c r="AH55" s="3" t="n">
        <v>6888.0</v>
      </c>
      <c r="AI55" s="3" t="n">
        <v>4973.0</v>
      </c>
      <c r="AJ55" s="3" t="n">
        <v>6658.0</v>
      </c>
      <c r="AK55" s="3" t="n">
        <v>8522.0</v>
      </c>
      <c r="AL55" s="3" t="n">
        <v>6733.0</v>
      </c>
      <c r="AM55" s="3" t="n">
        <v>6606.0</v>
      </c>
      <c r="AN55" s="3" t="n">
        <v>1162.0</v>
      </c>
      <c r="AO55" s="3" t="n">
        <v>8357.0</v>
      </c>
      <c r="AP55" s="3" t="n">
        <v>5613.0</v>
      </c>
      <c r="AQ55" s="3" t="n">
        <v>3308.0</v>
      </c>
      <c r="AR55" s="3" t="n">
        <v>3185.0</v>
      </c>
      <c r="AS55" s="3" t="n">
        <v>6696.0</v>
      </c>
      <c r="AT55" s="3" t="n">
        <v>1236.0</v>
      </c>
      <c r="AU55" s="3" t="n">
        <v>9651.0</v>
      </c>
      <c r="AV55" s="3" t="n">
        <v>8675.0</v>
      </c>
      <c r="AW55" s="3" t="n">
        <v>8727.0</v>
      </c>
      <c r="AX55" s="3" t="n">
        <v>6542.0</v>
      </c>
      <c r="AY55" s="3" t="n">
        <v>2428.0</v>
      </c>
      <c r="AZ55" s="3" t="n">
        <v>5108.0</v>
      </c>
      <c r="BA55" s="3" t="n">
        <v>7590.0</v>
      </c>
      <c r="BB55" s="3" t="n">
        <v>2964.0</v>
      </c>
      <c r="BC55" s="3" t="n">
        <v>8464.0</v>
      </c>
      <c r="BD55" s="3" t="n">
        <v>4128.0</v>
      </c>
      <c r="BE55" s="3" t="n">
        <v>6875.0</v>
      </c>
      <c r="BF55" s="3" t="n">
        <v>7480.0</v>
      </c>
      <c r="BG55" s="3" t="n">
        <v>3151.0</v>
      </c>
      <c r="BH55" s="3" t="n">
        <v>8339.0</v>
      </c>
      <c r="BI55" s="3" t="n">
        <v>5141.0</v>
      </c>
      <c r="BJ55" s="3" t="n">
        <v>6160.0</v>
      </c>
      <c r="BK55" s="3" t="n">
        <v>6385.0</v>
      </c>
      <c r="BL55" s="3" t="n">
        <v>6854.0</v>
      </c>
      <c r="BM55" s="3" t="n">
        <v>7884.0</v>
      </c>
      <c r="BN55" s="3" t="n">
        <v>4906.0</v>
      </c>
      <c r="BO55" s="3" t="n">
        <v>8669.0</v>
      </c>
      <c r="BP55" s="3" t="n">
        <v>7232.0</v>
      </c>
      <c r="BQ55" s="3" t="n">
        <v>8778.0</v>
      </c>
      <c r="BR55" s="3" t="n">
        <v>8173.0</v>
      </c>
      <c r="BS55" s="3" t="n">
        <v>2566.0</v>
      </c>
    </row>
    <row r="56" spans="1:71">
      <c r="A56" t="s" s="0">
        <v>196</v>
      </c>
      <c r="C56" s="3" t="n">
        <v>6753.0</v>
      </c>
      <c r="D56" s="3" t="n">
        <v>3899.0</v>
      </c>
      <c r="E56" s="3" t="n">
        <v>4904.0</v>
      </c>
      <c r="F56" s="3" t="n">
        <v>3777.0</v>
      </c>
      <c r="G56" s="3" t="n">
        <v>9289.0</v>
      </c>
      <c r="H56" s="3" t="n">
        <v>2913.0</v>
      </c>
      <c r="I56" s="3" t="n">
        <v>2923.0</v>
      </c>
      <c r="J56" s="3" t="n">
        <v>5489.0</v>
      </c>
      <c r="K56" s="3" t="n">
        <v>8658.0</v>
      </c>
      <c r="L56" s="3" t="n">
        <v>2672.0</v>
      </c>
      <c r="M56" s="3" t="n">
        <v>3959.0</v>
      </c>
      <c r="N56" s="3" t="n">
        <v>4648.0</v>
      </c>
      <c r="O56" s="3" t="n">
        <v>1751.0</v>
      </c>
      <c r="P56" s="3" t="n">
        <v>3637.0</v>
      </c>
      <c r="Q56" s="3" t="n">
        <v>8803.0</v>
      </c>
      <c r="R56" s="3" t="n">
        <v>1049.0</v>
      </c>
      <c r="S56" s="3" t="n">
        <v>8056.0</v>
      </c>
      <c r="T56" s="3" t="n">
        <v>5141.0</v>
      </c>
      <c r="U56" s="3" t="n">
        <v>3954.0</v>
      </c>
      <c r="V56" s="3" t="n">
        <v>2339.0</v>
      </c>
      <c r="W56" s="3" t="n">
        <v>7241.0</v>
      </c>
      <c r="X56" s="3" t="n">
        <v>2507.0</v>
      </c>
      <c r="Y56" s="3" t="n">
        <v>5147.0</v>
      </c>
      <c r="Z56" s="3" t="n">
        <v>8524.0</v>
      </c>
      <c r="AA56" s="3" t="n">
        <v>7276.0</v>
      </c>
      <c r="AB56" s="3" t="n">
        <v>5173.0</v>
      </c>
      <c r="AC56" s="3" t="n">
        <v>5999.0</v>
      </c>
      <c r="AD56" s="3" t="n">
        <v>7760.0</v>
      </c>
      <c r="AE56" s="3" t="n">
        <v>9825.0</v>
      </c>
      <c r="AF56" s="3" t="n">
        <v>1251.0</v>
      </c>
      <c r="AG56" s="3" t="n">
        <v>9257.0</v>
      </c>
      <c r="AH56" s="3" t="n">
        <v>4915.0</v>
      </c>
      <c r="AI56" s="3" t="n">
        <v>2057.0</v>
      </c>
      <c r="AJ56" s="3" t="n">
        <v>4069.0</v>
      </c>
      <c r="AK56" s="3" t="n">
        <v>8208.0</v>
      </c>
      <c r="AL56" s="3" t="n">
        <v>4360.0</v>
      </c>
      <c r="AM56" s="3" t="n">
        <v>4519.0</v>
      </c>
      <c r="AN56" s="3" t="n">
        <v>9374.0</v>
      </c>
      <c r="AO56" s="3" t="n">
        <v>3509.0</v>
      </c>
      <c r="AP56" s="3" t="n">
        <v>2155.0</v>
      </c>
      <c r="AQ56" s="3" t="n">
        <v>5901.0</v>
      </c>
      <c r="AR56" s="3" t="n">
        <v>4749.0</v>
      </c>
      <c r="AS56" s="3" t="n">
        <v>5637.0</v>
      </c>
      <c r="AT56" s="3" t="n">
        <v>7811.0</v>
      </c>
      <c r="AU56" s="3" t="n">
        <v>2206.0</v>
      </c>
      <c r="AV56" s="3" t="n">
        <v>8074.0</v>
      </c>
      <c r="AW56" s="3" t="n">
        <v>5176.0</v>
      </c>
      <c r="AX56" s="3" t="n">
        <v>9391.0</v>
      </c>
      <c r="AY56" s="3" t="n">
        <v>1185.0</v>
      </c>
      <c r="AZ56" s="3" t="n">
        <v>6713.0</v>
      </c>
      <c r="BA56" s="3" t="n">
        <v>3732.0</v>
      </c>
      <c r="BB56" s="3" t="n">
        <v>6064.0</v>
      </c>
      <c r="BC56" s="3" t="n">
        <v>3154.0</v>
      </c>
      <c r="BD56" s="3" t="n">
        <v>9738.0</v>
      </c>
      <c r="BE56" s="3" t="n">
        <v>7294.0</v>
      </c>
      <c r="BF56" s="3" t="n">
        <v>4243.0</v>
      </c>
      <c r="BG56" s="3" t="n">
        <v>6029.0</v>
      </c>
      <c r="BH56" s="3" t="n">
        <v>3738.0</v>
      </c>
      <c r="BI56" s="3" t="n">
        <v>2268.0</v>
      </c>
      <c r="BJ56" s="3" t="n">
        <v>7527.0</v>
      </c>
      <c r="BK56" s="3" t="n">
        <v>8873.0</v>
      </c>
      <c r="BL56" s="3" t="n">
        <v>2707.0</v>
      </c>
      <c r="BM56" s="3" t="n">
        <v>8171.0</v>
      </c>
      <c r="BN56" s="3" t="n">
        <v>1532.0</v>
      </c>
      <c r="BO56" s="3" t="n">
        <v>2750.0</v>
      </c>
      <c r="BP56" s="3" t="n">
        <v>7810.0</v>
      </c>
      <c r="BQ56" s="3" t="n">
        <v>8159.0</v>
      </c>
      <c r="BR56" s="3" t="n">
        <v>1961.0</v>
      </c>
      <c r="BS56" s="3" t="n">
        <v>8840.0</v>
      </c>
    </row>
    <row r="57" spans="1:71">
      <c r="A57" s="6" t="s">
        <v>197</v>
      </c>
      <c r="B57" s="6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</row>
    <row r="58" spans="1:71">
      <c r="A58" s="6" t="s">
        <v>198</v>
      </c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</row>
    <row r="59" spans="1:71">
      <c r="A59" t="s" s="0">
        <v>199</v>
      </c>
      <c r="C59" s="3" t="n">
        <v>2412.0</v>
      </c>
      <c r="D59" s="3" t="n">
        <v>5719.0</v>
      </c>
      <c r="E59" s="3" t="n">
        <v>9234.0</v>
      </c>
      <c r="F59" s="3" t="n">
        <v>9688.0</v>
      </c>
      <c r="G59" s="3" t="n">
        <v>8477.0</v>
      </c>
      <c r="H59" s="3" t="n">
        <v>8558.0</v>
      </c>
      <c r="I59" s="3" t="n">
        <v>7381.0</v>
      </c>
      <c r="J59" s="3" t="n">
        <v>3867.0</v>
      </c>
      <c r="K59" s="3" t="n">
        <v>4986.0</v>
      </c>
      <c r="L59" s="3" t="n">
        <v>1822.0</v>
      </c>
      <c r="M59" s="3" t="n">
        <v>5857.0</v>
      </c>
      <c r="N59" s="3" t="n">
        <v>4246.0</v>
      </c>
      <c r="O59" s="3" t="n">
        <v>1565.0</v>
      </c>
      <c r="P59" s="3" t="n">
        <v>1763.0</v>
      </c>
      <c r="Q59" s="3" t="n">
        <v>7605.0</v>
      </c>
      <c r="R59" s="3" t="n">
        <v>4859.0</v>
      </c>
      <c r="S59" s="3" t="n">
        <v>4160.0</v>
      </c>
      <c r="T59" s="3" t="n">
        <v>3526.0</v>
      </c>
      <c r="U59" s="3" t="n">
        <v>3379.0</v>
      </c>
      <c r="V59" s="3" t="n">
        <v>7610.0</v>
      </c>
      <c r="W59" s="3" t="n">
        <v>9538.0</v>
      </c>
      <c r="X59" s="3" t="n">
        <v>4609.0</v>
      </c>
      <c r="Y59" s="3" t="n">
        <v>7036.0</v>
      </c>
      <c r="Z59" s="3" t="n">
        <v>7650.0</v>
      </c>
      <c r="AA59" s="3" t="n">
        <v>8669.0</v>
      </c>
      <c r="AB59" s="3" t="n">
        <v>2587.0</v>
      </c>
      <c r="AC59" s="3" t="n">
        <v>2249.0</v>
      </c>
      <c r="AD59" s="3" t="n">
        <v>1132.0</v>
      </c>
      <c r="AE59" s="3" t="n">
        <v>6172.0</v>
      </c>
      <c r="AF59" s="3" t="n">
        <v>4119.0</v>
      </c>
      <c r="AG59" s="3" t="n">
        <v>5126.0</v>
      </c>
      <c r="AH59" s="3" t="n">
        <v>5227.0</v>
      </c>
      <c r="AI59" s="3" t="n">
        <v>2039.0</v>
      </c>
      <c r="AJ59" s="3" t="n">
        <v>1499.0</v>
      </c>
      <c r="AK59" s="3" t="n">
        <v>5178.0</v>
      </c>
      <c r="AL59" s="3" t="n">
        <v>3931.0</v>
      </c>
      <c r="AM59" s="3" t="n">
        <v>3397.0</v>
      </c>
      <c r="AN59" s="3" t="n">
        <v>5158.0</v>
      </c>
      <c r="AO59" s="3" t="n">
        <v>5421.0</v>
      </c>
      <c r="AP59" s="3" t="n">
        <v>4333.0</v>
      </c>
      <c r="AQ59" s="3" t="n">
        <v>8968.0</v>
      </c>
      <c r="AR59" s="3" t="n">
        <v>4086.0</v>
      </c>
      <c r="AS59" s="3" t="n">
        <v>2987.0</v>
      </c>
      <c r="AT59" s="3" t="n">
        <v>1596.0</v>
      </c>
      <c r="AU59" s="3" t="n">
        <v>9528.0</v>
      </c>
      <c r="AV59" s="3" t="n">
        <v>2294.0</v>
      </c>
      <c r="AW59" s="3" t="n">
        <v>1560.0</v>
      </c>
      <c r="AX59" s="3" t="n">
        <v>7014.0</v>
      </c>
      <c r="AY59" s="3" t="n">
        <v>3005.0</v>
      </c>
      <c r="AZ59" s="3" t="n">
        <v>5398.0</v>
      </c>
      <c r="BA59" s="3" t="n">
        <v>8361.0</v>
      </c>
      <c r="BB59" s="3" t="n">
        <v>8663.0</v>
      </c>
      <c r="BC59" s="3" t="n">
        <v>7538.0</v>
      </c>
      <c r="BD59" s="3" t="n">
        <v>4318.0</v>
      </c>
      <c r="BE59" s="3" t="n">
        <v>6464.0</v>
      </c>
      <c r="BF59" s="3" t="n">
        <v>6933.0</v>
      </c>
      <c r="BG59" s="3" t="n">
        <v>9265.0</v>
      </c>
      <c r="BH59" s="3" t="n">
        <v>4475.0</v>
      </c>
      <c r="BI59" s="3" t="n">
        <v>6826.0</v>
      </c>
      <c r="BJ59" s="3" t="n">
        <v>1237.0</v>
      </c>
      <c r="BK59" s="3" t="n">
        <v>8521.0</v>
      </c>
      <c r="BL59" s="3" t="n">
        <v>4464.0</v>
      </c>
      <c r="BM59" s="3" t="n">
        <v>1970.0</v>
      </c>
      <c r="BN59" s="3" t="n">
        <v>2284.0</v>
      </c>
      <c r="BO59" s="3" t="n">
        <v>8109.0</v>
      </c>
      <c r="BP59" s="3" t="n">
        <v>4248.0</v>
      </c>
      <c r="BQ59" s="3" t="n">
        <v>4603.0</v>
      </c>
      <c r="BR59" s="3" t="n">
        <v>1178.0</v>
      </c>
      <c r="BS59" s="3" t="n">
        <v>5142.0</v>
      </c>
    </row>
    <row r="60" spans="1:71">
      <c r="A60" t="s" s="0">
        <v>200</v>
      </c>
      <c r="C60" s="3" t="n">
        <v>9125.0</v>
      </c>
      <c r="D60" s="3" t="n">
        <v>8191.0</v>
      </c>
      <c r="E60" s="3" t="n">
        <v>8590.0</v>
      </c>
      <c r="F60" s="3" t="n">
        <v>1638.0</v>
      </c>
      <c r="G60" s="3" t="n">
        <v>8888.0</v>
      </c>
      <c r="H60" s="3" t="n">
        <v>2741.0</v>
      </c>
      <c r="I60" s="3" t="n">
        <v>7767.0</v>
      </c>
      <c r="J60" s="3" t="n">
        <v>4507.0</v>
      </c>
      <c r="K60" s="3" t="n">
        <v>6887.0</v>
      </c>
      <c r="L60" s="3" t="n">
        <v>1733.0</v>
      </c>
      <c r="M60" s="3" t="n">
        <v>1073.0</v>
      </c>
      <c r="N60" s="3" t="n">
        <v>2416.0</v>
      </c>
      <c r="O60" s="3" t="n">
        <v>2550.0</v>
      </c>
      <c r="P60" s="3" t="n">
        <v>6813.0</v>
      </c>
      <c r="Q60" s="3" t="n">
        <v>3524.0</v>
      </c>
      <c r="R60" s="3" t="n">
        <v>5145.0</v>
      </c>
      <c r="S60" s="3" t="n">
        <v>9433.0</v>
      </c>
      <c r="T60" s="3" t="n">
        <v>5522.0</v>
      </c>
      <c r="U60" s="3" t="n">
        <v>1633.0</v>
      </c>
      <c r="V60" s="3" t="n">
        <v>7241.0</v>
      </c>
      <c r="W60" s="3" t="n">
        <v>9882.0</v>
      </c>
      <c r="X60" s="3" t="n">
        <v>3475.0</v>
      </c>
      <c r="Y60" s="3" t="n">
        <v>6153.0</v>
      </c>
      <c r="Z60" s="3" t="n">
        <v>9953.0</v>
      </c>
      <c r="AA60" s="3" t="n">
        <v>4728.0</v>
      </c>
      <c r="AB60" s="3" t="n">
        <v>2652.0</v>
      </c>
      <c r="AC60" s="3" t="n">
        <v>6975.0</v>
      </c>
      <c r="AD60" s="3" t="n">
        <v>6140.0</v>
      </c>
      <c r="AE60" s="3" t="n">
        <v>2036.0</v>
      </c>
      <c r="AF60" s="3" t="n">
        <v>8805.0</v>
      </c>
      <c r="AG60" s="3" t="n">
        <v>7501.0</v>
      </c>
      <c r="AH60" s="3" t="n">
        <v>9813.0</v>
      </c>
      <c r="AI60" s="3" t="n">
        <v>6453.0</v>
      </c>
      <c r="AJ60" s="3" t="n">
        <v>8359.0</v>
      </c>
      <c r="AK60" s="3" t="n">
        <v>9275.0</v>
      </c>
      <c r="AL60" s="3" t="n">
        <v>5650.0</v>
      </c>
      <c r="AM60" s="3" t="n">
        <v>6267.0</v>
      </c>
      <c r="AN60" s="3" t="n">
        <v>9728.0</v>
      </c>
      <c r="AO60" s="3" t="n">
        <v>6158.0</v>
      </c>
      <c r="AP60" s="3" t="n">
        <v>6680.0</v>
      </c>
      <c r="AQ60" s="3" t="n">
        <v>3701.0</v>
      </c>
      <c r="AR60" s="3" t="n">
        <v>5921.0</v>
      </c>
      <c r="AS60" s="3" t="n">
        <v>5889.0</v>
      </c>
      <c r="AT60" s="3" t="n">
        <v>3507.0</v>
      </c>
      <c r="AU60" s="3" t="n">
        <v>3200.0</v>
      </c>
      <c r="AV60" s="3" t="n">
        <v>1641.0</v>
      </c>
      <c r="AW60" s="3" t="n">
        <v>4633.0</v>
      </c>
      <c r="AX60" s="3" t="n">
        <v>1772.0</v>
      </c>
      <c r="AY60" s="3" t="n">
        <v>4612.0</v>
      </c>
      <c r="AZ60" s="3" t="n">
        <v>1882.0</v>
      </c>
      <c r="BA60" s="3" t="n">
        <v>6483.0</v>
      </c>
      <c r="BB60" s="3" t="n">
        <v>8719.0</v>
      </c>
      <c r="BC60" s="3" t="n">
        <v>1473.0</v>
      </c>
      <c r="BD60" s="3" t="n">
        <v>5550.0</v>
      </c>
      <c r="BE60" s="3" t="n">
        <v>5969.0</v>
      </c>
      <c r="BF60" s="3" t="n">
        <v>6208.0</v>
      </c>
      <c r="BG60" s="3" t="n">
        <v>8971.0</v>
      </c>
      <c r="BH60" s="3" t="n">
        <v>1325.0</v>
      </c>
      <c r="BI60" s="3" t="n">
        <v>8796.0</v>
      </c>
      <c r="BJ60" s="3" t="n">
        <v>8180.0</v>
      </c>
      <c r="BK60" s="3" t="n">
        <v>7565.0</v>
      </c>
      <c r="BL60" s="3" t="n">
        <v>6605.0</v>
      </c>
      <c r="BM60" s="3" t="n">
        <v>5186.0</v>
      </c>
      <c r="BN60" s="3" t="n">
        <v>4103.0</v>
      </c>
      <c r="BO60" s="3" t="n">
        <v>5978.0</v>
      </c>
      <c r="BP60" s="3" t="n">
        <v>5015.0</v>
      </c>
      <c r="BQ60" s="3" t="n">
        <v>7890.0</v>
      </c>
      <c r="BR60" s="3" t="n">
        <v>3724.0</v>
      </c>
      <c r="BS60" s="3" t="n">
        <v>5342.0</v>
      </c>
    </row>
    <row r="61" spans="1:71">
      <c r="A61" t="s" s="0">
        <v>201</v>
      </c>
      <c r="C61" s="3" t="n">
        <v>1871.0</v>
      </c>
      <c r="D61" s="3" t="n">
        <v>5724.0</v>
      </c>
      <c r="E61" s="3" t="n">
        <v>4376.0</v>
      </c>
      <c r="F61" s="3" t="n">
        <v>9373.0</v>
      </c>
      <c r="G61" s="3" t="n">
        <v>8104.0</v>
      </c>
      <c r="H61" s="3" t="n">
        <v>3268.0</v>
      </c>
      <c r="I61" s="3" t="n">
        <v>1696.0</v>
      </c>
      <c r="J61" s="3" t="n">
        <v>3272.0</v>
      </c>
      <c r="K61" s="3" t="n">
        <v>1546.0</v>
      </c>
      <c r="L61" s="3" t="n">
        <v>2037.0</v>
      </c>
      <c r="M61" s="3" t="n">
        <v>9260.0</v>
      </c>
      <c r="N61" s="3" t="n">
        <v>2034.0</v>
      </c>
      <c r="O61" s="3" t="n">
        <v>2377.0</v>
      </c>
      <c r="P61" s="3" t="n">
        <v>2426.0</v>
      </c>
      <c r="Q61" s="3" t="n">
        <v>2261.0</v>
      </c>
      <c r="R61" s="3" t="n">
        <v>1728.0</v>
      </c>
      <c r="S61" s="3" t="n">
        <v>2954.0</v>
      </c>
      <c r="T61" s="3" t="n">
        <v>6690.0</v>
      </c>
      <c r="U61" s="3" t="n">
        <v>3621.0</v>
      </c>
      <c r="V61" s="3" t="n">
        <v>2879.0</v>
      </c>
      <c r="W61" s="3" t="n">
        <v>4669.0</v>
      </c>
      <c r="X61" s="3" t="n">
        <v>8956.0</v>
      </c>
      <c r="Y61" s="3" t="n">
        <v>4353.0</v>
      </c>
      <c r="Z61" s="3" t="n">
        <v>5963.0</v>
      </c>
      <c r="AA61" s="3" t="n">
        <v>7940.0</v>
      </c>
      <c r="AB61" s="3" t="n">
        <v>3992.0</v>
      </c>
      <c r="AC61" s="3" t="n">
        <v>3299.0</v>
      </c>
      <c r="AD61" s="3" t="n">
        <v>2934.0</v>
      </c>
      <c r="AE61" s="3" t="n">
        <v>7932.0</v>
      </c>
      <c r="AF61" s="3" t="n">
        <v>9471.0</v>
      </c>
      <c r="AG61" s="3" t="n">
        <v>3286.0</v>
      </c>
      <c r="AH61" s="3" t="n">
        <v>2599.0</v>
      </c>
      <c r="AI61" s="3" t="n">
        <v>8335.0</v>
      </c>
      <c r="AJ61" s="3" t="n">
        <v>1628.0</v>
      </c>
      <c r="AK61" s="3" t="n">
        <v>5329.0</v>
      </c>
      <c r="AL61" s="3" t="n">
        <v>7862.0</v>
      </c>
      <c r="AM61" s="3" t="n">
        <v>8355.0</v>
      </c>
      <c r="AN61" s="3" t="n">
        <v>5807.0</v>
      </c>
      <c r="AO61" s="3" t="n">
        <v>9439.0</v>
      </c>
      <c r="AP61" s="3" t="n">
        <v>8920.0</v>
      </c>
      <c r="AQ61" s="3" t="n">
        <v>5089.0</v>
      </c>
      <c r="AR61" s="3" t="n">
        <v>9771.0</v>
      </c>
      <c r="AS61" s="3" t="n">
        <v>5878.0</v>
      </c>
      <c r="AT61" s="3" t="n">
        <v>7432.0</v>
      </c>
      <c r="AU61" s="3" t="n">
        <v>7425.0</v>
      </c>
      <c r="AV61" s="3" t="n">
        <v>4598.0</v>
      </c>
      <c r="AW61" s="3" t="n">
        <v>9859.0</v>
      </c>
      <c r="AX61" s="3" t="n">
        <v>9828.0</v>
      </c>
      <c r="AY61" s="3" t="n">
        <v>2459.0</v>
      </c>
      <c r="AZ61" s="3" t="n">
        <v>3339.0</v>
      </c>
      <c r="BA61" s="3" t="n">
        <v>7731.0</v>
      </c>
      <c r="BB61" s="3" t="n">
        <v>5504.0</v>
      </c>
      <c r="BC61" s="3" t="n">
        <v>3396.0</v>
      </c>
      <c r="BD61" s="3" t="n">
        <v>5973.0</v>
      </c>
      <c r="BE61" s="3" t="n">
        <v>9391.0</v>
      </c>
      <c r="BF61" s="3" t="n">
        <v>2172.0</v>
      </c>
      <c r="BG61" s="3" t="n">
        <v>9047.0</v>
      </c>
      <c r="BH61" s="3" t="n">
        <v>4914.0</v>
      </c>
      <c r="BI61" s="3" t="n">
        <v>5202.0</v>
      </c>
      <c r="BJ61" s="3" t="n">
        <v>7384.0</v>
      </c>
      <c r="BK61" s="3" t="n">
        <v>3833.0</v>
      </c>
      <c r="BL61" s="3" t="n">
        <v>9695.0</v>
      </c>
      <c r="BM61" s="3" t="n">
        <v>9640.0</v>
      </c>
      <c r="BN61" s="3" t="n">
        <v>6835.0</v>
      </c>
      <c r="BO61" s="3" t="n">
        <v>9608.0</v>
      </c>
      <c r="BP61" s="3" t="n">
        <v>3298.0</v>
      </c>
      <c r="BQ61" s="3" t="n">
        <v>1639.0</v>
      </c>
      <c r="BR61" s="3" t="n">
        <v>4773.0</v>
      </c>
      <c r="BS61" s="3" t="n">
        <v>1275.0</v>
      </c>
    </row>
    <row r="62" spans="1:71">
      <c r="A62" t="s" s="0">
        <v>202</v>
      </c>
      <c r="C62" s="3" t="n">
        <v>2609.0</v>
      </c>
      <c r="D62" s="3" t="n">
        <v>9007.0</v>
      </c>
      <c r="E62" s="3" t="n">
        <v>3575.0</v>
      </c>
      <c r="F62" s="3" t="n">
        <v>2426.0</v>
      </c>
      <c r="G62" s="3" t="n">
        <v>4333.0</v>
      </c>
      <c r="H62" s="3" t="n">
        <v>2306.0</v>
      </c>
      <c r="I62" s="3" t="n">
        <v>6698.0</v>
      </c>
      <c r="J62" s="3" t="n">
        <v>3260.0</v>
      </c>
      <c r="K62" s="3" t="n">
        <v>6983.0</v>
      </c>
      <c r="L62" s="3" t="n">
        <v>3285.0</v>
      </c>
      <c r="M62" s="3" t="n">
        <v>4486.0</v>
      </c>
      <c r="N62" s="3" t="n">
        <v>7023.0</v>
      </c>
      <c r="O62" s="3" t="n">
        <v>9240.0</v>
      </c>
      <c r="P62" s="3" t="n">
        <v>5260.0</v>
      </c>
      <c r="Q62" s="3" t="n">
        <v>6265.0</v>
      </c>
      <c r="R62" s="3" t="n">
        <v>1930.0</v>
      </c>
      <c r="S62" s="3" t="n">
        <v>4893.0</v>
      </c>
      <c r="T62" s="3" t="n">
        <v>7088.0</v>
      </c>
      <c r="U62" s="3" t="n">
        <v>5323.0</v>
      </c>
      <c r="V62" s="3" t="n">
        <v>1834.0</v>
      </c>
      <c r="W62" s="3" t="n">
        <v>2783.0</v>
      </c>
      <c r="X62" s="3" t="n">
        <v>6039.0</v>
      </c>
      <c r="Y62" s="3" t="n">
        <v>4128.0</v>
      </c>
      <c r="Z62" s="3" t="n">
        <v>6500.0</v>
      </c>
      <c r="AA62" s="3" t="n">
        <v>7383.0</v>
      </c>
      <c r="AB62" s="3" t="n">
        <v>4031.0</v>
      </c>
      <c r="AC62" s="3" t="n">
        <v>3170.0</v>
      </c>
      <c r="AD62" s="3" t="n">
        <v>7991.0</v>
      </c>
      <c r="AE62" s="3" t="n">
        <v>3558.0</v>
      </c>
      <c r="AF62" s="3" t="n">
        <v>7342.0</v>
      </c>
      <c r="AG62" s="3" t="n">
        <v>4555.0</v>
      </c>
      <c r="AH62" s="3" t="n">
        <v>8686.0</v>
      </c>
      <c r="AI62" s="3" t="n">
        <v>3816.0</v>
      </c>
      <c r="AJ62" s="3" t="n">
        <v>7220.0</v>
      </c>
      <c r="AK62" s="3" t="n">
        <v>9359.0</v>
      </c>
      <c r="AL62" s="3" t="n">
        <v>2009.0</v>
      </c>
      <c r="AM62" s="3" t="n">
        <v>1514.0</v>
      </c>
      <c r="AN62" s="3" t="n">
        <v>3028.0</v>
      </c>
      <c r="AO62" s="3" t="n">
        <v>3963.0</v>
      </c>
      <c r="AP62" s="3" t="n">
        <v>3204.0</v>
      </c>
      <c r="AQ62" s="3" t="n">
        <v>7778.0</v>
      </c>
      <c r="AR62" s="3" t="n">
        <v>4900.0</v>
      </c>
      <c r="AS62" s="3" t="n">
        <v>6928.0</v>
      </c>
      <c r="AT62" s="3" t="n">
        <v>3209.0</v>
      </c>
      <c r="AU62" s="3" t="n">
        <v>1283.0</v>
      </c>
      <c r="AV62" s="3" t="n">
        <v>9183.0</v>
      </c>
      <c r="AW62" s="3" t="n">
        <v>8863.0</v>
      </c>
      <c r="AX62" s="3" t="n">
        <v>4370.0</v>
      </c>
      <c r="AY62" s="3" t="n">
        <v>5951.0</v>
      </c>
      <c r="AZ62" s="3" t="n">
        <v>5533.0</v>
      </c>
      <c r="BA62" s="3" t="n">
        <v>4129.0</v>
      </c>
      <c r="BB62" s="3" t="n">
        <v>4712.0</v>
      </c>
      <c r="BC62" s="3" t="n">
        <v>1907.0</v>
      </c>
      <c r="BD62" s="3" t="n">
        <v>1633.0</v>
      </c>
      <c r="BE62" s="3" t="n">
        <v>3229.0</v>
      </c>
      <c r="BF62" s="3" t="n">
        <v>6245.0</v>
      </c>
      <c r="BG62" s="3" t="n">
        <v>3937.0</v>
      </c>
      <c r="BH62" s="3" t="n">
        <v>7209.0</v>
      </c>
      <c r="BI62" s="3" t="n">
        <v>2000.0</v>
      </c>
      <c r="BJ62" s="3" t="n">
        <v>8936.0</v>
      </c>
      <c r="BK62" s="3" t="n">
        <v>9508.0</v>
      </c>
      <c r="BL62" s="3" t="n">
        <v>4850.0</v>
      </c>
      <c r="BM62" s="3" t="n">
        <v>7744.0</v>
      </c>
      <c r="BN62" s="3" t="n">
        <v>5698.0</v>
      </c>
      <c r="BO62" s="3" t="n">
        <v>5744.0</v>
      </c>
      <c r="BP62" s="3" t="n">
        <v>8071.0</v>
      </c>
      <c r="BQ62" s="3" t="n">
        <v>9298.0</v>
      </c>
      <c r="BR62" s="3" t="n">
        <v>6629.0</v>
      </c>
      <c r="BS62" s="3" t="n">
        <v>9163.0</v>
      </c>
    </row>
    <row r="63" spans="1:71">
      <c r="A63" s="6" t="s">
        <v>203</v>
      </c>
      <c r="B63" s="6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</row>
    <row r="64" spans="1:71">
      <c r="A64" s="4" t="s">
        <v>204</v>
      </c>
      <c r="B64" s="8"/>
      <c r="C64" s="5" t="n">
        <f>IFERROR(IF(AND(C1&lt;&gt;"",C2&lt;&gt;""),IFERROR(HLOOKUP(C1-1,'BS - Revised Forecast'!$1:$78,COUNTA('BS - Revised Forecast'!$A$1:$A$82)+COUNTBLANK('BS - Revised Forecast'!$A$1:$A$82),0),0)-IFERROR(HLOOKUP(C2,'BS - Revised Forecast'!$1:$78,COUNTA('BS - Revised Forecast'!$A$1:$A$78)+COUNTBLANK('BS - Revised Forecast'!$A$1:$A$78),0),0)-SUM('IS - Revised Forecast'!E65:E70),0),"")</f>
        <v>23543.0</v>
      </c>
      <c r="D64" s="5" t="n">
        <f>IFERROR(IF(AND(D1&lt;&gt;"",D2&lt;&gt;""),IFERROR(HLOOKUP(D1-1,'BS - Revised Forecast'!$1:$78,COUNTA('BS - Revised Forecast'!$A$1:$A$82)+COUNTBLANK('BS - Revised Forecast'!$A$1:$A$82),0),0)-IFERROR(HLOOKUP(D2,'BS - Revised Forecast'!$1:$78,COUNTA('BS - Revised Forecast'!$A$1:$A$78)+COUNTBLANK('BS - Revised Forecast'!$A$1:$A$78),0),0)-SUM('IS - Revised Forecast'!E65:E70),0),"")</f>
        <v>24500.0</v>
      </c>
      <c r="E64" s="5" t="n">
        <f>IFERROR(IF(AND(E1&lt;&gt;"",E2&lt;&gt;""),IFERROR(HLOOKUP(E1-1,'BS - Revised Forecast'!$1:$78,COUNTA('BS - Revised Forecast'!$A$1:$A$82)+COUNTBLANK('BS - Revised Forecast'!$A$1:$A$82),0),0)-IFERROR(HLOOKUP(E2,'BS - Revised Forecast'!$1:$78,COUNTA('BS - Revised Forecast'!$A$1:$A$78)+COUNTBLANK('BS - Revised Forecast'!$A$1:$A$78),0),0)-SUM('IS - Revised Forecast'!E65:E70),0),"")</f>
        <v>36452.0</v>
      </c>
      <c r="F64" s="5" t="n">
        <f>IFERROR(IF(AND(F1&lt;&gt;"",F2&lt;&gt;""),IFERROR(HLOOKUP(F1-1,'BS - Revised Forecast'!$1:$78,COUNTA('BS - Revised Forecast'!$A$1:$A$82)+COUNTBLANK('BS - Revised Forecast'!$A$1:$A$82),0),0)-IFERROR(HLOOKUP(F2,'BS - Revised Forecast'!$1:$78,COUNTA('BS - Revised Forecast'!$A$1:$A$78)+COUNTBLANK('BS - Revised Forecast'!$A$1:$A$78),0),0)-SUM('IS - Revised Forecast'!E65:E70),0),"")</f>
        <v>25720.0</v>
      </c>
      <c r="G64" s="5" t="n">
        <f>IFERROR(IF(AND(G1&lt;&gt;"",G2&lt;&gt;""),IFERROR(HLOOKUP(G1-1,'BS - Revised Forecast'!$1:$78,COUNTA('BS - Revised Forecast'!$A$1:$A$82)+COUNTBLANK('BS - Revised Forecast'!$A$1:$A$82),0),0)-IFERROR(HLOOKUP(G2,'BS - Revised Forecast'!$1:$78,COUNTA('BS - Revised Forecast'!$A$1:$A$78)+COUNTBLANK('BS - Revised Forecast'!$A$1:$A$78),0),0)-SUM('IS - Revised Forecast'!E65:E70),0),"")</f>
        <v>6243.0</v>
      </c>
      <c r="H64" s="5" t="n">
        <f>IFERROR(IF(AND(H1&lt;&gt;"",H2&lt;&gt;""),IFERROR(HLOOKUP(H1-1,'BS - Revised Forecast'!$1:$78,COUNTA('BS - Revised Forecast'!$A$1:$A$82)+COUNTBLANK('BS - Revised Forecast'!$A$1:$A$82),0),0)-IFERROR(HLOOKUP(H2,'BS - Revised Forecast'!$1:$78,COUNTA('BS - Revised Forecast'!$A$1:$A$78)+COUNTBLANK('BS - Revised Forecast'!$A$1:$A$78),0),0)-SUM('IS - Revised Forecast'!E65:E70),0),"")</f>
        <v>40329.0</v>
      </c>
      <c r="I64" s="5" t="n">
        <f>IFERROR(IF(AND(I1&lt;&gt;"",I2&lt;&gt;""),IFERROR(HLOOKUP(I1-1,'BS - Revised Forecast'!$1:$78,COUNTA('BS - Revised Forecast'!$A$1:$A$82)+COUNTBLANK('BS - Revised Forecast'!$A$1:$A$82),0),0)-IFERROR(HLOOKUP(I2,'BS - Revised Forecast'!$1:$78,COUNTA('BS - Revised Forecast'!$A$1:$A$78)+COUNTBLANK('BS - Revised Forecast'!$A$1:$A$78),0),0)-SUM('IS - Revised Forecast'!E65:E70),0),"")</f>
        <v>46411.0</v>
      </c>
      <c r="J64" s="5" t="n">
        <f>IFERROR(IF(AND(J1&lt;&gt;"",J2&lt;&gt;""),IFERROR(HLOOKUP(J1-1,'BS - Revised Forecast'!$1:$78,COUNTA('BS - Revised Forecast'!$A$1:$A$82)+COUNTBLANK('BS - Revised Forecast'!$A$1:$A$82),0),0)-IFERROR(HLOOKUP(J2,'BS - Revised Forecast'!$1:$78,COUNTA('BS - Revised Forecast'!$A$1:$A$78)+COUNTBLANK('BS - Revised Forecast'!$A$1:$A$78),0),0)-SUM('IS - Revised Forecast'!E65:E70),0),"")</f>
        <v>20486.0</v>
      </c>
      <c r="K64" s="5" t="n">
        <f>IFERROR(IF(AND(K1&lt;&gt;"",K2&lt;&gt;""),IFERROR(HLOOKUP(K1-1,'BS - Revised Forecast'!$1:$78,COUNTA('BS - Revised Forecast'!$A$1:$A$82)+COUNTBLANK('BS - Revised Forecast'!$A$1:$A$82),0),0)-IFERROR(HLOOKUP(K2,'BS - Revised Forecast'!$1:$78,COUNTA('BS - Revised Forecast'!$A$1:$A$78)+COUNTBLANK('BS - Revised Forecast'!$A$1:$A$78),0),0)-SUM('IS - Revised Forecast'!E65:E70),0),"")</f>
        <v>47802.0</v>
      </c>
      <c r="L64" s="5" t="n">
        <f>IFERROR(IF(AND(L1&lt;&gt;"",L2&lt;&gt;""),IFERROR(HLOOKUP(L1-1,'BS - Revised Forecast'!$1:$78,COUNTA('BS - Revised Forecast'!$A$1:$A$82)+COUNTBLANK('BS - Revised Forecast'!$A$1:$A$82),0),0)-IFERROR(HLOOKUP(L2,'BS - Revised Forecast'!$1:$78,COUNTA('BS - Revised Forecast'!$A$1:$A$78)+COUNTBLANK('BS - Revised Forecast'!$A$1:$A$78),0),0)-SUM('IS - Revised Forecast'!E65:E70),0),"")</f>
        <v>8193.0</v>
      </c>
      <c r="M64" s="5" t="n">
        <f>IFERROR(IF(AND(M1&lt;&gt;"",M2&lt;&gt;""),IFERROR(HLOOKUP(M1-1,'BS - Revised Forecast'!$1:$78,COUNTA('BS - Revised Forecast'!$A$1:$A$82)+COUNTBLANK('BS - Revised Forecast'!$A$1:$A$82),0),0)-IFERROR(HLOOKUP(M2,'BS - Revised Forecast'!$1:$78,COUNTA('BS - Revised Forecast'!$A$1:$A$78)+COUNTBLANK('BS - Revised Forecast'!$A$1:$A$78),0),0)-SUM('IS - Revised Forecast'!E65:E70),0),"")</f>
        <v>12873.0</v>
      </c>
      <c r="N64" s="5" t="n">
        <f>IFERROR(IF(AND(N1&lt;&gt;"",N2&lt;&gt;""),IFERROR(HLOOKUP(N1-1,'BS - Revised Forecast'!$1:$78,COUNTA('BS - Revised Forecast'!$A$1:$A$82)+COUNTBLANK('BS - Revised Forecast'!$A$1:$A$82),0),0)-IFERROR(HLOOKUP(N2,'BS - Revised Forecast'!$1:$78,COUNTA('BS - Revised Forecast'!$A$1:$A$78)+COUNTBLANK('BS - Revised Forecast'!$A$1:$A$78),0),0)-SUM('IS - Revised Forecast'!E65:E70),0),"")</f>
        <v>18666.0</v>
      </c>
      <c r="O64" s="5" t="n">
        <f>IFERROR(IF(AND(O1&lt;&gt;"",O2&lt;&gt;""),IFERROR(HLOOKUP(O1-1,'BS - Revised Forecast'!$1:$78,COUNTA('BS - Revised Forecast'!$A$1:$A$82)+COUNTBLANK('BS - Revised Forecast'!$A$1:$A$82),0),0)-IFERROR(HLOOKUP(O2,'BS - Revised Forecast'!$1:$78,COUNTA('BS - Revised Forecast'!$A$1:$A$78)+COUNTBLANK('BS - Revised Forecast'!$A$1:$A$78),0),0)-SUM('IS - Revised Forecast'!E65:E70),0),"")</f>
        <v>-13382.0</v>
      </c>
      <c r="P64" s="5" t="n">
        <f>IFERROR(IF(AND(P1&lt;&gt;"",P2&lt;&gt;""),IFERROR(HLOOKUP(P1-1,'BS - Revised Forecast'!$1:$78,COUNTA('BS - Revised Forecast'!$A$1:$A$82)+COUNTBLANK('BS - Revised Forecast'!$A$1:$A$82),0),0)-IFERROR(HLOOKUP(P2,'BS - Revised Forecast'!$1:$78,COUNTA('BS - Revised Forecast'!$A$1:$A$78)+COUNTBLANK('BS - Revised Forecast'!$A$1:$A$78),0),0)-SUM('IS - Revised Forecast'!E65:E70),0),"")</f>
        <v>15004.0</v>
      </c>
      <c r="Q64" s="5" t="n">
        <f>IFERROR(IF(AND(Q1&lt;&gt;"",Q2&lt;&gt;""),IFERROR(HLOOKUP(Q1-1,'BS - Revised Forecast'!$1:$78,COUNTA('BS - Revised Forecast'!$A$1:$A$82)+COUNTBLANK('BS - Revised Forecast'!$A$1:$A$82),0),0)-IFERROR(HLOOKUP(Q2,'BS - Revised Forecast'!$1:$78,COUNTA('BS - Revised Forecast'!$A$1:$A$78)+COUNTBLANK('BS - Revised Forecast'!$A$1:$A$78),0),0)-SUM('IS - Revised Forecast'!E65:E70),0),"")</f>
        <v>27380.0</v>
      </c>
      <c r="R64" s="5" t="n">
        <f>IFERROR(IF(AND(R1&lt;&gt;"",R2&lt;&gt;""),IFERROR(HLOOKUP(R1-1,'BS - Revised Forecast'!$1:$78,COUNTA('BS - Revised Forecast'!$A$1:$A$82)+COUNTBLANK('BS - Revised Forecast'!$A$1:$A$82),0),0)-IFERROR(HLOOKUP(R2,'BS - Revised Forecast'!$1:$78,COUNTA('BS - Revised Forecast'!$A$1:$A$78)+COUNTBLANK('BS - Revised Forecast'!$A$1:$A$78),0),0)-SUM('IS - Revised Forecast'!E65:E70),0),"")</f>
        <v>13754.0</v>
      </c>
      <c r="S64" s="5" t="n">
        <f>IFERROR(IF(AND(S1&lt;&gt;"",S2&lt;&gt;""),IFERROR(HLOOKUP(S1-1,'BS - Revised Forecast'!$1:$78,COUNTA('BS - Revised Forecast'!$A$1:$A$82)+COUNTBLANK('BS - Revised Forecast'!$A$1:$A$82),0),0)-IFERROR(HLOOKUP(S2,'BS - Revised Forecast'!$1:$78,COUNTA('BS - Revised Forecast'!$A$1:$A$78)+COUNTBLANK('BS - Revised Forecast'!$A$1:$A$78),0),0)-SUM('IS - Revised Forecast'!E65:E70),0),"")</f>
        <v>22486.0</v>
      </c>
      <c r="T64" s="5" t="n">
        <f>IFERROR(IF(AND(T1&lt;&gt;"",T2&lt;&gt;""),IFERROR(HLOOKUP(T1-1,'BS - Revised Forecast'!$1:$78,COUNTA('BS - Revised Forecast'!$A$1:$A$82)+COUNTBLANK('BS - Revised Forecast'!$A$1:$A$82),0),0)-IFERROR(HLOOKUP(T2,'BS - Revised Forecast'!$1:$78,COUNTA('BS - Revised Forecast'!$A$1:$A$78)+COUNTBLANK('BS - Revised Forecast'!$A$1:$A$78),0),0)-SUM('IS - Revised Forecast'!E65:E70),0),"")</f>
        <v>7292.0</v>
      </c>
      <c r="U64" s="5" t="n">
        <f>IFERROR(IF(AND(U1&lt;&gt;"",U2&lt;&gt;""),IFERROR(HLOOKUP(U1-1,'BS - Revised Forecast'!$1:$78,COUNTA('BS - Revised Forecast'!$A$1:$A$82)+COUNTBLANK('BS - Revised Forecast'!$A$1:$A$82),0),0)-IFERROR(HLOOKUP(U2,'BS - Revised Forecast'!$1:$78,COUNTA('BS - Revised Forecast'!$A$1:$A$78)+COUNTBLANK('BS - Revised Forecast'!$A$1:$A$78),0),0)-SUM('IS - Revised Forecast'!E65:E70),0),"")</f>
        <v>-799.0</v>
      </c>
      <c r="V64" s="5" t="n">
        <f>IFERROR(IF(AND(V1&lt;&gt;"",V2&lt;&gt;""),IFERROR(HLOOKUP(V1-1,'BS - Revised Forecast'!$1:$78,COUNTA('BS - Revised Forecast'!$A$1:$A$82)+COUNTBLANK('BS - Revised Forecast'!$A$1:$A$82),0),0)-IFERROR(HLOOKUP(V2,'BS - Revised Forecast'!$1:$78,COUNTA('BS - Revised Forecast'!$A$1:$A$78)+COUNTBLANK('BS - Revised Forecast'!$A$1:$A$78),0),0)-SUM('IS - Revised Forecast'!E65:E70),0),"")</f>
        <v>9432.0</v>
      </c>
      <c r="W64" s="5" t="n">
        <f>IFERROR(IF(AND(W1&lt;&gt;"",W2&lt;&gt;""),IFERROR(HLOOKUP(W1-1,'BS - Revised Forecast'!$1:$78,COUNTA('BS - Revised Forecast'!$A$1:$A$82)+COUNTBLANK('BS - Revised Forecast'!$A$1:$A$82),0),0)-IFERROR(HLOOKUP(W2,'BS - Revised Forecast'!$1:$78,COUNTA('BS - Revised Forecast'!$A$1:$A$78)+COUNTBLANK('BS - Revised Forecast'!$A$1:$A$78),0),0)-SUM('IS - Revised Forecast'!E65:E70),0),"")</f>
        <v>14701.0</v>
      </c>
      <c r="X64" s="5" t="n">
        <f>IFERROR(IF(AND(X1&lt;&gt;"",X2&lt;&gt;""),IFERROR(HLOOKUP(X1-1,'BS - Revised Forecast'!$1:$78,COUNTA('BS - Revised Forecast'!$A$1:$A$82)+COUNTBLANK('BS - Revised Forecast'!$A$1:$A$82),0),0)-IFERROR(HLOOKUP(X2,'BS - Revised Forecast'!$1:$78,COUNTA('BS - Revised Forecast'!$A$1:$A$78)+COUNTBLANK('BS - Revised Forecast'!$A$1:$A$78),0),0)-SUM('IS - Revised Forecast'!E65:E70),0),"")</f>
        <v>-9361.0</v>
      </c>
      <c r="Y64" s="5" t="n">
        <f>IFERROR(IF(AND(Y1&lt;&gt;"",Y2&lt;&gt;""),IFERROR(HLOOKUP(Y1-1,'BS - Revised Forecast'!$1:$78,COUNTA('BS - Revised Forecast'!$A$1:$A$82)+COUNTBLANK('BS - Revised Forecast'!$A$1:$A$82),0),0)-IFERROR(HLOOKUP(Y2,'BS - Revised Forecast'!$1:$78,COUNTA('BS - Revised Forecast'!$A$1:$A$78)+COUNTBLANK('BS - Revised Forecast'!$A$1:$A$78),0),0)-SUM('IS - Revised Forecast'!E65:E70),0),"")</f>
        <v>31336.0</v>
      </c>
      <c r="Z64" s="5" t="n">
        <f>IFERROR(IF(AND(Z1&lt;&gt;"",Z2&lt;&gt;""),IFERROR(HLOOKUP(Z1-1,'BS - Revised Forecast'!$1:$78,COUNTA('BS - Revised Forecast'!$A$1:$A$82)+COUNTBLANK('BS - Revised Forecast'!$A$1:$A$82),0),0)-IFERROR(HLOOKUP(Z2,'BS - Revised Forecast'!$1:$78,COUNTA('BS - Revised Forecast'!$A$1:$A$78)+COUNTBLANK('BS - Revised Forecast'!$A$1:$A$78),0),0)-SUM('IS - Revised Forecast'!E65:E70),0),"")</f>
        <v>11498.0</v>
      </c>
      <c r="AA64" s="5" t="n">
        <f>IFERROR(IF(AND(AA1&lt;&gt;"",AA2&lt;&gt;""),IFERROR(HLOOKUP(AA1-1,'BS - Revised Forecast'!$1:$78,COUNTA('BS - Revised Forecast'!$A$1:$A$82)+COUNTBLANK('BS - Revised Forecast'!$A$1:$A$82),0),0)-IFERROR(HLOOKUP(AA2,'BS - Revised Forecast'!$1:$78,COUNTA('BS - Revised Forecast'!$A$1:$A$78)+COUNTBLANK('BS - Revised Forecast'!$A$1:$A$78),0),0)-SUM('IS - Revised Forecast'!E65:E70),0),"")</f>
        <v>44426.0</v>
      </c>
      <c r="AB64" s="5" t="n">
        <f>IFERROR(IF(AND(AB1&lt;&gt;"",AB2&lt;&gt;""),IFERROR(HLOOKUP(AB1-1,'BS - Revised Forecast'!$1:$78,COUNTA('BS - Revised Forecast'!$A$1:$A$82)+COUNTBLANK('BS - Revised Forecast'!$A$1:$A$82),0),0)-IFERROR(HLOOKUP(AB2,'BS - Revised Forecast'!$1:$78,COUNTA('BS - Revised Forecast'!$A$1:$A$78)+COUNTBLANK('BS - Revised Forecast'!$A$1:$A$78),0),0)-SUM('IS - Revised Forecast'!E65:E70),0),"")</f>
        <v>42325.0</v>
      </c>
      <c r="AC64" s="5" t="n">
        <f>IFERROR(IF(AND(AC1&lt;&gt;"",AC2&lt;&gt;""),IFERROR(HLOOKUP(AC1-1,'BS - Revised Forecast'!$1:$78,COUNTA('BS - Revised Forecast'!$A$1:$A$82)+COUNTBLANK('BS - Revised Forecast'!$A$1:$A$82),0),0)-IFERROR(HLOOKUP(AC2,'BS - Revised Forecast'!$1:$78,COUNTA('BS - Revised Forecast'!$A$1:$A$78)+COUNTBLANK('BS - Revised Forecast'!$A$1:$A$78),0),0)-SUM('IS - Revised Forecast'!E65:E70),0),"")</f>
        <v>24785.0</v>
      </c>
      <c r="AD64" s="5" t="n">
        <f>IFERROR(IF(AND(AD1&lt;&gt;"",AD2&lt;&gt;""),IFERROR(HLOOKUP(AD1-1,'BS - Revised Forecast'!$1:$78,COUNTA('BS - Revised Forecast'!$A$1:$A$82)+COUNTBLANK('BS - Revised Forecast'!$A$1:$A$82),0),0)-IFERROR(HLOOKUP(AD2,'BS - Revised Forecast'!$1:$78,COUNTA('BS - Revised Forecast'!$A$1:$A$78)+COUNTBLANK('BS - Revised Forecast'!$A$1:$A$78),0),0)-SUM('IS - Revised Forecast'!E65:E70),0),"")</f>
        <v>13142.0</v>
      </c>
      <c r="AE64" s="5" t="n">
        <f>IFERROR(IF(AND(AE1&lt;&gt;"",AE2&lt;&gt;""),IFERROR(HLOOKUP(AE1-1,'BS - Revised Forecast'!$1:$78,COUNTA('BS - Revised Forecast'!$A$1:$A$82)+COUNTBLANK('BS - Revised Forecast'!$A$1:$A$82),0),0)-IFERROR(HLOOKUP(AE2,'BS - Revised Forecast'!$1:$78,COUNTA('BS - Revised Forecast'!$A$1:$A$78)+COUNTBLANK('BS - Revised Forecast'!$A$1:$A$78),0),0)-SUM('IS - Revised Forecast'!E65:E70),0),"")</f>
        <v>52715.0</v>
      </c>
      <c r="AF64" s="5" t="n">
        <f>IFERROR(IF(AND(AF1&lt;&gt;"",AF2&lt;&gt;""),IFERROR(HLOOKUP(AF1-1,'BS - Revised Forecast'!$1:$78,COUNTA('BS - Revised Forecast'!$A$1:$A$82)+COUNTBLANK('BS - Revised Forecast'!$A$1:$A$82),0),0)-IFERROR(HLOOKUP(AF2,'BS - Revised Forecast'!$1:$78,COUNTA('BS - Revised Forecast'!$A$1:$A$78)+COUNTBLANK('BS - Revised Forecast'!$A$1:$A$78),0),0)-SUM('IS - Revised Forecast'!E65:E70),0),"")</f>
        <v>8880.0</v>
      </c>
      <c r="AG64" s="5" t="n">
        <f>IFERROR(IF(AND(AG1&lt;&gt;"",AG2&lt;&gt;""),IFERROR(HLOOKUP(AG1-1,'BS - Revised Forecast'!$1:$78,COUNTA('BS - Revised Forecast'!$A$1:$A$82)+COUNTBLANK('BS - Revised Forecast'!$A$1:$A$82),0),0)-IFERROR(HLOOKUP(AG2,'BS - Revised Forecast'!$1:$78,COUNTA('BS - Revised Forecast'!$A$1:$A$78)+COUNTBLANK('BS - Revised Forecast'!$A$1:$A$78),0),0)-SUM('IS - Revised Forecast'!E65:E70),0),"")</f>
        <v>26728.0</v>
      </c>
      <c r="AH64" s="5" t="n">
        <f>IFERROR(IF(AND(AH1&lt;&gt;"",AH2&lt;&gt;""),IFERROR(HLOOKUP(AH1-1,'BS - Revised Forecast'!$1:$78,COUNTA('BS - Revised Forecast'!$A$1:$A$82)+COUNTBLANK('BS - Revised Forecast'!$A$1:$A$82),0),0)-IFERROR(HLOOKUP(AH2,'BS - Revised Forecast'!$1:$78,COUNTA('BS - Revised Forecast'!$A$1:$A$78)+COUNTBLANK('BS - Revised Forecast'!$A$1:$A$78),0),0)-SUM('IS - Revised Forecast'!E65:E70),0),"")</f>
        <v>30001.0</v>
      </c>
      <c r="AI64" s="5" t="n">
        <f>IFERROR(IF(AND(AI1&lt;&gt;"",AI2&lt;&gt;""),IFERROR(HLOOKUP(AI1-1,'BS - Revised Forecast'!$1:$78,COUNTA('BS - Revised Forecast'!$A$1:$A$82)+COUNTBLANK('BS - Revised Forecast'!$A$1:$A$82),0),0)-IFERROR(HLOOKUP(AI2,'BS - Revised Forecast'!$1:$78,COUNTA('BS - Revised Forecast'!$A$1:$A$78)+COUNTBLANK('BS - Revised Forecast'!$A$1:$A$78),0),0)-SUM('IS - Revised Forecast'!E65:E70),0),"")</f>
        <v>48391.0</v>
      </c>
      <c r="AJ64" s="5" t="n">
        <f>IFERROR(IF(AND(AJ1&lt;&gt;"",AJ2&lt;&gt;""),IFERROR(HLOOKUP(AJ1-1,'BS - Revised Forecast'!$1:$78,COUNTA('BS - Revised Forecast'!$A$1:$A$82)+COUNTBLANK('BS - Revised Forecast'!$A$1:$A$82),0),0)-IFERROR(HLOOKUP(AJ2,'BS - Revised Forecast'!$1:$78,COUNTA('BS - Revised Forecast'!$A$1:$A$78)+COUNTBLANK('BS - Revised Forecast'!$A$1:$A$78),0),0)-SUM('IS - Revised Forecast'!E65:E70),0),"")</f>
        <v>-14800.0</v>
      </c>
      <c r="AK64" s="5" t="n">
        <f>IFERROR(IF(AND(AK1&lt;&gt;"",AK2&lt;&gt;""),IFERROR(HLOOKUP(AK1-1,'BS - Revised Forecast'!$1:$78,COUNTA('BS - Revised Forecast'!$A$1:$A$82)+COUNTBLANK('BS - Revised Forecast'!$A$1:$A$82),0),0)-IFERROR(HLOOKUP(AK2,'BS - Revised Forecast'!$1:$78,COUNTA('BS - Revised Forecast'!$A$1:$A$78)+COUNTBLANK('BS - Revised Forecast'!$A$1:$A$78),0),0)-SUM('IS - Revised Forecast'!E65:E70),0),"")</f>
        <v>40361.0</v>
      </c>
      <c r="AL64" s="5" t="n">
        <f>IFERROR(IF(AND(AL1&lt;&gt;"",AL2&lt;&gt;""),IFERROR(HLOOKUP(AL1-1,'BS - Revised Forecast'!$1:$78,COUNTA('BS - Revised Forecast'!$A$1:$A$82)+COUNTBLANK('BS - Revised Forecast'!$A$1:$A$82),0),0)-IFERROR(HLOOKUP(AL2,'BS - Revised Forecast'!$1:$78,COUNTA('BS - Revised Forecast'!$A$1:$A$78)+COUNTBLANK('BS - Revised Forecast'!$A$1:$A$78),0),0)-SUM('IS - Revised Forecast'!E65:E70),0),"")</f>
        <v>18000.0</v>
      </c>
      <c r="AM64" s="5" t="n">
        <f>IFERROR(IF(AND(AM1&lt;&gt;"",AM2&lt;&gt;""),IFERROR(HLOOKUP(AM1-1,'BS - Revised Forecast'!$1:$78,COUNTA('BS - Revised Forecast'!$A$1:$A$82)+COUNTBLANK('BS - Revised Forecast'!$A$1:$A$82),0),0)-IFERROR(HLOOKUP(AM2,'BS - Revised Forecast'!$1:$78,COUNTA('BS - Revised Forecast'!$A$1:$A$78)+COUNTBLANK('BS - Revised Forecast'!$A$1:$A$78),0),0)-SUM('IS - Revised Forecast'!E65:E70),0),"")</f>
        <v>14503.0</v>
      </c>
      <c r="AN64" s="5" t="n">
        <f>IFERROR(IF(AND(AN1&lt;&gt;"",AN2&lt;&gt;""),IFERROR(HLOOKUP(AN1-1,'BS - Revised Forecast'!$1:$78,COUNTA('BS - Revised Forecast'!$A$1:$A$82)+COUNTBLANK('BS - Revised Forecast'!$A$1:$A$82),0),0)-IFERROR(HLOOKUP(AN2,'BS - Revised Forecast'!$1:$78,COUNTA('BS - Revised Forecast'!$A$1:$A$78)+COUNTBLANK('BS - Revised Forecast'!$A$1:$A$78),0),0)-SUM('IS - Revised Forecast'!E65:E70),0),"")</f>
        <v>10229.0</v>
      </c>
      <c r="AO64" s="5" t="n">
        <f>IFERROR(IF(AND(AO1&lt;&gt;"",AO2&lt;&gt;""),IFERROR(HLOOKUP(AO1-1,'BS - Revised Forecast'!$1:$78,COUNTA('BS - Revised Forecast'!$A$1:$A$82)+COUNTBLANK('BS - Revised Forecast'!$A$1:$A$82),0),0)-IFERROR(HLOOKUP(AO2,'BS - Revised Forecast'!$1:$78,COUNTA('BS - Revised Forecast'!$A$1:$A$78)+COUNTBLANK('BS - Revised Forecast'!$A$1:$A$78),0),0)-SUM('IS - Revised Forecast'!E65:E70),0),"")</f>
        <v>5152.0</v>
      </c>
      <c r="AP64" s="5" t="n">
        <f>IFERROR(IF(AND(AP1&lt;&gt;"",AP2&lt;&gt;""),IFERROR(HLOOKUP(AP1-1,'BS - Revised Forecast'!$1:$78,COUNTA('BS - Revised Forecast'!$A$1:$A$82)+COUNTBLANK('BS - Revised Forecast'!$A$1:$A$82),0),0)-IFERROR(HLOOKUP(AP2,'BS - Revised Forecast'!$1:$78,COUNTA('BS - Revised Forecast'!$A$1:$A$78)+COUNTBLANK('BS - Revised Forecast'!$A$1:$A$78),0),0)-SUM('IS - Revised Forecast'!E65:E70),0),"")</f>
        <v>-7360.0</v>
      </c>
      <c r="AQ64" s="5" t="n">
        <f>IFERROR(IF(AND(AQ1&lt;&gt;"",AQ2&lt;&gt;""),IFERROR(HLOOKUP(AQ1-1,'BS - Revised Forecast'!$1:$78,COUNTA('BS - Revised Forecast'!$A$1:$A$82)+COUNTBLANK('BS - Revised Forecast'!$A$1:$A$82),0),0)-IFERROR(HLOOKUP(AQ2,'BS - Revised Forecast'!$1:$78,COUNTA('BS - Revised Forecast'!$A$1:$A$78)+COUNTBLANK('BS - Revised Forecast'!$A$1:$A$78),0),0)-SUM('IS - Revised Forecast'!E65:E70),0),"")</f>
        <v>48916.0</v>
      </c>
      <c r="AR64" s="5" t="n">
        <f>IFERROR(IF(AND(AR1&lt;&gt;"",AR2&lt;&gt;""),IFERROR(HLOOKUP(AR1-1,'BS - Revised Forecast'!$1:$78,COUNTA('BS - Revised Forecast'!$A$1:$A$82)+COUNTBLANK('BS - Revised Forecast'!$A$1:$A$82),0),0)-IFERROR(HLOOKUP(AR2,'BS - Revised Forecast'!$1:$78,COUNTA('BS - Revised Forecast'!$A$1:$A$78)+COUNTBLANK('BS - Revised Forecast'!$A$1:$A$78),0),0)-SUM('IS - Revised Forecast'!E65:E70),0),"")</f>
        <v>15295.0</v>
      </c>
      <c r="AS64" s="5" t="n">
        <f>IFERROR(IF(AND(AS1&lt;&gt;"",AS2&lt;&gt;""),IFERROR(HLOOKUP(AS1-1,'BS - Revised Forecast'!$1:$78,COUNTA('BS - Revised Forecast'!$A$1:$A$82)+COUNTBLANK('BS - Revised Forecast'!$A$1:$A$82),0),0)-IFERROR(HLOOKUP(AS2,'BS - Revised Forecast'!$1:$78,COUNTA('BS - Revised Forecast'!$A$1:$A$78)+COUNTBLANK('BS - Revised Forecast'!$A$1:$A$78),0),0)-SUM('IS - Revised Forecast'!E65:E70),0),"")</f>
        <v>-6071.0</v>
      </c>
      <c r="AT64" s="5" t="n">
        <f>IFERROR(IF(AND(AT1&lt;&gt;"",AT2&lt;&gt;""),IFERROR(HLOOKUP(AT1-1,'BS - Revised Forecast'!$1:$78,COUNTA('BS - Revised Forecast'!$A$1:$A$82)+COUNTBLANK('BS - Revised Forecast'!$A$1:$A$82),0),0)-IFERROR(HLOOKUP(AT2,'BS - Revised Forecast'!$1:$78,COUNTA('BS - Revised Forecast'!$A$1:$A$78)+COUNTBLANK('BS - Revised Forecast'!$A$1:$A$78),0),0)-SUM('IS - Revised Forecast'!E65:E70),0),"")</f>
        <v>54288.0</v>
      </c>
      <c r="AU64" s="5" t="n">
        <f>IFERROR(IF(AND(AU1&lt;&gt;"",AU2&lt;&gt;""),IFERROR(HLOOKUP(AU1-1,'BS - Revised Forecast'!$1:$78,COUNTA('BS - Revised Forecast'!$A$1:$A$82)+COUNTBLANK('BS - Revised Forecast'!$A$1:$A$82),0),0)-IFERROR(HLOOKUP(AU2,'BS - Revised Forecast'!$1:$78,COUNTA('BS - Revised Forecast'!$A$1:$A$78)+COUNTBLANK('BS - Revised Forecast'!$A$1:$A$78),0),0)-SUM('IS - Revised Forecast'!E65:E70),0),"")</f>
        <v>36891.0</v>
      </c>
      <c r="AV64" s="5" t="n">
        <f>IFERROR(IF(AND(AV1&lt;&gt;"",AV2&lt;&gt;""),IFERROR(HLOOKUP(AV1-1,'BS - Revised Forecast'!$1:$78,COUNTA('BS - Revised Forecast'!$A$1:$A$82)+COUNTBLANK('BS - Revised Forecast'!$A$1:$A$82),0),0)-IFERROR(HLOOKUP(AV2,'BS - Revised Forecast'!$1:$78,COUNTA('BS - Revised Forecast'!$A$1:$A$78)+COUNTBLANK('BS - Revised Forecast'!$A$1:$A$78),0),0)-SUM('IS - Revised Forecast'!E65:E70),0),"")</f>
        <v>25530.0</v>
      </c>
      <c r="AW64" s="5" t="n">
        <f>IFERROR(IF(AND(AW1&lt;&gt;"",AW2&lt;&gt;""),IFERROR(HLOOKUP(AW1-1,'BS - Revised Forecast'!$1:$78,COUNTA('BS - Revised Forecast'!$A$1:$A$82)+COUNTBLANK('BS - Revised Forecast'!$A$1:$A$82),0),0)-IFERROR(HLOOKUP(AW2,'BS - Revised Forecast'!$1:$78,COUNTA('BS - Revised Forecast'!$A$1:$A$78)+COUNTBLANK('BS - Revised Forecast'!$A$1:$A$78),0),0)-SUM('IS - Revised Forecast'!E65:E70),0),"")</f>
        <v>11736.0</v>
      </c>
      <c r="AX64" s="5" t="n">
        <f>IFERROR(IF(AND(AX1&lt;&gt;"",AX2&lt;&gt;""),IFERROR(HLOOKUP(AX1-1,'BS - Revised Forecast'!$1:$78,COUNTA('BS - Revised Forecast'!$A$1:$A$82)+COUNTBLANK('BS - Revised Forecast'!$A$1:$A$82),0),0)-IFERROR(HLOOKUP(AX2,'BS - Revised Forecast'!$1:$78,COUNTA('BS - Revised Forecast'!$A$1:$A$78)+COUNTBLANK('BS - Revised Forecast'!$A$1:$A$78),0),0)-SUM('IS - Revised Forecast'!E65:E70),0),"")</f>
        <v>3107.0</v>
      </c>
      <c r="AY64" s="5" t="n">
        <f>IFERROR(IF(AND(AY1&lt;&gt;"",AY2&lt;&gt;""),IFERROR(HLOOKUP(AY1-1,'BS - Revised Forecast'!$1:$78,COUNTA('BS - Revised Forecast'!$A$1:$A$82)+COUNTBLANK('BS - Revised Forecast'!$A$1:$A$82),0),0)-IFERROR(HLOOKUP(AY2,'BS - Revised Forecast'!$1:$78,COUNTA('BS - Revised Forecast'!$A$1:$A$78)+COUNTBLANK('BS - Revised Forecast'!$A$1:$A$78),0),0)-SUM('IS - Revised Forecast'!E65:E70),0),"")</f>
        <v>45505.0</v>
      </c>
      <c r="AZ64" s="5" t="n">
        <f>IFERROR(IF(AND(AZ1&lt;&gt;"",AZ2&lt;&gt;""),IFERROR(HLOOKUP(AZ1-1,'BS - Revised Forecast'!$1:$78,COUNTA('BS - Revised Forecast'!$A$1:$A$82)+COUNTBLANK('BS - Revised Forecast'!$A$1:$A$82),0),0)-IFERROR(HLOOKUP(AZ2,'BS - Revised Forecast'!$1:$78,COUNTA('BS - Revised Forecast'!$A$1:$A$78)+COUNTBLANK('BS - Revised Forecast'!$A$1:$A$78),0),0)-SUM('IS - Revised Forecast'!E65:E70),0),"")</f>
        <v>25414.0</v>
      </c>
      <c r="BA64" s="5" t="n">
        <f>IFERROR(IF(AND(BA1&lt;&gt;"",BA2&lt;&gt;""),IFERROR(HLOOKUP(BA1-1,'BS - Revised Forecast'!$1:$78,COUNTA('BS - Revised Forecast'!$A$1:$A$82)+COUNTBLANK('BS - Revised Forecast'!$A$1:$A$82),0),0)-IFERROR(HLOOKUP(BA2,'BS - Revised Forecast'!$1:$78,COUNTA('BS - Revised Forecast'!$A$1:$A$78)+COUNTBLANK('BS - Revised Forecast'!$A$1:$A$78),0),0)-SUM('IS - Revised Forecast'!E65:E70),0),"")</f>
        <v>63946.0</v>
      </c>
      <c r="BB64" s="5" t="n">
        <f>IFERROR(IF(AND(BB1&lt;&gt;"",BB2&lt;&gt;""),IFERROR(HLOOKUP(BB1-1,'BS - Revised Forecast'!$1:$78,COUNTA('BS - Revised Forecast'!$A$1:$A$82)+COUNTBLANK('BS - Revised Forecast'!$A$1:$A$82),0),0)-IFERROR(HLOOKUP(BB2,'BS - Revised Forecast'!$1:$78,COUNTA('BS - Revised Forecast'!$A$1:$A$78)+COUNTBLANK('BS - Revised Forecast'!$A$1:$A$78),0),0)-SUM('IS - Revised Forecast'!E65:E70),0),"")</f>
        <v>45942.0</v>
      </c>
      <c r="BC64" s="5" t="n">
        <f>IFERROR(IF(AND(BC1&lt;&gt;"",BC2&lt;&gt;""),IFERROR(HLOOKUP(BC1-1,'BS - Revised Forecast'!$1:$78,COUNTA('BS - Revised Forecast'!$A$1:$A$82)+COUNTBLANK('BS - Revised Forecast'!$A$1:$A$82),0),0)-IFERROR(HLOOKUP(BC2,'BS - Revised Forecast'!$1:$78,COUNTA('BS - Revised Forecast'!$A$1:$A$78)+COUNTBLANK('BS - Revised Forecast'!$A$1:$A$78),0),0)-SUM('IS - Revised Forecast'!E65:E70),0),"")</f>
        <v>31934.0</v>
      </c>
      <c r="BD64" s="5" t="n">
        <f>IFERROR(IF(AND(BD1&lt;&gt;"",BD2&lt;&gt;""),IFERROR(HLOOKUP(BD1-1,'BS - Revised Forecast'!$1:$78,COUNTA('BS - Revised Forecast'!$A$1:$A$82)+COUNTBLANK('BS - Revised Forecast'!$A$1:$A$82),0),0)-IFERROR(HLOOKUP(BD2,'BS - Revised Forecast'!$1:$78,COUNTA('BS - Revised Forecast'!$A$1:$A$78)+COUNTBLANK('BS - Revised Forecast'!$A$1:$A$78),0),0)-SUM('IS - Revised Forecast'!E65:E70),0),"")</f>
        <v>40795.0</v>
      </c>
      <c r="BE64" s="5" t="n">
        <f>IFERROR(IF(AND(BE1&lt;&gt;"",BE2&lt;&gt;""),IFERROR(HLOOKUP(BE1-1,'BS - Revised Forecast'!$1:$78,COUNTA('BS - Revised Forecast'!$A$1:$A$82)+COUNTBLANK('BS - Revised Forecast'!$A$1:$A$82),0),0)-IFERROR(HLOOKUP(BE2,'BS - Revised Forecast'!$1:$78,COUNTA('BS - Revised Forecast'!$A$1:$A$78)+COUNTBLANK('BS - Revised Forecast'!$A$1:$A$78),0),0)-SUM('IS - Revised Forecast'!E65:E70),0),"")</f>
        <v>20490.0</v>
      </c>
      <c r="BF64" s="5" t="n">
        <f>IFERROR(IF(AND(BF1&lt;&gt;"",BF2&lt;&gt;""),IFERROR(HLOOKUP(BF1-1,'BS - Revised Forecast'!$1:$78,COUNTA('BS - Revised Forecast'!$A$1:$A$82)+COUNTBLANK('BS - Revised Forecast'!$A$1:$A$82),0),0)-IFERROR(HLOOKUP(BF2,'BS - Revised Forecast'!$1:$78,COUNTA('BS - Revised Forecast'!$A$1:$A$78)+COUNTBLANK('BS - Revised Forecast'!$A$1:$A$78),0),0)-SUM('IS - Revised Forecast'!E65:E70),0),"")</f>
        <v>35872.0</v>
      </c>
      <c r="BG64" s="5" t="n">
        <f>IFERROR(IF(AND(BG1&lt;&gt;"",BG2&lt;&gt;""),IFERROR(HLOOKUP(BG1-1,'BS - Revised Forecast'!$1:$78,COUNTA('BS - Revised Forecast'!$A$1:$A$82)+COUNTBLANK('BS - Revised Forecast'!$A$1:$A$82),0),0)-IFERROR(HLOOKUP(BG2,'BS - Revised Forecast'!$1:$78,COUNTA('BS - Revised Forecast'!$A$1:$A$78)+COUNTBLANK('BS - Revised Forecast'!$A$1:$A$78),0),0)-SUM('IS - Revised Forecast'!E65:E70),0),"")</f>
        <v>-8156.0</v>
      </c>
      <c r="BH64" s="5" t="n">
        <f>IFERROR(IF(AND(BH1&lt;&gt;"",BH2&lt;&gt;""),IFERROR(HLOOKUP(BH1-1,'BS - Revised Forecast'!$1:$78,COUNTA('BS - Revised Forecast'!$A$1:$A$82)+COUNTBLANK('BS - Revised Forecast'!$A$1:$A$82),0),0)-IFERROR(HLOOKUP(BH2,'BS - Revised Forecast'!$1:$78,COUNTA('BS - Revised Forecast'!$A$1:$A$78)+COUNTBLANK('BS - Revised Forecast'!$A$1:$A$78),0),0)-SUM('IS - Revised Forecast'!E65:E70),0),"")</f>
        <v>-5842.0</v>
      </c>
      <c r="BI64" s="5" t="n">
        <f>IFERROR(IF(AND(BI1&lt;&gt;"",BI2&lt;&gt;""),IFERROR(HLOOKUP(BI1-1,'BS - Revised Forecast'!$1:$78,COUNTA('BS - Revised Forecast'!$A$1:$A$82)+COUNTBLANK('BS - Revised Forecast'!$A$1:$A$82),0),0)-IFERROR(HLOOKUP(BI2,'BS - Revised Forecast'!$1:$78,COUNTA('BS - Revised Forecast'!$A$1:$A$78)+COUNTBLANK('BS - Revised Forecast'!$A$1:$A$78),0),0)-SUM('IS - Revised Forecast'!E65:E70),0),"")</f>
        <v>24340.0</v>
      </c>
      <c r="BJ64" s="5" t="n">
        <f>IFERROR(IF(AND(BJ1&lt;&gt;"",BJ2&lt;&gt;""),IFERROR(HLOOKUP(BJ1-1,'BS - Revised Forecast'!$1:$78,COUNTA('BS - Revised Forecast'!$A$1:$A$82)+COUNTBLANK('BS - Revised Forecast'!$A$1:$A$82),0),0)-IFERROR(HLOOKUP(BJ2,'BS - Revised Forecast'!$1:$78,COUNTA('BS - Revised Forecast'!$A$1:$A$78)+COUNTBLANK('BS - Revised Forecast'!$A$1:$A$78),0),0)-SUM('IS - Revised Forecast'!E65:E70),0),"")</f>
        <v>25108.0</v>
      </c>
      <c r="BK64" s="5" t="n">
        <f>IFERROR(IF(AND(BK1&lt;&gt;"",BK2&lt;&gt;""),IFERROR(HLOOKUP(BK1-1,'BS - Revised Forecast'!$1:$78,COUNTA('BS - Revised Forecast'!$A$1:$A$82)+COUNTBLANK('BS - Revised Forecast'!$A$1:$A$82),0),0)-IFERROR(HLOOKUP(BK2,'BS - Revised Forecast'!$1:$78,COUNTA('BS - Revised Forecast'!$A$1:$A$78)+COUNTBLANK('BS - Revised Forecast'!$A$1:$A$78),0),0)-SUM('IS - Revised Forecast'!E65:E70),0),"")</f>
        <v>13977.0</v>
      </c>
      <c r="BL64" s="5" t="n">
        <f>IFERROR(IF(AND(BL1&lt;&gt;"",BL2&lt;&gt;""),IFERROR(HLOOKUP(BL1-1,'BS - Revised Forecast'!$1:$78,COUNTA('BS - Revised Forecast'!$A$1:$A$82)+COUNTBLANK('BS - Revised Forecast'!$A$1:$A$82),0),0)-IFERROR(HLOOKUP(BL2,'BS - Revised Forecast'!$1:$78,COUNTA('BS - Revised Forecast'!$A$1:$A$78)+COUNTBLANK('BS - Revised Forecast'!$A$1:$A$78),0),0)-SUM('IS - Revised Forecast'!E65:E70),0),"")</f>
        <v>29100.0</v>
      </c>
      <c r="BM64" s="5" t="n">
        <f>IFERROR(IF(AND(BM1&lt;&gt;"",BM2&lt;&gt;""),IFERROR(HLOOKUP(BM1-1,'BS - Revised Forecast'!$1:$78,COUNTA('BS - Revised Forecast'!$A$1:$A$82)+COUNTBLANK('BS - Revised Forecast'!$A$1:$A$82),0),0)-IFERROR(HLOOKUP(BM2,'BS - Revised Forecast'!$1:$78,COUNTA('BS - Revised Forecast'!$A$1:$A$78)+COUNTBLANK('BS - Revised Forecast'!$A$1:$A$78),0),0)-SUM('IS - Revised Forecast'!E65:E70),0),"")</f>
        <v>32973.0</v>
      </c>
      <c r="BN64" s="5" t="n">
        <f>IFERROR(IF(AND(BN1&lt;&gt;"",BN2&lt;&gt;""),IFERROR(HLOOKUP(BN1-1,'BS - Revised Forecast'!$1:$78,COUNTA('BS - Revised Forecast'!$A$1:$A$82)+COUNTBLANK('BS - Revised Forecast'!$A$1:$A$82),0),0)-IFERROR(HLOOKUP(BN2,'BS - Revised Forecast'!$1:$78,COUNTA('BS - Revised Forecast'!$A$1:$A$78)+COUNTBLANK('BS - Revised Forecast'!$A$1:$A$78),0),0)-SUM('IS - Revised Forecast'!E65:E70),0),"")</f>
        <v>29530.0</v>
      </c>
      <c r="BO64" s="5" t="n">
        <f>IFERROR(IF(AND(BO1&lt;&gt;"",BO2&lt;&gt;""),IFERROR(HLOOKUP(BO1-1,'BS - Revised Forecast'!$1:$78,COUNTA('BS - Revised Forecast'!$A$1:$A$82)+COUNTBLANK('BS - Revised Forecast'!$A$1:$A$82),0),0)-IFERROR(HLOOKUP(BO2,'BS - Revised Forecast'!$1:$78,COUNTA('BS - Revised Forecast'!$A$1:$A$78)+COUNTBLANK('BS - Revised Forecast'!$A$1:$A$78),0),0)-SUM('IS - Revised Forecast'!E65:E70),0),"")</f>
        <v>31820.0</v>
      </c>
      <c r="BP64" s="5" t="n">
        <f>IFERROR(IF(AND(BP1&lt;&gt;"",BP2&lt;&gt;""),IFERROR(HLOOKUP(BP1-1,'BS - Revised Forecast'!$1:$78,COUNTA('BS - Revised Forecast'!$A$1:$A$82)+COUNTBLANK('BS - Revised Forecast'!$A$1:$A$82),0),0)-IFERROR(HLOOKUP(BP2,'BS - Revised Forecast'!$1:$78,COUNTA('BS - Revised Forecast'!$A$1:$A$78)+COUNTBLANK('BS - Revised Forecast'!$A$1:$A$78),0),0)-SUM('IS - Revised Forecast'!E65:E70),0),"")</f>
        <v>22757.0</v>
      </c>
      <c r="BQ64" s="5" t="n">
        <f>IFERROR(IF(AND(BQ1&lt;&gt;"",BQ2&lt;&gt;""),IFERROR(HLOOKUP(BQ1-1,'BS - Revised Forecast'!$1:$78,COUNTA('BS - Revised Forecast'!$A$1:$A$82)+COUNTBLANK('BS - Revised Forecast'!$A$1:$A$82),0),0)-IFERROR(HLOOKUP(BQ2,'BS - Revised Forecast'!$1:$78,COUNTA('BS - Revised Forecast'!$A$1:$A$78)+COUNTBLANK('BS - Revised Forecast'!$A$1:$A$78),0),0)-SUM('IS - Revised Forecast'!E65:E70),0),"")</f>
        <v>2786.0</v>
      </c>
      <c r="BR64" s="5" t="n">
        <f>IFERROR(IF(AND(BR1&lt;&gt;"",BR2&lt;&gt;""),IFERROR(HLOOKUP(BR1-1,'BS - Revised Forecast'!$1:$78,COUNTA('BS - Revised Forecast'!$A$1:$A$82)+COUNTBLANK('BS - Revised Forecast'!$A$1:$A$82),0),0)-IFERROR(HLOOKUP(BR2,'BS - Revised Forecast'!$1:$78,COUNTA('BS - Revised Forecast'!$A$1:$A$78)+COUNTBLANK('BS - Revised Forecast'!$A$1:$A$78),0),0)-SUM('IS - Revised Forecast'!E65:E70),0),"")</f>
        <v>36358.0</v>
      </c>
      <c r="BS64" s="5" t="n">
        <f>IFERROR(IF(AND(BS1&lt;&gt;"",BS2&lt;&gt;""),IFERROR(HLOOKUP(BS1-1,'BS - Revised Forecast'!$1:$78,COUNTA('BS - Revised Forecast'!$A$1:$A$82)+COUNTBLANK('BS - Revised Forecast'!$A$1:$A$82),0),0)-IFERROR(HLOOKUP(BS2,'BS - Revised Forecast'!$1:$78,COUNTA('BS - Revised Forecast'!$A$1:$A$78)+COUNTBLANK('BS - Revised Forecast'!$A$1:$A$78),0),0)-SUM('IS - Revised Forecast'!E65:E70),0),"")</f>
        <v>16181.0</v>
      </c>
    </row>
    <row r="65" spans="1:71">
      <c r="A65" t="s" s="0">
        <v>205</v>
      </c>
      <c r="C65" s="3" t="n">
        <v>8948.0</v>
      </c>
      <c r="D65" s="3" t="n">
        <v>8603.0</v>
      </c>
      <c r="E65" s="3" t="n">
        <v>7274.0</v>
      </c>
      <c r="F65" s="3" t="n">
        <v>1959.0</v>
      </c>
      <c r="G65" s="3" t="n">
        <v>9654.0</v>
      </c>
      <c r="H65" s="3" t="n">
        <v>1007.0</v>
      </c>
      <c r="I65" s="3" t="n">
        <v>5162.0</v>
      </c>
      <c r="J65" s="3" t="n">
        <v>9169.0</v>
      </c>
      <c r="K65" s="3" t="n">
        <v>2762.0</v>
      </c>
      <c r="L65" s="3" t="n">
        <v>5551.0</v>
      </c>
      <c r="M65" s="3" t="n">
        <v>9875.0</v>
      </c>
      <c r="N65" s="3" t="n">
        <v>5263.0</v>
      </c>
      <c r="O65" s="3" t="n">
        <v>2874.0</v>
      </c>
      <c r="P65" s="3" t="n">
        <v>2450.0</v>
      </c>
      <c r="Q65" s="3" t="n">
        <v>1633.0</v>
      </c>
      <c r="R65" s="3" t="n">
        <v>9659.0</v>
      </c>
      <c r="S65" s="3" t="n">
        <v>2573.0</v>
      </c>
      <c r="T65" s="3" t="n">
        <v>2837.0</v>
      </c>
      <c r="U65" s="3" t="n">
        <v>2673.0</v>
      </c>
      <c r="V65" s="3" t="n">
        <v>8260.0</v>
      </c>
      <c r="W65" s="3" t="n">
        <v>4750.0</v>
      </c>
      <c r="X65" s="3" t="n">
        <v>2632.0</v>
      </c>
      <c r="Y65" s="3" t="n">
        <v>7721.0</v>
      </c>
      <c r="Z65" s="3" t="n">
        <v>5399.0</v>
      </c>
      <c r="AA65" s="3" t="n">
        <v>4083.0</v>
      </c>
      <c r="AB65" s="3" t="n">
        <v>1984.0</v>
      </c>
      <c r="AC65" s="3" t="n">
        <v>3278.0</v>
      </c>
      <c r="AD65" s="3" t="n">
        <v>8930.0</v>
      </c>
      <c r="AE65" s="3" t="n">
        <v>4471.0</v>
      </c>
      <c r="AF65" s="3" t="n">
        <v>3419.0</v>
      </c>
      <c r="AG65" s="3" t="n">
        <v>3915.0</v>
      </c>
      <c r="AH65" s="3" t="n">
        <v>5832.0</v>
      </c>
      <c r="AI65" s="3" t="n">
        <v>9574.0</v>
      </c>
      <c r="AJ65" s="3" t="n">
        <v>7108.0</v>
      </c>
      <c r="AK65" s="3" t="n">
        <v>1016.0</v>
      </c>
      <c r="AL65" s="3" t="n">
        <v>6027.0</v>
      </c>
      <c r="AM65" s="3" t="n">
        <v>2393.0</v>
      </c>
      <c r="AN65" s="3" t="n">
        <v>4163.0</v>
      </c>
      <c r="AO65" s="3" t="n">
        <v>9195.0</v>
      </c>
      <c r="AP65" s="3" t="n">
        <v>9930.0</v>
      </c>
      <c r="AQ65" s="3" t="n">
        <v>4120.0</v>
      </c>
      <c r="AR65" s="3" t="n">
        <v>4330.0</v>
      </c>
      <c r="AS65" s="3" t="n">
        <v>1922.0</v>
      </c>
      <c r="AT65" s="3" t="n">
        <v>1207.0</v>
      </c>
      <c r="AU65" s="3" t="n">
        <v>1254.0</v>
      </c>
      <c r="AV65" s="3" t="n">
        <v>2537.0</v>
      </c>
      <c r="AW65" s="3" t="n">
        <v>9978.0</v>
      </c>
      <c r="AX65" s="3" t="n">
        <v>1714.0</v>
      </c>
      <c r="AY65" s="3" t="n">
        <v>2862.0</v>
      </c>
      <c r="AZ65" s="3" t="n">
        <v>9508.0</v>
      </c>
      <c r="BA65" s="3" t="n">
        <v>2935.0</v>
      </c>
      <c r="BB65" s="3" t="n">
        <v>2508.0</v>
      </c>
      <c r="BC65" s="3" t="n">
        <v>6766.0</v>
      </c>
      <c r="BD65" s="3" t="n">
        <v>2966.0</v>
      </c>
      <c r="BE65" s="3" t="n">
        <v>8795.0</v>
      </c>
      <c r="BF65" s="3" t="n">
        <v>8586.0</v>
      </c>
      <c r="BG65" s="3" t="n">
        <v>2968.0</v>
      </c>
      <c r="BH65" s="3" t="n">
        <v>4565.0</v>
      </c>
      <c r="BI65" s="3" t="n">
        <v>4498.0</v>
      </c>
      <c r="BJ65" s="3" t="n">
        <v>2768.0</v>
      </c>
      <c r="BK65" s="3" t="n">
        <v>9923.0</v>
      </c>
      <c r="BL65" s="3" t="n">
        <v>4906.0</v>
      </c>
      <c r="BM65" s="3" t="n">
        <v>7765.0</v>
      </c>
      <c r="BN65" s="3" t="n">
        <v>3328.0</v>
      </c>
      <c r="BO65" s="3" t="n">
        <v>6591.0</v>
      </c>
      <c r="BP65" s="3" t="n">
        <v>7677.0</v>
      </c>
      <c r="BQ65" s="3" t="n">
        <v>5643.0</v>
      </c>
      <c r="BR65" s="3" t="n">
        <v>9523.0</v>
      </c>
      <c r="BS65" s="3" t="n">
        <v>2627.0</v>
      </c>
    </row>
    <row r="66" spans="1:71">
      <c r="A66" t="s" s="0">
        <v>206</v>
      </c>
      <c r="C66" s="3" t="n">
        <v>5610.0</v>
      </c>
      <c r="D66" s="3" t="n">
        <v>8116.0</v>
      </c>
      <c r="E66" s="3" t="n">
        <v>7992.0</v>
      </c>
      <c r="F66" s="3" t="n">
        <v>4157.0</v>
      </c>
      <c r="G66" s="3" t="n">
        <v>4427.0</v>
      </c>
      <c r="H66" s="3" t="n">
        <v>3805.0</v>
      </c>
      <c r="I66" s="3" t="n">
        <v>2163.0</v>
      </c>
      <c r="J66" s="3" t="n">
        <v>9277.0</v>
      </c>
      <c r="K66" s="3" t="n">
        <v>3424.0</v>
      </c>
      <c r="L66" s="3" t="n">
        <v>2714.0</v>
      </c>
      <c r="M66" s="3" t="n">
        <v>2102.0</v>
      </c>
      <c r="N66" s="3" t="n">
        <v>3482.0</v>
      </c>
      <c r="O66" s="3" t="n">
        <v>9944.0</v>
      </c>
      <c r="P66" s="3" t="n">
        <v>5472.0</v>
      </c>
      <c r="Q66" s="3" t="n">
        <v>7504.0</v>
      </c>
      <c r="R66" s="3" t="n">
        <v>7282.0</v>
      </c>
      <c r="S66" s="3" t="n">
        <v>4696.0</v>
      </c>
      <c r="T66" s="3" t="n">
        <v>7103.0</v>
      </c>
      <c r="U66" s="3" t="n">
        <v>7818.0</v>
      </c>
      <c r="V66" s="3" t="n">
        <v>3181.0</v>
      </c>
      <c r="W66" s="3" t="n">
        <v>2948.0</v>
      </c>
      <c r="X66" s="3" t="n">
        <v>5675.0</v>
      </c>
      <c r="Y66" s="3" t="n">
        <v>7638.0</v>
      </c>
      <c r="Z66" s="3" t="n">
        <v>5731.0</v>
      </c>
      <c r="AA66" s="3" t="n">
        <v>4692.0</v>
      </c>
      <c r="AB66" s="3" t="n">
        <v>3330.0</v>
      </c>
      <c r="AC66" s="3" t="n">
        <v>8816.0</v>
      </c>
      <c r="AD66" s="3" t="n">
        <v>2688.0</v>
      </c>
      <c r="AE66" s="3" t="n">
        <v>6011.0</v>
      </c>
      <c r="AF66" s="3" t="n">
        <v>6398.0</v>
      </c>
      <c r="AG66" s="3" t="n">
        <v>9805.0</v>
      </c>
      <c r="AH66" s="3" t="n">
        <v>7935.0</v>
      </c>
      <c r="AI66" s="3" t="n">
        <v>5014.0</v>
      </c>
      <c r="AJ66" s="3" t="n">
        <v>8827.0</v>
      </c>
      <c r="AK66" s="3" t="n">
        <v>5428.0</v>
      </c>
      <c r="AL66" s="3" t="n">
        <v>9052.0</v>
      </c>
      <c r="AM66" s="3" t="n">
        <v>8646.0</v>
      </c>
      <c r="AN66" s="3" t="n">
        <v>6905.0</v>
      </c>
      <c r="AO66" s="3" t="n">
        <v>6675.0</v>
      </c>
      <c r="AP66" s="3" t="n">
        <v>5947.0</v>
      </c>
      <c r="AQ66" s="3" t="n">
        <v>3290.0</v>
      </c>
      <c r="AR66" s="3" t="n">
        <v>1085.0</v>
      </c>
      <c r="AS66" s="3" t="n">
        <v>5425.0</v>
      </c>
      <c r="AT66" s="3" t="n">
        <v>2090.0</v>
      </c>
      <c r="AU66" s="3" t="n">
        <v>6195.0</v>
      </c>
      <c r="AV66" s="3" t="n">
        <v>9319.0</v>
      </c>
      <c r="AW66" s="3" t="n">
        <v>3033.0</v>
      </c>
      <c r="AX66" s="3" t="n">
        <v>9131.0</v>
      </c>
      <c r="AY66" s="3" t="n">
        <v>8679.0</v>
      </c>
      <c r="AZ66" s="3" t="n">
        <v>4710.0</v>
      </c>
      <c r="BA66" s="3" t="n">
        <v>6982.0</v>
      </c>
      <c r="BB66" s="3" t="n">
        <v>9316.0</v>
      </c>
      <c r="BC66" s="3" t="n">
        <v>9595.0</v>
      </c>
      <c r="BD66" s="3" t="n">
        <v>9230.0</v>
      </c>
      <c r="BE66" s="3" t="n">
        <v>2037.0</v>
      </c>
      <c r="BF66" s="3" t="n">
        <v>9960.0</v>
      </c>
      <c r="BG66" s="3" t="n">
        <v>8087.0</v>
      </c>
      <c r="BH66" s="3" t="n">
        <v>9944.0</v>
      </c>
      <c r="BI66" s="3" t="n">
        <v>1352.0</v>
      </c>
      <c r="BJ66" s="3" t="n">
        <v>9523.0</v>
      </c>
      <c r="BK66" s="3" t="n">
        <v>7931.0</v>
      </c>
      <c r="BL66" s="3" t="n">
        <v>3288.0</v>
      </c>
      <c r="BM66" s="3" t="n">
        <v>3186.0</v>
      </c>
      <c r="BN66" s="3" t="n">
        <v>3864.0</v>
      </c>
      <c r="BO66" s="3" t="n">
        <v>9303.0</v>
      </c>
      <c r="BP66" s="3" t="n">
        <v>4672.0</v>
      </c>
      <c r="BQ66" s="3" t="n">
        <v>8629.0</v>
      </c>
      <c r="BR66" s="3" t="n">
        <v>4902.0</v>
      </c>
      <c r="BS66" s="3" t="n">
        <v>7657.0</v>
      </c>
    </row>
    <row r="67" spans="1:71">
      <c r="A67" t="s" s="0">
        <v>207</v>
      </c>
      <c r="C67" s="3" t="n">
        <v>9281.0</v>
      </c>
      <c r="D67" s="3" t="n">
        <v>4756.0</v>
      </c>
      <c r="E67" s="3" t="n">
        <v>6220.0</v>
      </c>
      <c r="F67" s="3" t="n">
        <v>5540.0</v>
      </c>
      <c r="G67" s="3" t="n">
        <v>4355.0</v>
      </c>
      <c r="H67" s="3" t="n">
        <v>5092.0</v>
      </c>
      <c r="I67" s="3" t="n">
        <v>4989.0</v>
      </c>
      <c r="J67" s="3" t="n">
        <v>6941.0</v>
      </c>
      <c r="K67" s="3" t="n">
        <v>9753.0</v>
      </c>
      <c r="L67" s="3" t="n">
        <v>1461.0</v>
      </c>
      <c r="M67" s="3" t="n">
        <v>7133.0</v>
      </c>
      <c r="N67" s="3" t="n">
        <v>2095.0</v>
      </c>
      <c r="O67" s="3" t="n">
        <v>8693.0</v>
      </c>
      <c r="P67" s="3" t="n">
        <v>8775.0</v>
      </c>
      <c r="Q67" s="3" t="n">
        <v>2634.0</v>
      </c>
      <c r="R67" s="3" t="n">
        <v>3267.0</v>
      </c>
      <c r="S67" s="3" t="n">
        <v>3673.0</v>
      </c>
      <c r="T67" s="3" t="n">
        <v>6768.0</v>
      </c>
      <c r="U67" s="3" t="n">
        <v>5720.0</v>
      </c>
      <c r="V67" s="3" t="n">
        <v>6806.0</v>
      </c>
      <c r="W67" s="3" t="n">
        <v>6758.0</v>
      </c>
      <c r="X67" s="3" t="n">
        <v>3294.0</v>
      </c>
      <c r="Y67" s="3" t="n">
        <v>5902.0</v>
      </c>
      <c r="Z67" s="3" t="n">
        <v>2533.0</v>
      </c>
      <c r="AA67" s="3" t="n">
        <v>5712.0</v>
      </c>
      <c r="AB67" s="3" t="n">
        <v>8698.0</v>
      </c>
      <c r="AC67" s="3" t="n">
        <v>4239.0</v>
      </c>
      <c r="AD67" s="3" t="n">
        <v>8253.0</v>
      </c>
      <c r="AE67" s="3" t="n">
        <v>4881.0</v>
      </c>
      <c r="AF67" s="3" t="n">
        <v>5854.0</v>
      </c>
      <c r="AG67" s="3" t="n">
        <v>8774.0</v>
      </c>
      <c r="AH67" s="3" t="n">
        <v>2450.0</v>
      </c>
      <c r="AI67" s="3" t="n">
        <v>9363.0</v>
      </c>
      <c r="AJ67" s="3" t="n">
        <v>2758.0</v>
      </c>
      <c r="AK67" s="3" t="n">
        <v>4688.0</v>
      </c>
      <c r="AL67" s="3" t="n">
        <v>3066.0</v>
      </c>
      <c r="AM67" s="3" t="n">
        <v>6235.0</v>
      </c>
      <c r="AN67" s="3" t="n">
        <v>3716.0</v>
      </c>
      <c r="AO67" s="3" t="n">
        <v>4287.0</v>
      </c>
      <c r="AP67" s="3" t="n">
        <v>2636.0</v>
      </c>
      <c r="AQ67" s="3" t="n">
        <v>9304.0</v>
      </c>
      <c r="AR67" s="3" t="n">
        <v>1780.0</v>
      </c>
      <c r="AS67" s="3" t="n">
        <v>8939.0</v>
      </c>
      <c r="AT67" s="3" t="n">
        <v>9964.0</v>
      </c>
      <c r="AU67" s="3" t="n">
        <v>6698.0</v>
      </c>
      <c r="AV67" s="3" t="n">
        <v>9861.0</v>
      </c>
      <c r="AW67" s="3" t="n">
        <v>6420.0</v>
      </c>
      <c r="AX67" s="3" t="n">
        <v>4904.0</v>
      </c>
      <c r="AY67" s="3" t="n">
        <v>6399.0</v>
      </c>
      <c r="AZ67" s="3" t="n">
        <v>9936.0</v>
      </c>
      <c r="BA67" s="3" t="n">
        <v>1211.0</v>
      </c>
      <c r="BB67" s="3" t="n">
        <v>4518.0</v>
      </c>
      <c r="BC67" s="3" t="n">
        <v>3099.0</v>
      </c>
      <c r="BD67" s="3" t="n">
        <v>5399.0</v>
      </c>
      <c r="BE67" s="3" t="n">
        <v>2229.0</v>
      </c>
      <c r="BF67" s="3" t="n">
        <v>7074.0</v>
      </c>
      <c r="BG67" s="3" t="n">
        <v>3800.0</v>
      </c>
      <c r="BH67" s="3" t="n">
        <v>5324.0</v>
      </c>
      <c r="BI67" s="3" t="n">
        <v>2844.0</v>
      </c>
      <c r="BJ67" s="3" t="n">
        <v>8283.0</v>
      </c>
      <c r="BK67" s="3" t="n">
        <v>4579.0</v>
      </c>
      <c r="BL67" s="3" t="n">
        <v>2641.0</v>
      </c>
      <c r="BM67" s="3" t="n">
        <v>7739.0</v>
      </c>
      <c r="BN67" s="3" t="n">
        <v>9050.0</v>
      </c>
      <c r="BO67" s="3" t="n">
        <v>6335.0</v>
      </c>
      <c r="BP67" s="3" t="n">
        <v>9680.0</v>
      </c>
      <c r="BQ67" s="3" t="n">
        <v>6115.0</v>
      </c>
      <c r="BR67" s="3" t="n">
        <v>5369.0</v>
      </c>
      <c r="BS67" s="3" t="n">
        <v>1667.0</v>
      </c>
    </row>
    <row r="68" spans="1:71">
      <c r="A68" t="s" s="0">
        <v>208</v>
      </c>
      <c r="C68" s="3" t="n">
        <v>7793.0</v>
      </c>
      <c r="D68" s="3" t="n">
        <v>4675.0</v>
      </c>
      <c r="E68" s="3" t="n">
        <v>4326.0</v>
      </c>
      <c r="F68" s="3" t="n">
        <v>5734.0</v>
      </c>
      <c r="G68" s="3" t="n">
        <v>9551.0</v>
      </c>
      <c r="H68" s="3" t="n">
        <v>1832.0</v>
      </c>
      <c r="I68" s="3" t="n">
        <v>4424.0</v>
      </c>
      <c r="J68" s="3" t="n">
        <v>4444.0</v>
      </c>
      <c r="K68" s="3" t="n">
        <v>4091.0</v>
      </c>
      <c r="L68" s="3" t="n">
        <v>1399.0</v>
      </c>
      <c r="M68" s="3" t="n">
        <v>6553.0</v>
      </c>
      <c r="N68" s="3" t="n">
        <v>3963.0</v>
      </c>
      <c r="O68" s="3" t="n">
        <v>8934.0</v>
      </c>
      <c r="P68" s="3" t="n">
        <v>6630.0</v>
      </c>
      <c r="Q68" s="3" t="n">
        <v>9682.0</v>
      </c>
      <c r="R68" s="3" t="n">
        <v>8738.0</v>
      </c>
      <c r="S68" s="3" t="n">
        <v>5259.0</v>
      </c>
      <c r="T68" s="3" t="n">
        <v>9175.0</v>
      </c>
      <c r="U68" s="3" t="n">
        <v>6775.0</v>
      </c>
      <c r="V68" s="3" t="n">
        <v>5480.0</v>
      </c>
      <c r="W68" s="3" t="n">
        <v>8167.0</v>
      </c>
      <c r="X68" s="3" t="n">
        <v>4621.0</v>
      </c>
      <c r="Y68" s="3" t="n">
        <v>2679.0</v>
      </c>
      <c r="Z68" s="3" t="n">
        <v>2211.0</v>
      </c>
      <c r="AA68" s="3" t="n">
        <v>3159.0</v>
      </c>
      <c r="AB68" s="3" t="n">
        <v>9806.0</v>
      </c>
      <c r="AC68" s="3" t="n">
        <v>6816.0</v>
      </c>
      <c r="AD68" s="3" t="n">
        <v>7420.0</v>
      </c>
      <c r="AE68" s="3" t="n">
        <v>3098.0</v>
      </c>
      <c r="AF68" s="3" t="n">
        <v>4705.0</v>
      </c>
      <c r="AG68" s="3" t="n">
        <v>9596.0</v>
      </c>
      <c r="AH68" s="3" t="n">
        <v>1437.0</v>
      </c>
      <c r="AI68" s="3" t="n">
        <v>2872.0</v>
      </c>
      <c r="AJ68" s="3" t="n">
        <v>9479.0</v>
      </c>
      <c r="AK68" s="3" t="n">
        <v>8070.0</v>
      </c>
      <c r="AL68" s="3" t="n">
        <v>4604.0</v>
      </c>
      <c r="AM68" s="3" t="n">
        <v>4701.0</v>
      </c>
      <c r="AN68" s="3" t="n">
        <v>8122.0</v>
      </c>
      <c r="AO68" s="3" t="n">
        <v>7775.0</v>
      </c>
      <c r="AP68" s="3" t="n">
        <v>7226.0</v>
      </c>
      <c r="AQ68" s="3" t="n">
        <v>4632.0</v>
      </c>
      <c r="AR68" s="3" t="n">
        <v>5641.0</v>
      </c>
      <c r="AS68" s="3" t="n">
        <v>1048.0</v>
      </c>
      <c r="AT68" s="3" t="n">
        <v>1169.0</v>
      </c>
      <c r="AU68" s="3" t="n">
        <v>9434.0</v>
      </c>
      <c r="AV68" s="3" t="n">
        <v>8819.0</v>
      </c>
      <c r="AW68" s="3" t="n">
        <v>5441.0</v>
      </c>
      <c r="AX68" s="3" t="n">
        <v>3146.0</v>
      </c>
      <c r="AY68" s="3" t="n">
        <v>1083.0</v>
      </c>
      <c r="AZ68" s="3" t="n">
        <v>5831.0</v>
      </c>
      <c r="BA68" s="3" t="n">
        <v>9899.0</v>
      </c>
      <c r="BB68" s="3" t="n">
        <v>1920.0</v>
      </c>
      <c r="BC68" s="3" t="n">
        <v>2837.0</v>
      </c>
      <c r="BD68" s="3" t="n">
        <v>9013.0</v>
      </c>
      <c r="BE68" s="3" t="n">
        <v>3588.0</v>
      </c>
      <c r="BF68" s="3" t="n">
        <v>6651.0</v>
      </c>
      <c r="BG68" s="3" t="n">
        <v>3658.0</v>
      </c>
      <c r="BH68" s="3" t="n">
        <v>9166.0</v>
      </c>
      <c r="BI68" s="3" t="n">
        <v>3336.0</v>
      </c>
      <c r="BJ68" s="3" t="n">
        <v>2033.0</v>
      </c>
      <c r="BK68" s="3" t="n">
        <v>1024.0</v>
      </c>
      <c r="BL68" s="3" t="n">
        <v>3714.0</v>
      </c>
      <c r="BM68" s="3" t="n">
        <v>3571.0</v>
      </c>
      <c r="BN68" s="3" t="n">
        <v>3310.0</v>
      </c>
      <c r="BO68" s="3" t="n">
        <v>5193.0</v>
      </c>
      <c r="BP68" s="3" t="n">
        <v>8738.0</v>
      </c>
      <c r="BQ68" s="3" t="n">
        <v>6685.0</v>
      </c>
      <c r="BR68" s="3" t="n">
        <v>2553.0</v>
      </c>
      <c r="BS68" s="3" t="n">
        <v>4357.0</v>
      </c>
    </row>
    <row r="69" spans="1:71">
      <c r="A69" t="s" s="0">
        <v>209</v>
      </c>
      <c r="C69" s="3" t="n">
        <v>6104.0</v>
      </c>
      <c r="D69" s="3" t="n">
        <v>3989.0</v>
      </c>
      <c r="E69" s="3" t="n">
        <v>7620.0</v>
      </c>
      <c r="F69" s="3" t="n">
        <v>7717.0</v>
      </c>
      <c r="G69" s="3" t="n">
        <v>7179.0</v>
      </c>
      <c r="H69" s="3" t="n">
        <v>1736.0</v>
      </c>
      <c r="I69" s="3" t="n">
        <v>9125.0</v>
      </c>
      <c r="J69" s="3" t="n">
        <v>5120.0</v>
      </c>
      <c r="K69" s="3" t="n">
        <v>9472.0</v>
      </c>
      <c r="L69" s="3" t="n">
        <v>4363.0</v>
      </c>
      <c r="M69" s="3" t="n">
        <v>5528.0</v>
      </c>
      <c r="N69" s="3" t="n">
        <v>2723.0</v>
      </c>
      <c r="O69" s="3" t="n">
        <v>4274.0</v>
      </c>
      <c r="P69" s="3" t="n">
        <v>3104.0</v>
      </c>
      <c r="Q69" s="3" t="n">
        <v>3273.0</v>
      </c>
      <c r="R69" s="3" t="n">
        <v>8806.0</v>
      </c>
      <c r="S69" s="3" t="n">
        <v>7375.0</v>
      </c>
      <c r="T69" s="3" t="n">
        <v>1903.0</v>
      </c>
      <c r="U69" s="3" t="n">
        <v>6570.0</v>
      </c>
      <c r="V69" s="3" t="n">
        <v>1225.0</v>
      </c>
      <c r="W69" s="3" t="n">
        <v>2623.0</v>
      </c>
      <c r="X69" s="3" t="n">
        <v>1420.0</v>
      </c>
      <c r="Y69" s="3" t="n">
        <v>5091.0</v>
      </c>
      <c r="Z69" s="3" t="n">
        <v>9514.0</v>
      </c>
      <c r="AA69" s="3" t="n">
        <v>5613.0</v>
      </c>
      <c r="AB69" s="3" t="n">
        <v>7978.0</v>
      </c>
      <c r="AC69" s="3" t="n">
        <v>6103.0</v>
      </c>
      <c r="AD69" s="3" t="n">
        <v>4019.0</v>
      </c>
      <c r="AE69" s="3" t="n">
        <v>6039.0</v>
      </c>
      <c r="AF69" s="3" t="n">
        <v>2655.0</v>
      </c>
      <c r="AG69" s="3" t="n">
        <v>4822.0</v>
      </c>
      <c r="AH69" s="3" t="n">
        <v>2737.0</v>
      </c>
      <c r="AI69" s="3" t="n">
        <v>1073.0</v>
      </c>
      <c r="AJ69" s="3" t="n">
        <v>2683.0</v>
      </c>
      <c r="AK69" s="3" t="n">
        <v>9834.0</v>
      </c>
      <c r="AL69" s="3" t="n">
        <v>8238.0</v>
      </c>
      <c r="AM69" s="3" t="n">
        <v>6398.0</v>
      </c>
      <c r="AN69" s="3" t="n">
        <v>1445.0</v>
      </c>
      <c r="AO69" s="3" t="n">
        <v>2573.0</v>
      </c>
      <c r="AP69" s="3" t="n">
        <v>1068.0</v>
      </c>
      <c r="AQ69" s="3" t="n">
        <v>2616.0</v>
      </c>
      <c r="AR69" s="3" t="n">
        <v>4277.0</v>
      </c>
      <c r="AS69" s="3" t="n">
        <v>3675.0</v>
      </c>
      <c r="AT69" s="3" t="n">
        <v>2080.0</v>
      </c>
      <c r="AU69" s="3" t="n">
        <v>3226.0</v>
      </c>
      <c r="AV69" s="3" t="n">
        <v>3190.0</v>
      </c>
      <c r="AW69" s="3" t="n">
        <v>2889.0</v>
      </c>
      <c r="AX69" s="3" t="n">
        <v>6440.0</v>
      </c>
      <c r="AY69" s="3" t="n">
        <v>3640.0</v>
      </c>
      <c r="AZ69" s="3" t="n">
        <v>6654.0</v>
      </c>
      <c r="BA69" s="3" t="n">
        <v>1461.0</v>
      </c>
      <c r="BB69" s="3" t="n">
        <v>6713.0</v>
      </c>
      <c r="BC69" s="3" t="n">
        <v>7340.0</v>
      </c>
      <c r="BD69" s="3" t="n">
        <v>7307.0</v>
      </c>
      <c r="BE69" s="3" t="n">
        <v>4781.0</v>
      </c>
      <c r="BF69" s="3" t="n">
        <v>6390.0</v>
      </c>
      <c r="BG69" s="3" t="n">
        <v>4090.0</v>
      </c>
      <c r="BH69" s="3" t="n">
        <v>8752.0</v>
      </c>
      <c r="BI69" s="3" t="n">
        <v>6436.0</v>
      </c>
      <c r="BJ69" s="3" t="n">
        <v>1171.0</v>
      </c>
      <c r="BK69" s="3" t="n">
        <v>1255.0</v>
      </c>
      <c r="BL69" s="3" t="n">
        <v>3778.0</v>
      </c>
      <c r="BM69" s="3" t="n">
        <v>8646.0</v>
      </c>
      <c r="BN69" s="3" t="n">
        <v>8059.0</v>
      </c>
      <c r="BO69" s="3" t="n">
        <v>8590.0</v>
      </c>
      <c r="BP69" s="3" t="n">
        <v>9560.0</v>
      </c>
      <c r="BQ69" s="3" t="n">
        <v>9960.0</v>
      </c>
      <c r="BR69" s="3" t="n">
        <v>4197.0</v>
      </c>
      <c r="BS69" s="3" t="n">
        <v>2213.0</v>
      </c>
    </row>
    <row r="70" spans="1:71">
      <c r="A70" t="s" s="0">
        <v>210</v>
      </c>
      <c r="C70" s="3" t="n">
        <v>4029.0</v>
      </c>
      <c r="D70" s="3" t="n">
        <v>2288.0</v>
      </c>
      <c r="E70" s="3" t="n">
        <v>1416.0</v>
      </c>
      <c r="F70" s="3" t="n">
        <v>3567.0</v>
      </c>
      <c r="G70" s="3" t="n">
        <v>9870.0</v>
      </c>
      <c r="H70" s="3" t="n">
        <v>7403.0</v>
      </c>
      <c r="I70" s="3" t="n">
        <v>2159.0</v>
      </c>
      <c r="J70" s="3" t="n">
        <v>2782.0</v>
      </c>
      <c r="K70" s="3" t="n">
        <v>7063.0</v>
      </c>
      <c r="L70" s="3" t="n">
        <v>2806.0</v>
      </c>
      <c r="M70" s="3" t="n">
        <v>6245.0</v>
      </c>
      <c r="N70" s="3" t="n">
        <v>3775.0</v>
      </c>
      <c r="O70" s="3" t="n">
        <v>4166.0</v>
      </c>
      <c r="P70" s="3" t="n">
        <v>8461.0</v>
      </c>
      <c r="Q70" s="3" t="n">
        <v>6420.0</v>
      </c>
      <c r="R70" s="3" t="n">
        <v>7022.0</v>
      </c>
      <c r="S70" s="3" t="n">
        <v>4091.0</v>
      </c>
      <c r="T70" s="3" t="n">
        <v>4285.0</v>
      </c>
      <c r="U70" s="3" t="n">
        <v>9994.0</v>
      </c>
      <c r="V70" s="3" t="n">
        <v>6649.0</v>
      </c>
      <c r="W70" s="3" t="n">
        <v>5433.0</v>
      </c>
      <c r="X70" s="3" t="n">
        <v>6184.0</v>
      </c>
      <c r="Y70" s="3" t="n">
        <v>2985.0</v>
      </c>
      <c r="Z70" s="3" t="n">
        <v>7087.0</v>
      </c>
      <c r="AA70" s="3" t="n">
        <v>7490.0</v>
      </c>
      <c r="AB70" s="3" t="n">
        <v>4630.0</v>
      </c>
      <c r="AC70" s="3" t="n">
        <v>9895.0</v>
      </c>
      <c r="AD70" s="3" t="n">
        <v>5451.0</v>
      </c>
      <c r="AE70" s="3" t="n">
        <v>6633.0</v>
      </c>
      <c r="AF70" s="3" t="n">
        <v>4976.0</v>
      </c>
      <c r="AG70" s="3" t="n">
        <v>3898.0</v>
      </c>
      <c r="AH70" s="3" t="n">
        <v>1845.0</v>
      </c>
      <c r="AI70" s="3" t="n">
        <v>3736.0</v>
      </c>
      <c r="AJ70" s="3" t="n">
        <v>2355.0</v>
      </c>
      <c r="AK70" s="3" t="n">
        <v>6808.0</v>
      </c>
      <c r="AL70" s="3" t="n">
        <v>1971.0</v>
      </c>
      <c r="AM70" s="3" t="n">
        <v>5147.0</v>
      </c>
      <c r="AN70" s="3" t="n">
        <v>8590.0</v>
      </c>
      <c r="AO70" s="3" t="n">
        <v>9651.0</v>
      </c>
      <c r="AP70" s="3" t="n">
        <v>8334.0</v>
      </c>
      <c r="AQ70" s="3" t="n">
        <v>5739.0</v>
      </c>
      <c r="AR70" s="3" t="n">
        <v>9449.0</v>
      </c>
      <c r="AS70" s="3" t="n">
        <v>9564.0</v>
      </c>
      <c r="AT70" s="3" t="n">
        <v>6548.0</v>
      </c>
      <c r="AU70" s="3" t="n">
        <v>1720.0</v>
      </c>
      <c r="AV70" s="3" t="n">
        <v>9923.0</v>
      </c>
      <c r="AW70" s="3" t="n">
        <v>9049.0</v>
      </c>
      <c r="AX70" s="3" t="n">
        <v>1996.0</v>
      </c>
      <c r="AY70" s="3" t="n">
        <v>6314.0</v>
      </c>
      <c r="AZ70" s="3" t="n">
        <v>3370.0</v>
      </c>
      <c r="BA70" s="3" t="n">
        <v>7381.0</v>
      </c>
      <c r="BB70" s="3" t="n">
        <v>1889.0</v>
      </c>
      <c r="BC70" s="3" t="n">
        <v>4321.0</v>
      </c>
      <c r="BD70" s="3" t="n">
        <v>2066.0</v>
      </c>
      <c r="BE70" s="3" t="n">
        <v>9612.0</v>
      </c>
      <c r="BF70" s="3" t="n">
        <v>6451.0</v>
      </c>
      <c r="BG70" s="3" t="n">
        <v>9046.0</v>
      </c>
      <c r="BH70" s="3" t="n">
        <v>5217.0</v>
      </c>
      <c r="BI70" s="3" t="n">
        <v>2128.0</v>
      </c>
      <c r="BJ70" s="3" t="n">
        <v>7028.0</v>
      </c>
      <c r="BK70" s="3" t="n">
        <v>2727.0</v>
      </c>
      <c r="BL70" s="3" t="n">
        <v>1543.0</v>
      </c>
      <c r="BM70" s="3" t="n">
        <v>3564.0</v>
      </c>
      <c r="BN70" s="3" t="n">
        <v>2224.0</v>
      </c>
      <c r="BO70" s="3" t="n">
        <v>8118.0</v>
      </c>
      <c r="BP70" s="3" t="n">
        <v>3984.0</v>
      </c>
      <c r="BQ70" s="3" t="n">
        <v>6093.0</v>
      </c>
      <c r="BR70" s="3" t="n">
        <v>2553.0</v>
      </c>
      <c r="BS70" s="3" t="n">
        <v>5678.0</v>
      </c>
    </row>
    <row r="71" spans="1:71">
      <c r="A71" s="4" t="s">
        <v>211</v>
      </c>
      <c r="B71" s="8"/>
      <c r="C71" s="5" t="n">
        <f t="shared" ref="C71:BN71" si="15">IF(COUNTA(C65:C70)=0,"",SUM(C65:C70))</f>
        <v>41765.0</v>
      </c>
      <c r="D71" s="5" t="n">
        <f t="shared" si="15"/>
        <v>32427.0</v>
      </c>
      <c r="E71" s="5" t="n">
        <f t="shared" si="15"/>
        <v>34848.0</v>
      </c>
      <c r="F71" s="5" t="n">
        <f t="shared" si="15"/>
        <v>28674.0</v>
      </c>
      <c r="G71" s="5" t="n">
        <f t="shared" si="15"/>
        <v>45036.0</v>
      </c>
      <c r="H71" s="5" t="n">
        <f t="shared" si="15"/>
        <v>20875.0</v>
      </c>
      <c r="I71" s="5" t="n">
        <f t="shared" si="15"/>
        <v>28022.0</v>
      </c>
      <c r="J71" s="5" t="n">
        <f t="shared" si="15"/>
        <v>37733.0</v>
      </c>
      <c r="K71" s="5" t="n">
        <f t="shared" si="15"/>
        <v>36565.0</v>
      </c>
      <c r="L71" s="5" t="n">
        <f t="shared" si="15"/>
        <v>18294.0</v>
      </c>
      <c r="M71" s="5" t="n">
        <f t="shared" si="15"/>
        <v>37436.0</v>
      </c>
      <c r="N71" s="5" t="n">
        <f t="shared" si="15"/>
        <v>21301.0</v>
      </c>
      <c r="O71" s="5" t="n">
        <f t="shared" si="15"/>
        <v>38885.0</v>
      </c>
      <c r="P71" s="5" t="n">
        <f t="shared" si="15"/>
        <v>34892.0</v>
      </c>
      <c r="Q71" s="5" t="n">
        <f t="shared" si="15"/>
        <v>31146.0</v>
      </c>
      <c r="R71" s="5" t="n">
        <f t="shared" si="15"/>
        <v>44774.0</v>
      </c>
      <c r="S71" s="5" t="n">
        <f t="shared" si="15"/>
        <v>27667.0</v>
      </c>
      <c r="T71" s="5" t="n">
        <f t="shared" si="15"/>
        <v>32071.0</v>
      </c>
      <c r="U71" s="5" t="n">
        <f t="shared" si="15"/>
        <v>39550.0</v>
      </c>
      <c r="V71" s="5" t="n">
        <f t="shared" si="15"/>
        <v>31601.0</v>
      </c>
      <c r="W71" s="5" t="n">
        <f t="shared" si="15"/>
        <v>30679.0</v>
      </c>
      <c r="X71" s="5" t="n">
        <f t="shared" si="15"/>
        <v>23826.0</v>
      </c>
      <c r="Y71" s="5" t="n">
        <f t="shared" si="15"/>
        <v>32016.0</v>
      </c>
      <c r="Z71" s="5" t="n">
        <f t="shared" si="15"/>
        <v>32475.0</v>
      </c>
      <c r="AA71" s="5" t="n">
        <f t="shared" si="15"/>
        <v>30749.0</v>
      </c>
      <c r="AB71" s="5" t="n">
        <f t="shared" si="15"/>
        <v>36426.0</v>
      </c>
      <c r="AC71" s="5" t="n">
        <f t="shared" si="15"/>
        <v>39147.0</v>
      </c>
      <c r="AD71" s="5" t="n">
        <f t="shared" si="15"/>
        <v>36761.0</v>
      </c>
      <c r="AE71" s="5" t="n">
        <f t="shared" si="15"/>
        <v>31133.0</v>
      </c>
      <c r="AF71" s="5" t="n">
        <f t="shared" si="15"/>
        <v>28007.0</v>
      </c>
      <c r="AG71" s="5" t="n">
        <f t="shared" si="15"/>
        <v>40810.0</v>
      </c>
      <c r="AH71" s="5" t="n">
        <f t="shared" si="15"/>
        <v>22236.0</v>
      </c>
      <c r="AI71" s="5" t="n">
        <f t="shared" si="15"/>
        <v>31632.0</v>
      </c>
      <c r="AJ71" s="5" t="n">
        <f t="shared" si="15"/>
        <v>33210.0</v>
      </c>
      <c r="AK71" s="5" t="n">
        <f t="shared" si="15"/>
        <v>35844.0</v>
      </c>
      <c r="AL71" s="5" t="n">
        <f t="shared" si="15"/>
        <v>32958.0</v>
      </c>
      <c r="AM71" s="5" t="n">
        <f t="shared" si="15"/>
        <v>33520.0</v>
      </c>
      <c r="AN71" s="5" t="n">
        <f t="shared" si="15"/>
        <v>32941.0</v>
      </c>
      <c r="AO71" s="5" t="n">
        <f t="shared" si="15"/>
        <v>40156.0</v>
      </c>
      <c r="AP71" s="5" t="n">
        <f t="shared" si="15"/>
        <v>35141.0</v>
      </c>
      <c r="AQ71" s="5" t="n">
        <f t="shared" si="15"/>
        <v>29701.0</v>
      </c>
      <c r="AR71" s="5" t="n">
        <f t="shared" si="15"/>
        <v>26562.0</v>
      </c>
      <c r="AS71" s="5" t="n">
        <f t="shared" si="15"/>
        <v>30573.0</v>
      </c>
      <c r="AT71" s="5" t="n">
        <f t="shared" si="15"/>
        <v>23058.0</v>
      </c>
      <c r="AU71" s="5" t="n">
        <f t="shared" si="15"/>
        <v>28527.0</v>
      </c>
      <c r="AV71" s="5" t="n">
        <f t="shared" si="15"/>
        <v>43649.0</v>
      </c>
      <c r="AW71" s="5" t="n">
        <f t="shared" si="15"/>
        <v>36810.0</v>
      </c>
      <c r="AX71" s="5" t="n">
        <f t="shared" si="15"/>
        <v>27331.0</v>
      </c>
      <c r="AY71" s="5" t="n">
        <f t="shared" si="15"/>
        <v>28977.0</v>
      </c>
      <c r="AZ71" s="5" t="n">
        <f t="shared" si="15"/>
        <v>40009.0</v>
      </c>
      <c r="BA71" s="5" t="n">
        <f t="shared" si="15"/>
        <v>29869.0</v>
      </c>
      <c r="BB71" s="5" t="n">
        <f t="shared" si="15"/>
        <v>26864.0</v>
      </c>
      <c r="BC71" s="5" t="n">
        <f t="shared" si="15"/>
        <v>33958.0</v>
      </c>
      <c r="BD71" s="5" t="n">
        <f t="shared" si="15"/>
        <v>35981.0</v>
      </c>
      <c r="BE71" s="5" t="n">
        <f t="shared" si="15"/>
        <v>31042.0</v>
      </c>
      <c r="BF71" s="5" t="n">
        <f t="shared" si="15"/>
        <v>45112.0</v>
      </c>
      <c r="BG71" s="5" t="n">
        <f t="shared" si="15"/>
        <v>31649.0</v>
      </c>
      <c r="BH71" s="5" t="n">
        <f t="shared" si="15"/>
        <v>42968.0</v>
      </c>
      <c r="BI71" s="5" t="n">
        <f t="shared" si="15"/>
        <v>20594.0</v>
      </c>
      <c r="BJ71" s="5" t="n">
        <f t="shared" si="15"/>
        <v>30806.0</v>
      </c>
      <c r="BK71" s="5" t="n">
        <f t="shared" si="15"/>
        <v>27439.0</v>
      </c>
      <c r="BL71" s="5" t="n">
        <f t="shared" si="15"/>
        <v>19870.0</v>
      </c>
      <c r="BM71" s="5" t="n">
        <f t="shared" si="15"/>
        <v>34471.0</v>
      </c>
      <c r="BN71" s="5" t="n">
        <f t="shared" si="15"/>
        <v>29835.0</v>
      </c>
      <c r="BO71" s="5" t="n">
        <f>IF(COUNTA(BO65:BO70)=0,"",SUM(BO65:BO70))</f>
        <v>44130.0</v>
      </c>
      <c r="BP71" s="5" t="n">
        <f>IF(COUNTA(BP65:BP70)=0,"",SUM(BP65:BP70))</f>
        <v>44311.0</v>
      </c>
      <c r="BQ71" s="5" t="n">
        <f>IF(COUNTA(BQ65:BQ70)=0,"",SUM(BQ65:BQ70))</f>
        <v>43125.0</v>
      </c>
      <c r="BR71" s="5" t="n">
        <f>IF(COUNTA(BR65:BR70)=0,"",SUM(BR65:BR70))</f>
        <v>29097.0</v>
      </c>
      <c r="BS71" s="5" t="n">
        <f>IF(COUNTA(BS65:BS70)=0,"",SUM(BS65:BS70))</f>
        <v>24199.0</v>
      </c>
    </row>
    <row r="72" spans="1:71">
      <c r="A72" s="4" t="s">
        <v>212</v>
      </c>
      <c r="B72" s="8"/>
      <c r="C72" s="5" t="n">
        <f t="shared" ref="C72:BN72" si="16">IF(AND(C53&lt;&gt;"",C71&lt;&gt;""),C53+C71,"")</f>
        <v>48592.0</v>
      </c>
      <c r="D72" s="5" t="n">
        <f t="shared" si="16"/>
        <v>66617.0</v>
      </c>
      <c r="E72" s="5" t="n">
        <f t="shared" si="16"/>
        <v>64585.0</v>
      </c>
      <c r="F72" s="5" t="n">
        <f t="shared" si="16"/>
        <v>50998.0</v>
      </c>
      <c r="G72" s="5" t="n">
        <f t="shared" si="16"/>
        <v>84888.0</v>
      </c>
      <c r="H72" s="5" t="n">
        <f t="shared" si="16"/>
        <v>48845.0</v>
      </c>
      <c r="I72" s="5" t="n">
        <f t="shared" si="16"/>
        <v>94171.0</v>
      </c>
      <c r="J72" s="5" t="n">
        <f t="shared" si="16"/>
        <v>73452.0</v>
      </c>
      <c r="K72" s="5" t="n">
        <f t="shared" si="16"/>
        <v>34256.0</v>
      </c>
      <c r="L72" s="5" t="n">
        <f t="shared" si="16"/>
        <v>39499.0</v>
      </c>
      <c r="M72" s="5" t="n">
        <f t="shared" si="16"/>
        <v>78230.0</v>
      </c>
      <c r="N72" s="5" t="n">
        <f t="shared" si="16"/>
        <v>54138.0</v>
      </c>
      <c r="O72" s="5" t="n">
        <f t="shared" si="16"/>
        <v>65559.0</v>
      </c>
      <c r="P72" s="5" t="n">
        <f t="shared" si="16"/>
        <v>87725.0</v>
      </c>
      <c r="Q72" s="5" t="n">
        <f t="shared" si="16"/>
        <v>62627.0</v>
      </c>
      <c r="R72" s="5" t="n">
        <f t="shared" si="16"/>
        <v>111025.0</v>
      </c>
      <c r="S72" s="5" t="n">
        <f t="shared" si="16"/>
        <v>67968.0</v>
      </c>
      <c r="T72" s="5" t="n">
        <f t="shared" si="16"/>
        <v>54851.0</v>
      </c>
      <c r="U72" s="5" t="n">
        <f t="shared" si="16"/>
        <v>123367.0</v>
      </c>
      <c r="V72" s="5" t="n">
        <f t="shared" si="16"/>
        <v>38335.0</v>
      </c>
      <c r="W72" s="5" t="n">
        <f t="shared" si="16"/>
        <v>69939.0</v>
      </c>
      <c r="X72" s="5" t="n">
        <f t="shared" si="16"/>
        <v>71374.0</v>
      </c>
      <c r="Y72" s="5" t="n">
        <f t="shared" si="16"/>
        <v>69294.0</v>
      </c>
      <c r="Z72" s="5" t="n">
        <f t="shared" si="16"/>
        <v>82493.0</v>
      </c>
      <c r="AA72" s="5" t="n">
        <f t="shared" si="16"/>
        <v>39095.0</v>
      </c>
      <c r="AB72" s="5" t="n">
        <f t="shared" si="16"/>
        <v>54086.0</v>
      </c>
      <c r="AC72" s="5" t="n">
        <f t="shared" si="16"/>
        <v>78743.0</v>
      </c>
      <c r="AD72" s="5" t="n">
        <f t="shared" si="16"/>
        <v>79062.0</v>
      </c>
      <c r="AE72" s="5" t="n">
        <f t="shared" si="16"/>
        <v>82426.0</v>
      </c>
      <c r="AF72" s="5" t="n">
        <f t="shared" si="16"/>
        <v>57514.0</v>
      </c>
      <c r="AG72" s="5" t="n">
        <f t="shared" si="16"/>
        <v>83707.0</v>
      </c>
      <c r="AH72" s="5" t="n">
        <f t="shared" si="16"/>
        <v>50539.0</v>
      </c>
      <c r="AI72" s="5" t="n">
        <f t="shared" si="16"/>
        <v>99554.0</v>
      </c>
      <c r="AJ72" s="5" t="n">
        <f t="shared" si="16"/>
        <v>68464.0</v>
      </c>
      <c r="AK72" s="5" t="n">
        <f t="shared" si="16"/>
        <v>73241.0</v>
      </c>
      <c r="AL72" s="5" t="n">
        <f t="shared" si="16"/>
        <v>83562.0</v>
      </c>
      <c r="AM72" s="5" t="n">
        <f t="shared" si="16"/>
        <v>79558.0</v>
      </c>
      <c r="AN72" s="5" t="n">
        <f t="shared" si="16"/>
        <v>57458.0</v>
      </c>
      <c r="AO72" s="5" t="n">
        <f t="shared" si="16"/>
        <v>75536.0</v>
      </c>
      <c r="AP72" s="5" t="n">
        <f t="shared" si="16"/>
        <v>65554.0</v>
      </c>
      <c r="AQ72" s="5" t="n">
        <f t="shared" si="16"/>
        <v>78146.0</v>
      </c>
      <c r="AR72" s="5" t="n">
        <f t="shared" si="16"/>
        <v>53587.0</v>
      </c>
      <c r="AS72" s="5" t="n">
        <f t="shared" si="16"/>
        <v>62023.0</v>
      </c>
      <c r="AT72" s="5" t="n">
        <f t="shared" si="16"/>
        <v>81414.0</v>
      </c>
      <c r="AU72" s="5" t="n">
        <f t="shared" si="16"/>
        <v>92084.0</v>
      </c>
      <c r="AV72" s="5" t="n">
        <f t="shared" si="16"/>
        <v>75414.0</v>
      </c>
      <c r="AW72" s="5" t="n">
        <f t="shared" si="16"/>
        <v>64191.0</v>
      </c>
      <c r="AX72" s="5" t="n">
        <f t="shared" si="16"/>
        <v>55811.0</v>
      </c>
      <c r="AY72" s="5" t="n">
        <f t="shared" si="16"/>
        <v>63181.0</v>
      </c>
      <c r="AZ72" s="5" t="n">
        <f t="shared" si="16"/>
        <v>119082.0</v>
      </c>
      <c r="BA72" s="5" t="n">
        <f t="shared" si="16"/>
        <v>71663.0</v>
      </c>
      <c r="BB72" s="5" t="n">
        <f t="shared" si="16"/>
        <v>61502.0</v>
      </c>
      <c r="BC72" s="5" t="n">
        <f t="shared" si="16"/>
        <v>85914.0</v>
      </c>
      <c r="BD72" s="5" t="n">
        <f t="shared" si="16"/>
        <v>78798.0</v>
      </c>
      <c r="BE72" s="5" t="n">
        <f t="shared" si="16"/>
        <v>50590.0</v>
      </c>
      <c r="BF72" s="5" t="n">
        <f t="shared" si="16"/>
        <v>95503.0</v>
      </c>
      <c r="BG72" s="5" t="n">
        <f t="shared" si="16"/>
        <v>105936.0</v>
      </c>
      <c r="BH72" s="5" t="n">
        <f t="shared" si="16"/>
        <v>58400.0</v>
      </c>
      <c r="BI72" s="5" t="n">
        <f t="shared" si="16"/>
        <v>68482.0</v>
      </c>
      <c r="BJ72" s="5" t="n">
        <f t="shared" si="16"/>
        <v>84143.0</v>
      </c>
      <c r="BK72" s="5" t="n">
        <f t="shared" si="16"/>
        <v>66107.0</v>
      </c>
      <c r="BL72" s="5" t="n">
        <f t="shared" si="16"/>
        <v>51196.0</v>
      </c>
      <c r="BM72" s="5" t="n">
        <f t="shared" si="16"/>
        <v>57142.0</v>
      </c>
      <c r="BN72" s="5" t="n">
        <f t="shared" si="16"/>
        <v>74290.0</v>
      </c>
      <c r="BO72" s="5" t="n">
        <f>IF(AND(BO53&lt;&gt;"",BO71&lt;&gt;""),BO53+BO71,"")</f>
        <v>73299.0</v>
      </c>
      <c r="BP72" s="5" t="n">
        <f>IF(AND(BP53&lt;&gt;"",BP71&lt;&gt;""),BP53+BP71,"")</f>
        <v>106711.0</v>
      </c>
      <c r="BQ72" s="5" t="n">
        <f>IF(AND(BQ53&lt;&gt;"",BQ71&lt;&gt;""),BQ53+BQ71,"")</f>
        <v>118480.0</v>
      </c>
      <c r="BR72" s="5" t="n">
        <f>IF(AND(BR53&lt;&gt;"",BR71&lt;&gt;""),BR53+BR71,"")</f>
        <v>81882.0</v>
      </c>
      <c r="BS72" s="5" t="n">
        <f>IF(AND(BS53&lt;&gt;"",BS71&lt;&gt;""),BS53+BS71,"")</f>
        <v>50593.0</v>
      </c>
    </row>
    <row r="73" spans="1:71">
      <c r="A73" s="6" t="s">
        <v>213</v>
      </c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</row>
    <row r="74" spans="1:71">
      <c r="A74" t="s" s="0">
        <v>214</v>
      </c>
      <c r="C74" s="3" t="n">
        <v>7835.0</v>
      </c>
      <c r="D74" s="3" t="n">
        <v>7433.0</v>
      </c>
      <c r="E74" s="3" t="n">
        <v>3769.0</v>
      </c>
      <c r="F74" s="3" t="n">
        <v>9486.0</v>
      </c>
      <c r="G74" s="3" t="n">
        <v>5391.0</v>
      </c>
      <c r="H74" s="3" t="n">
        <v>7034.0</v>
      </c>
      <c r="I74" s="3" t="n">
        <v>4746.0</v>
      </c>
      <c r="J74" s="3" t="n">
        <v>4472.0</v>
      </c>
      <c r="K74" s="3" t="n">
        <v>7928.0</v>
      </c>
      <c r="L74" s="3" t="n">
        <v>2365.0</v>
      </c>
      <c r="M74" s="3" t="n">
        <v>2685.0</v>
      </c>
      <c r="N74" s="3" t="n">
        <v>7022.0</v>
      </c>
      <c r="O74" s="3" t="n">
        <v>8644.0</v>
      </c>
      <c r="P74" s="3" t="n">
        <v>3744.0</v>
      </c>
      <c r="Q74" s="3" t="n">
        <v>9458.0</v>
      </c>
      <c r="R74" s="3" t="n">
        <v>2535.0</v>
      </c>
      <c r="S74" s="3" t="n">
        <v>4386.0</v>
      </c>
      <c r="T74" s="3" t="n">
        <v>3276.0</v>
      </c>
      <c r="U74" s="3" t="n">
        <v>8164.0</v>
      </c>
      <c r="V74" s="3" t="n">
        <v>3980.0</v>
      </c>
      <c r="W74" s="3" t="n">
        <v>7712.0</v>
      </c>
      <c r="X74" s="3" t="n">
        <v>3225.0</v>
      </c>
      <c r="Y74" s="3" t="n">
        <v>4782.0</v>
      </c>
      <c r="Z74" s="3" t="n">
        <v>9141.0</v>
      </c>
      <c r="AA74" s="3" t="n">
        <v>3952.0</v>
      </c>
      <c r="AB74" s="3" t="n">
        <v>4336.0</v>
      </c>
      <c r="AC74" s="3" t="n">
        <v>5576.0</v>
      </c>
      <c r="AD74" s="3" t="n">
        <v>7839.0</v>
      </c>
      <c r="AE74" s="3" t="n">
        <v>4642.0</v>
      </c>
      <c r="AF74" s="3" t="n">
        <v>8490.0</v>
      </c>
      <c r="AG74" s="3" t="n">
        <v>8606.0</v>
      </c>
      <c r="AH74" s="3" t="n">
        <v>8396.0</v>
      </c>
      <c r="AI74" s="3" t="n">
        <v>3599.0</v>
      </c>
      <c r="AJ74" s="3" t="n">
        <v>9392.0</v>
      </c>
      <c r="AK74" s="3" t="n">
        <v>4064.0</v>
      </c>
      <c r="AL74" s="3" t="n">
        <v>5445.0</v>
      </c>
      <c r="AM74" s="3" t="n">
        <v>9031.0</v>
      </c>
      <c r="AN74" s="3" t="n">
        <v>8721.0</v>
      </c>
      <c r="AO74" s="3" t="n">
        <v>8859.0</v>
      </c>
      <c r="AP74" s="3" t="n">
        <v>3669.0</v>
      </c>
      <c r="AQ74" s="3" t="n">
        <v>1066.0</v>
      </c>
      <c r="AR74" s="3" t="n">
        <v>4004.0</v>
      </c>
      <c r="AS74" s="3" t="n">
        <v>1852.0</v>
      </c>
      <c r="AT74" s="3" t="n">
        <v>8554.0</v>
      </c>
      <c r="AU74" s="3" t="n">
        <v>1485.0</v>
      </c>
      <c r="AV74" s="3" t="n">
        <v>1447.0</v>
      </c>
      <c r="AW74" s="3" t="n">
        <v>6075.0</v>
      </c>
      <c r="AX74" s="3" t="n">
        <v>4295.0</v>
      </c>
      <c r="AY74" s="3" t="n">
        <v>9492.0</v>
      </c>
      <c r="AZ74" s="3" t="n">
        <v>1720.0</v>
      </c>
      <c r="BA74" s="3" t="n">
        <v>7166.0</v>
      </c>
      <c r="BB74" s="3" t="n">
        <v>4201.0</v>
      </c>
      <c r="BC74" s="3" t="n">
        <v>2306.0</v>
      </c>
      <c r="BD74" s="3" t="n">
        <v>6535.0</v>
      </c>
      <c r="BE74" s="3" t="n">
        <v>7917.0</v>
      </c>
      <c r="BF74" s="3" t="n">
        <v>3252.0</v>
      </c>
      <c r="BG74" s="3" t="n">
        <v>1290.0</v>
      </c>
      <c r="BH74" s="3" t="n">
        <v>5650.0</v>
      </c>
      <c r="BI74" s="3" t="n">
        <v>2657.0</v>
      </c>
      <c r="BJ74" s="3" t="n">
        <v>4125.0</v>
      </c>
      <c r="BK74" s="3" t="n">
        <v>2328.0</v>
      </c>
      <c r="BL74" s="3" t="n">
        <v>3293.0</v>
      </c>
      <c r="BM74" s="3" t="n">
        <v>5647.0</v>
      </c>
      <c r="BN74" s="3" t="n">
        <v>2427.0</v>
      </c>
      <c r="BO74" s="3" t="n">
        <v>1785.0</v>
      </c>
      <c r="BP74" s="3" t="n">
        <v>5422.0</v>
      </c>
      <c r="BQ74" s="3" t="n">
        <v>8931.0</v>
      </c>
      <c r="BR74" s="3" t="n">
        <v>1297.0</v>
      </c>
      <c r="BS74" s="3" t="n">
        <v>3290.0</v>
      </c>
    </row>
    <row r="75" spans="1:71">
      <c r="A75" t="s" s="0">
        <v>215</v>
      </c>
      <c r="C75" s="3" t="n">
        <v>1123.0</v>
      </c>
      <c r="D75" s="3" t="n">
        <v>1728.0</v>
      </c>
      <c r="E75" s="3" t="n">
        <v>9170.0</v>
      </c>
      <c r="F75" s="3" t="n">
        <v>4051.0</v>
      </c>
      <c r="G75" s="3" t="n">
        <v>9753.0</v>
      </c>
      <c r="H75" s="3" t="n">
        <v>4025.0</v>
      </c>
      <c r="I75" s="3" t="n">
        <v>2265.0</v>
      </c>
      <c r="J75" s="3" t="n">
        <v>1241.0</v>
      </c>
      <c r="K75" s="3" t="n">
        <v>2876.0</v>
      </c>
      <c r="L75" s="3" t="n">
        <v>6196.0</v>
      </c>
      <c r="M75" s="3" t="n">
        <v>6054.0</v>
      </c>
      <c r="N75" s="3" t="n">
        <v>8492.0</v>
      </c>
      <c r="O75" s="3" t="n">
        <v>1645.0</v>
      </c>
      <c r="P75" s="3" t="n">
        <v>7409.0</v>
      </c>
      <c r="Q75" s="3" t="n">
        <v>5180.0</v>
      </c>
      <c r="R75" s="3" t="n">
        <v>9602.0</v>
      </c>
      <c r="S75" s="3" t="n">
        <v>6927.0</v>
      </c>
      <c r="T75" s="3" t="n">
        <v>6392.0</v>
      </c>
      <c r="U75" s="3" t="n">
        <v>2302.0</v>
      </c>
      <c r="V75" s="3" t="n">
        <v>3190.0</v>
      </c>
      <c r="W75" s="3" t="n">
        <v>1571.0</v>
      </c>
      <c r="X75" s="3" t="n">
        <v>5869.0</v>
      </c>
      <c r="Y75" s="3" t="n">
        <v>5123.0</v>
      </c>
      <c r="Z75" s="3" t="n">
        <v>1009.0</v>
      </c>
      <c r="AA75" s="3" t="n">
        <v>4528.0</v>
      </c>
      <c r="AB75" s="3" t="n">
        <v>8739.0</v>
      </c>
      <c r="AC75" s="3" t="n">
        <v>9339.0</v>
      </c>
      <c r="AD75" s="3" t="n">
        <v>4051.0</v>
      </c>
      <c r="AE75" s="3" t="n">
        <v>5836.0</v>
      </c>
      <c r="AF75" s="3" t="n">
        <v>9741.0</v>
      </c>
      <c r="AG75" s="3" t="n">
        <v>1449.0</v>
      </c>
      <c r="AH75" s="3" t="n">
        <v>6614.0</v>
      </c>
      <c r="AI75" s="3" t="n">
        <v>6234.0</v>
      </c>
      <c r="AJ75" s="3" t="n">
        <v>1936.0</v>
      </c>
      <c r="AK75" s="3" t="n">
        <v>4007.0</v>
      </c>
      <c r="AL75" s="3" t="n">
        <v>8952.0</v>
      </c>
      <c r="AM75" s="3" t="n">
        <v>8111.0</v>
      </c>
      <c r="AN75" s="3" t="n">
        <v>7652.0</v>
      </c>
      <c r="AO75" s="3" t="n">
        <v>8631.0</v>
      </c>
      <c r="AP75" s="3" t="n">
        <v>4075.0</v>
      </c>
      <c r="AQ75" s="3" t="n">
        <v>8746.0</v>
      </c>
      <c r="AR75" s="3" t="n">
        <v>2702.0</v>
      </c>
      <c r="AS75" s="3" t="n">
        <v>7587.0</v>
      </c>
      <c r="AT75" s="3" t="n">
        <v>1918.0</v>
      </c>
      <c r="AU75" s="3" t="n">
        <v>3392.0</v>
      </c>
      <c r="AV75" s="3" t="n">
        <v>8102.0</v>
      </c>
      <c r="AW75" s="3" t="n">
        <v>6821.0</v>
      </c>
      <c r="AX75" s="3" t="n">
        <v>9416.0</v>
      </c>
      <c r="AY75" s="3" t="n">
        <v>2329.0</v>
      </c>
      <c r="AZ75" s="3" t="n">
        <v>8018.0</v>
      </c>
      <c r="BA75" s="3" t="n">
        <v>8342.0</v>
      </c>
      <c r="BB75" s="3" t="n">
        <v>6674.0</v>
      </c>
      <c r="BC75" s="3" t="n">
        <v>6820.0</v>
      </c>
      <c r="BD75" s="3" t="n">
        <v>8987.0</v>
      </c>
      <c r="BE75" s="3" t="n">
        <v>5155.0</v>
      </c>
      <c r="BF75" s="3" t="n">
        <v>1280.0</v>
      </c>
      <c r="BG75" s="3" t="n">
        <v>3068.0</v>
      </c>
      <c r="BH75" s="3" t="n">
        <v>9978.0</v>
      </c>
      <c r="BI75" s="3" t="n">
        <v>2674.0</v>
      </c>
      <c r="BJ75" s="3" t="n">
        <v>6228.0</v>
      </c>
      <c r="BK75" s="3" t="n">
        <v>7529.0</v>
      </c>
      <c r="BL75" s="3" t="n">
        <v>4750.0</v>
      </c>
      <c r="BM75" s="3" t="n">
        <v>9648.0</v>
      </c>
      <c r="BN75" s="3" t="n">
        <v>8644.0</v>
      </c>
      <c r="BO75" s="3" t="n">
        <v>7170.0</v>
      </c>
      <c r="BP75" s="3" t="n">
        <v>9525.0</v>
      </c>
      <c r="BQ75" s="3" t="n">
        <v>5012.0</v>
      </c>
      <c r="BR75" s="3" t="n">
        <v>7378.0</v>
      </c>
      <c r="BS75" s="3" t="n">
        <v>8532.0</v>
      </c>
    </row>
    <row r="76" spans="1:71">
      <c r="A76" t="s" s="0">
        <v>216</v>
      </c>
      <c r="C76" s="3" t="n">
        <v>8562.0</v>
      </c>
      <c r="D76" s="3" t="n">
        <v>8979.0</v>
      </c>
      <c r="E76" s="3" t="n">
        <v>9064.0</v>
      </c>
      <c r="F76" s="3" t="n">
        <v>9649.0</v>
      </c>
      <c r="G76" s="3" t="n">
        <v>2492.0</v>
      </c>
      <c r="H76" s="3" t="n">
        <v>6427.0</v>
      </c>
      <c r="I76" s="3" t="n">
        <v>8120.0</v>
      </c>
      <c r="J76" s="3" t="n">
        <v>1536.0</v>
      </c>
      <c r="K76" s="3" t="n">
        <v>7194.0</v>
      </c>
      <c r="L76" s="3" t="n">
        <v>8388.0</v>
      </c>
      <c r="M76" s="3" t="n">
        <v>3424.0</v>
      </c>
      <c r="N76" s="3" t="n">
        <v>7194.0</v>
      </c>
      <c r="O76" s="3" t="n">
        <v>7823.0</v>
      </c>
      <c r="P76" s="3" t="n">
        <v>4234.0</v>
      </c>
      <c r="Q76" s="3" t="n">
        <v>9896.0</v>
      </c>
      <c r="R76" s="3" t="n">
        <v>4350.0</v>
      </c>
      <c r="S76" s="3" t="n">
        <v>9057.0</v>
      </c>
      <c r="T76" s="3" t="n">
        <v>7751.0</v>
      </c>
      <c r="U76" s="3" t="n">
        <v>3909.0</v>
      </c>
      <c r="V76" s="3" t="n">
        <v>1535.0</v>
      </c>
      <c r="W76" s="3" t="n">
        <v>3007.0</v>
      </c>
      <c r="X76" s="3" t="n">
        <v>3193.0</v>
      </c>
      <c r="Y76" s="3" t="n">
        <v>2982.0</v>
      </c>
      <c r="Z76" s="3" t="n">
        <v>6898.0</v>
      </c>
      <c r="AA76" s="3" t="n">
        <v>4732.0</v>
      </c>
      <c r="AB76" s="3" t="n">
        <v>1123.0</v>
      </c>
      <c r="AC76" s="3" t="n">
        <v>4268.0</v>
      </c>
      <c r="AD76" s="3" t="n">
        <v>3512.0</v>
      </c>
      <c r="AE76" s="3" t="n">
        <v>5705.0</v>
      </c>
      <c r="AF76" s="3" t="n">
        <v>7807.0</v>
      </c>
      <c r="AG76" s="3" t="n">
        <v>4207.0</v>
      </c>
      <c r="AH76" s="3" t="n">
        <v>4235.0</v>
      </c>
      <c r="AI76" s="3" t="n">
        <v>9845.0</v>
      </c>
      <c r="AJ76" s="3" t="n">
        <v>7665.0</v>
      </c>
      <c r="AK76" s="3" t="n">
        <v>2017.0</v>
      </c>
      <c r="AL76" s="3" t="n">
        <v>4984.0</v>
      </c>
      <c r="AM76" s="3" t="n">
        <v>5296.0</v>
      </c>
      <c r="AN76" s="3" t="n">
        <v>6393.0</v>
      </c>
      <c r="AO76" s="3" t="n">
        <v>9459.0</v>
      </c>
      <c r="AP76" s="3" t="n">
        <v>3144.0</v>
      </c>
      <c r="AQ76" s="3" t="n">
        <v>9418.0</v>
      </c>
      <c r="AR76" s="3" t="n">
        <v>2131.0</v>
      </c>
      <c r="AS76" s="3" t="n">
        <v>6795.0</v>
      </c>
      <c r="AT76" s="3" t="n">
        <v>8821.0</v>
      </c>
      <c r="AU76" s="3" t="n">
        <v>6556.0</v>
      </c>
      <c r="AV76" s="3" t="n">
        <v>4848.0</v>
      </c>
      <c r="AW76" s="3" t="n">
        <v>2490.0</v>
      </c>
      <c r="AX76" s="3" t="n">
        <v>5812.0</v>
      </c>
      <c r="AY76" s="3" t="n">
        <v>9679.0</v>
      </c>
      <c r="AZ76" s="3" t="n">
        <v>3735.0</v>
      </c>
      <c r="BA76" s="3" t="n">
        <v>1587.0</v>
      </c>
      <c r="BB76" s="3" t="n">
        <v>7344.0</v>
      </c>
      <c r="BC76" s="3" t="n">
        <v>7229.0</v>
      </c>
      <c r="BD76" s="3" t="n">
        <v>8335.0</v>
      </c>
      <c r="BE76" s="3" t="n">
        <v>2368.0</v>
      </c>
      <c r="BF76" s="3" t="n">
        <v>1644.0</v>
      </c>
      <c r="BG76" s="3" t="n">
        <v>5288.0</v>
      </c>
      <c r="BH76" s="3" t="n">
        <v>5805.0</v>
      </c>
      <c r="BI76" s="3" t="n">
        <v>7577.0</v>
      </c>
      <c r="BJ76" s="3" t="n">
        <v>7441.0</v>
      </c>
      <c r="BK76" s="3" t="n">
        <v>6591.0</v>
      </c>
      <c r="BL76" s="3" t="n">
        <v>7471.0</v>
      </c>
      <c r="BM76" s="3" t="n">
        <v>3173.0</v>
      </c>
      <c r="BN76" s="3" t="n">
        <v>6411.0</v>
      </c>
      <c r="BO76" s="3" t="n">
        <v>7358.0</v>
      </c>
      <c r="BP76" s="3" t="n">
        <v>4355.0</v>
      </c>
      <c r="BQ76" s="3" t="n">
        <v>4167.0</v>
      </c>
      <c r="BR76" s="3" t="n">
        <v>6647.0</v>
      </c>
      <c r="BS76" s="3" t="n">
        <v>1637.0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R83"/>
  <sheetViews>
    <sheetView workbookViewId="0"/>
  </sheetViews>
  <sheetFormatPr defaultRowHeight="14.4"/>
  <sheetData>
    <row r="1" spans="1:70">
      <c r="A1" s="1" t="s">
        <v>71</v>
      </c>
      <c r="B1" s="2" t="s">
        <v>73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  <c r="I1" s="2" t="s">
        <v>80</v>
      </c>
      <c r="J1" s="2" t="s">
        <v>81</v>
      </c>
      <c r="K1" s="2" t="s">
        <v>82</v>
      </c>
      <c r="L1" s="2" t="s">
        <v>83</v>
      </c>
      <c r="M1" s="2" t="s">
        <v>84</v>
      </c>
      <c r="N1" s="2" t="s">
        <v>85</v>
      </c>
      <c r="O1" s="2" t="s">
        <v>86</v>
      </c>
      <c r="P1" s="2" t="s">
        <v>87</v>
      </c>
      <c r="Q1" s="2" t="s">
        <v>88</v>
      </c>
      <c r="R1" s="2" t="s">
        <v>89</v>
      </c>
      <c r="S1" s="2" t="s">
        <v>90</v>
      </c>
      <c r="T1" s="2" t="s">
        <v>91</v>
      </c>
      <c r="U1" s="2" t="s">
        <v>92</v>
      </c>
      <c r="V1" s="2" t="s">
        <v>93</v>
      </c>
      <c r="W1" s="2" t="s">
        <v>94</v>
      </c>
      <c r="X1" s="2" t="s">
        <v>95</v>
      </c>
      <c r="Y1" s="2" t="s">
        <v>96</v>
      </c>
      <c r="Z1" s="2" t="s">
        <v>97</v>
      </c>
      <c r="AA1" s="2" t="s">
        <v>98</v>
      </c>
      <c r="AB1" s="2" t="s">
        <v>99</v>
      </c>
      <c r="AC1" s="2" t="s">
        <v>100</v>
      </c>
      <c r="AD1" s="2" t="s">
        <v>101</v>
      </c>
      <c r="AE1" s="2" t="s">
        <v>102</v>
      </c>
      <c r="AF1" s="2" t="s">
        <v>103</v>
      </c>
      <c r="AG1" s="2" t="s">
        <v>104</v>
      </c>
      <c r="AH1" s="2" t="s">
        <v>105</v>
      </c>
      <c r="AI1" s="2" t="s">
        <v>106</v>
      </c>
      <c r="AJ1" s="2" t="s">
        <v>107</v>
      </c>
      <c r="AK1" s="2" t="s">
        <v>108</v>
      </c>
      <c r="AL1" s="2" t="s">
        <v>109</v>
      </c>
      <c r="AM1" s="2" t="s">
        <v>110</v>
      </c>
      <c r="AN1" s="2" t="s">
        <v>111</v>
      </c>
      <c r="AO1" s="2" t="s">
        <v>112</v>
      </c>
      <c r="AP1" s="2" t="s">
        <v>113</v>
      </c>
      <c r="AQ1" s="2" t="s">
        <v>114</v>
      </c>
      <c r="AR1" s="2" t="s">
        <v>115</v>
      </c>
      <c r="AS1" s="2" t="s">
        <v>116</v>
      </c>
      <c r="AT1" s="2" t="s">
        <v>117</v>
      </c>
      <c r="AU1" s="2" t="s">
        <v>118</v>
      </c>
      <c r="AV1" s="2" t="s">
        <v>119</v>
      </c>
      <c r="AW1" s="2" t="s">
        <v>120</v>
      </c>
      <c r="AX1" s="2" t="s">
        <v>121</v>
      </c>
      <c r="AY1" s="2" t="s">
        <v>122</v>
      </c>
      <c r="AZ1" s="2" t="s">
        <v>123</v>
      </c>
      <c r="BA1" s="2" t="s">
        <v>124</v>
      </c>
      <c r="BB1" s="2" t="s">
        <v>125</v>
      </c>
      <c r="BC1" s="2" t="s">
        <v>126</v>
      </c>
      <c r="BD1" s="2" t="s">
        <v>127</v>
      </c>
      <c r="BE1" s="2" t="s">
        <v>128</v>
      </c>
      <c r="BF1" s="2" t="s">
        <v>129</v>
      </c>
      <c r="BG1" s="2" t="s">
        <v>130</v>
      </c>
      <c r="BH1" s="2" t="s">
        <v>131</v>
      </c>
      <c r="BI1" s="2" t="s">
        <v>132</v>
      </c>
      <c r="BJ1" s="2" t="s">
        <v>133</v>
      </c>
      <c r="BK1" s="2" t="s">
        <v>134</v>
      </c>
      <c r="BL1" s="2" t="s">
        <v>135</v>
      </c>
      <c r="BM1" s="2" t="s">
        <v>136</v>
      </c>
      <c r="BN1" s="2" t="s">
        <v>137</v>
      </c>
      <c r="BO1" s="2" t="s">
        <v>138</v>
      </c>
      <c r="BP1" s="2" t="s">
        <v>139</v>
      </c>
      <c r="BQ1" s="2" t="s">
        <v>140</v>
      </c>
      <c r="BR1" s="2" t="s">
        <v>141</v>
      </c>
    </row>
    <row r="3" spans="1:70">
      <c r="A3" s="6" t="s">
        <v>217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</row>
    <row r="4" spans="1:70">
      <c r="A4" s="6" t="s">
        <v>218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</row>
    <row r="5" spans="1:70">
      <c r="A5" t="s" s="0">
        <v>219</v>
      </c>
      <c r="B5" s="3" t="n">
        <v>3038.0</v>
      </c>
      <c r="C5" s="3" t="n">
        <v>1682.0</v>
      </c>
      <c r="D5" s="3" t="n">
        <v>5137.0</v>
      </c>
      <c r="E5" s="3" t="n">
        <v>1243.0</v>
      </c>
      <c r="F5" s="3" t="n">
        <v>7012.0</v>
      </c>
      <c r="G5" s="3" t="n">
        <v>6129.0</v>
      </c>
      <c r="H5" s="3" t="n">
        <v>7098.0</v>
      </c>
      <c r="I5" s="3" t="n">
        <v>5244.0</v>
      </c>
      <c r="J5" s="3" t="n">
        <v>4636.0</v>
      </c>
      <c r="K5" s="3" t="n">
        <v>3035.0</v>
      </c>
      <c r="L5" s="3" t="n">
        <v>3319.0</v>
      </c>
      <c r="M5" s="3" t="n">
        <v>7708.0</v>
      </c>
      <c r="N5" s="3" t="n">
        <v>6628.0</v>
      </c>
      <c r="O5" s="3" t="n">
        <v>5218.0</v>
      </c>
      <c r="P5" s="3" t="n">
        <v>3052.0</v>
      </c>
      <c r="Q5" s="3" t="n">
        <v>9973.0</v>
      </c>
      <c r="R5" s="3" t="n">
        <v>6916.0</v>
      </c>
      <c r="S5" s="3" t="n">
        <v>3605.0</v>
      </c>
      <c r="T5" s="3" t="n">
        <v>7645.0</v>
      </c>
      <c r="U5" s="3" t="n">
        <v>2436.0</v>
      </c>
      <c r="V5" s="3" t="n">
        <v>6633.0</v>
      </c>
      <c r="W5" s="3" t="n">
        <v>6660.0</v>
      </c>
      <c r="X5" s="3" t="n">
        <v>1054.0</v>
      </c>
      <c r="Y5" s="3" t="n">
        <v>9073.0</v>
      </c>
      <c r="Z5" s="3" t="n">
        <v>9209.0</v>
      </c>
      <c r="AA5" s="3" t="n">
        <v>9508.0</v>
      </c>
      <c r="AB5" s="3" t="n">
        <v>4695.0</v>
      </c>
      <c r="AC5" s="3" t="n">
        <v>1861.0</v>
      </c>
      <c r="AD5" s="3" t="n">
        <v>3274.0</v>
      </c>
      <c r="AE5" s="3" t="n">
        <v>4697.0</v>
      </c>
      <c r="AF5" s="3" t="n">
        <v>8257.0</v>
      </c>
      <c r="AG5" s="3" t="n">
        <v>8948.0</v>
      </c>
      <c r="AH5" s="3" t="n">
        <v>1252.0</v>
      </c>
      <c r="AI5" s="3" t="n">
        <v>6783.0</v>
      </c>
      <c r="AJ5" s="3" t="n">
        <v>5313.0</v>
      </c>
      <c r="AK5" s="3" t="n">
        <v>1671.0</v>
      </c>
      <c r="AL5" s="3" t="n">
        <v>3005.0</v>
      </c>
      <c r="AM5" s="3" t="n">
        <v>4661.0</v>
      </c>
      <c r="AN5" s="3" t="n">
        <v>6481.0</v>
      </c>
      <c r="AO5" s="3" t="n">
        <v>8202.0</v>
      </c>
      <c r="AP5" s="3" t="n">
        <v>1259.0</v>
      </c>
      <c r="AQ5" s="3" t="n">
        <v>2257.0</v>
      </c>
      <c r="AR5" s="3" t="n">
        <v>5505.0</v>
      </c>
      <c r="AS5" s="3" t="n">
        <v>3341.0</v>
      </c>
      <c r="AT5" s="3" t="n">
        <v>6311.0</v>
      </c>
      <c r="AU5" s="3" t="n">
        <v>4411.0</v>
      </c>
      <c r="AV5" s="3" t="n">
        <v>6389.0</v>
      </c>
      <c r="AW5" s="3" t="n">
        <v>9585.0</v>
      </c>
      <c r="AX5" s="3" t="n">
        <v>2469.0</v>
      </c>
      <c r="AY5" s="3" t="n">
        <v>4689.0</v>
      </c>
      <c r="AZ5" s="3" t="n">
        <v>9410.0</v>
      </c>
      <c r="BA5" s="3" t="n">
        <v>6361.0</v>
      </c>
      <c r="BB5" s="3" t="n">
        <v>2762.0</v>
      </c>
      <c r="BC5" s="3" t="n">
        <v>6463.0</v>
      </c>
      <c r="BD5" s="3" t="n">
        <v>1462.0</v>
      </c>
      <c r="BE5" s="3" t="n">
        <v>3856.0</v>
      </c>
      <c r="BF5" s="3" t="n">
        <v>4931.0</v>
      </c>
      <c r="BG5" s="3" t="n">
        <v>3246.0</v>
      </c>
      <c r="BH5" s="3" t="n">
        <v>7598.0</v>
      </c>
      <c r="BI5" s="3" t="n">
        <v>8425.0</v>
      </c>
      <c r="BJ5" s="3" t="n">
        <v>6302.0</v>
      </c>
      <c r="BK5" s="3" t="n">
        <v>8920.0</v>
      </c>
      <c r="BL5" s="3" t="n">
        <v>2960.0</v>
      </c>
      <c r="BM5" s="3" t="n">
        <v>8796.0</v>
      </c>
      <c r="BN5" s="3" t="n">
        <v>1209.0</v>
      </c>
      <c r="BO5" s="3" t="n">
        <v>7841.0</v>
      </c>
      <c r="BP5" s="3" t="n">
        <v>6414.0</v>
      </c>
      <c r="BQ5" s="3" t="n">
        <v>6967.0</v>
      </c>
      <c r="BR5" s="3" t="n">
        <v>7798.0</v>
      </c>
    </row>
    <row r="6" spans="1:70">
      <c r="A6" t="s" s="0">
        <v>220</v>
      </c>
      <c r="B6" s="3" t="n">
        <v>6096.0</v>
      </c>
      <c r="C6" s="3" t="n">
        <v>2517.0</v>
      </c>
      <c r="D6" s="3" t="n">
        <v>6641.0</v>
      </c>
      <c r="E6" s="3" t="n">
        <v>4920.0</v>
      </c>
      <c r="F6" s="3" t="n">
        <v>2158.0</v>
      </c>
      <c r="G6" s="3" t="n">
        <v>7051.0</v>
      </c>
      <c r="H6" s="3" t="n">
        <v>6096.0</v>
      </c>
      <c r="I6" s="3" t="n">
        <v>4983.0</v>
      </c>
      <c r="J6" s="3" t="n">
        <v>3885.0</v>
      </c>
      <c r="K6" s="3" t="n">
        <v>2718.0</v>
      </c>
      <c r="L6" s="3" t="n">
        <v>2727.0</v>
      </c>
      <c r="M6" s="3" t="n">
        <v>3246.0</v>
      </c>
      <c r="N6" s="3" t="n">
        <v>9638.0</v>
      </c>
      <c r="O6" s="3" t="n">
        <v>9956.0</v>
      </c>
      <c r="P6" s="3" t="n">
        <v>4628.0</v>
      </c>
      <c r="Q6" s="3" t="n">
        <v>5310.0</v>
      </c>
      <c r="R6" s="3" t="n">
        <v>3685.0</v>
      </c>
      <c r="S6" s="3" t="n">
        <v>9054.0</v>
      </c>
      <c r="T6" s="3" t="n">
        <v>3961.0</v>
      </c>
      <c r="U6" s="3" t="n">
        <v>4501.0</v>
      </c>
      <c r="V6" s="3" t="n">
        <v>1314.0</v>
      </c>
      <c r="W6" s="3" t="n">
        <v>9865.0</v>
      </c>
      <c r="X6" s="3" t="n">
        <v>7594.0</v>
      </c>
      <c r="Y6" s="3" t="n">
        <v>7331.0</v>
      </c>
      <c r="Z6" s="3" t="n">
        <v>4398.0</v>
      </c>
      <c r="AA6" s="3" t="n">
        <v>6579.0</v>
      </c>
      <c r="AB6" s="3" t="n">
        <v>6781.0</v>
      </c>
      <c r="AC6" s="3" t="n">
        <v>2810.0</v>
      </c>
      <c r="AD6" s="3" t="n">
        <v>9662.0</v>
      </c>
      <c r="AE6" s="3" t="n">
        <v>5856.0</v>
      </c>
      <c r="AF6" s="3" t="n">
        <v>6263.0</v>
      </c>
      <c r="AG6" s="3" t="n">
        <v>5189.0</v>
      </c>
      <c r="AH6" s="3" t="n">
        <v>2035.0</v>
      </c>
      <c r="AI6" s="3" t="n">
        <v>1137.0</v>
      </c>
      <c r="AJ6" s="3" t="n">
        <v>9487.0</v>
      </c>
      <c r="AK6" s="3" t="n">
        <v>7768.0</v>
      </c>
      <c r="AL6" s="3" t="n">
        <v>9861.0</v>
      </c>
      <c r="AM6" s="3" t="n">
        <v>9459.0</v>
      </c>
      <c r="AN6" s="3" t="n">
        <v>4202.0</v>
      </c>
      <c r="AO6" s="3" t="n">
        <v>7340.0</v>
      </c>
      <c r="AP6" s="3" t="n">
        <v>2645.0</v>
      </c>
      <c r="AQ6" s="3" t="n">
        <v>1448.0</v>
      </c>
      <c r="AR6" s="3" t="n">
        <v>7617.0</v>
      </c>
      <c r="AS6" s="3" t="n">
        <v>4943.0</v>
      </c>
      <c r="AT6" s="3" t="n">
        <v>4954.0</v>
      </c>
      <c r="AU6" s="3" t="n">
        <v>5056.0</v>
      </c>
      <c r="AV6" s="3" t="n">
        <v>7222.0</v>
      </c>
      <c r="AW6" s="3" t="n">
        <v>2948.0</v>
      </c>
      <c r="AX6" s="3" t="n">
        <v>8033.0</v>
      </c>
      <c r="AY6" s="3" t="n">
        <v>1937.0</v>
      </c>
      <c r="AZ6" s="3" t="n">
        <v>9736.0</v>
      </c>
      <c r="BA6" s="3" t="n">
        <v>2027.0</v>
      </c>
      <c r="BB6" s="3" t="n">
        <v>3879.0</v>
      </c>
      <c r="BC6" s="3" t="n">
        <v>8352.0</v>
      </c>
      <c r="BD6" s="3" t="n">
        <v>3890.0</v>
      </c>
      <c r="BE6" s="3" t="n">
        <v>7407.0</v>
      </c>
      <c r="BF6" s="3" t="n">
        <v>5426.0</v>
      </c>
      <c r="BG6" s="3" t="n">
        <v>8930.0</v>
      </c>
      <c r="BH6" s="3" t="n">
        <v>5898.0</v>
      </c>
      <c r="BI6" s="3" t="n">
        <v>4137.0</v>
      </c>
      <c r="BJ6" s="3" t="n">
        <v>3530.0</v>
      </c>
      <c r="BK6" s="3" t="n">
        <v>3242.0</v>
      </c>
      <c r="BL6" s="3" t="n">
        <v>6394.0</v>
      </c>
      <c r="BM6" s="3" t="n">
        <v>7615.0</v>
      </c>
      <c r="BN6" s="3" t="n">
        <v>2360.0</v>
      </c>
      <c r="BO6" s="3" t="n">
        <v>8221.0</v>
      </c>
      <c r="BP6" s="3" t="n">
        <v>6313.0</v>
      </c>
      <c r="BQ6" s="3" t="n">
        <v>3249.0</v>
      </c>
      <c r="BR6" s="3" t="n">
        <v>5531.0</v>
      </c>
    </row>
    <row r="7" spans="1:70">
      <c r="A7" t="s" s="0">
        <v>221</v>
      </c>
      <c r="B7" s="3" t="n">
        <v>7199.0</v>
      </c>
      <c r="C7" s="3" t="n">
        <v>3756.0</v>
      </c>
      <c r="D7" s="3" t="n">
        <v>9848.0</v>
      </c>
      <c r="E7" s="3" t="n">
        <v>4356.0</v>
      </c>
      <c r="F7" s="3" t="n">
        <v>1349.0</v>
      </c>
      <c r="G7" s="3" t="n">
        <v>6814.0</v>
      </c>
      <c r="H7" s="3" t="n">
        <v>8876.0</v>
      </c>
      <c r="I7" s="3" t="n">
        <v>1136.0</v>
      </c>
      <c r="J7" s="3" t="n">
        <v>8076.0</v>
      </c>
      <c r="K7" s="3" t="n">
        <v>7235.0</v>
      </c>
      <c r="L7" s="3" t="n">
        <v>8197.0</v>
      </c>
      <c r="M7" s="3" t="n">
        <v>6611.0</v>
      </c>
      <c r="N7" s="3" t="n">
        <v>2553.0</v>
      </c>
      <c r="O7" s="3" t="n">
        <v>3783.0</v>
      </c>
      <c r="P7" s="3" t="n">
        <v>3439.0</v>
      </c>
      <c r="Q7" s="3" t="n">
        <v>1322.0</v>
      </c>
      <c r="R7" s="3" t="n">
        <v>5837.0</v>
      </c>
      <c r="S7" s="3" t="n">
        <v>1262.0</v>
      </c>
      <c r="T7" s="3" t="n">
        <v>7140.0</v>
      </c>
      <c r="U7" s="3" t="n">
        <v>8606.0</v>
      </c>
      <c r="V7" s="3" t="n">
        <v>1810.0</v>
      </c>
      <c r="W7" s="3" t="n">
        <v>4705.0</v>
      </c>
      <c r="X7" s="3" t="n">
        <v>1110.0</v>
      </c>
      <c r="Y7" s="3" t="n">
        <v>9554.0</v>
      </c>
      <c r="Z7" s="3" t="n">
        <v>7652.0</v>
      </c>
      <c r="AA7" s="3" t="n">
        <v>8737.0</v>
      </c>
      <c r="AB7" s="3" t="n">
        <v>2105.0</v>
      </c>
      <c r="AC7" s="3" t="n">
        <v>8430.0</v>
      </c>
      <c r="AD7" s="3" t="n">
        <v>8074.0</v>
      </c>
      <c r="AE7" s="3" t="n">
        <v>4257.0</v>
      </c>
      <c r="AF7" s="3" t="n">
        <v>7919.0</v>
      </c>
      <c r="AG7" s="3" t="n">
        <v>2721.0</v>
      </c>
      <c r="AH7" s="3" t="n">
        <v>2336.0</v>
      </c>
      <c r="AI7" s="3" t="n">
        <v>9107.0</v>
      </c>
      <c r="AJ7" s="3" t="n">
        <v>4245.0</v>
      </c>
      <c r="AK7" s="3" t="n">
        <v>1638.0</v>
      </c>
      <c r="AL7" s="3" t="n">
        <v>6737.0</v>
      </c>
      <c r="AM7" s="3" t="n">
        <v>5304.0</v>
      </c>
      <c r="AN7" s="3" t="n">
        <v>7803.0</v>
      </c>
      <c r="AO7" s="3" t="n">
        <v>9912.0</v>
      </c>
      <c r="AP7" s="3" t="n">
        <v>9771.0</v>
      </c>
      <c r="AQ7" s="3" t="n">
        <v>2236.0</v>
      </c>
      <c r="AR7" s="3" t="n">
        <v>6629.0</v>
      </c>
      <c r="AS7" s="3" t="n">
        <v>2245.0</v>
      </c>
      <c r="AT7" s="3" t="n">
        <v>1306.0</v>
      </c>
      <c r="AU7" s="3" t="n">
        <v>9584.0</v>
      </c>
      <c r="AV7" s="3" t="n">
        <v>2675.0</v>
      </c>
      <c r="AW7" s="3" t="n">
        <v>8896.0</v>
      </c>
      <c r="AX7" s="3" t="n">
        <v>6652.0</v>
      </c>
      <c r="AY7" s="3" t="n">
        <v>1816.0</v>
      </c>
      <c r="AZ7" s="3" t="n">
        <v>8629.0</v>
      </c>
      <c r="BA7" s="3" t="n">
        <v>1539.0</v>
      </c>
      <c r="BB7" s="3" t="n">
        <v>2000.0</v>
      </c>
      <c r="BC7" s="3" t="n">
        <v>9319.0</v>
      </c>
      <c r="BD7" s="3" t="n">
        <v>5949.0</v>
      </c>
      <c r="BE7" s="3" t="n">
        <v>8662.0</v>
      </c>
      <c r="BF7" s="3" t="n">
        <v>2577.0</v>
      </c>
      <c r="BG7" s="3" t="n">
        <v>7372.0</v>
      </c>
      <c r="BH7" s="3" t="n">
        <v>1384.0</v>
      </c>
      <c r="BI7" s="3" t="n">
        <v>2311.0</v>
      </c>
      <c r="BJ7" s="3" t="n">
        <v>7281.0</v>
      </c>
      <c r="BK7" s="3" t="n">
        <v>3173.0</v>
      </c>
      <c r="BL7" s="3" t="n">
        <v>5240.0</v>
      </c>
      <c r="BM7" s="3" t="n">
        <v>4038.0</v>
      </c>
      <c r="BN7" s="3" t="n">
        <v>4221.0</v>
      </c>
      <c r="BO7" s="3" t="n">
        <v>1724.0</v>
      </c>
      <c r="BP7" s="3" t="n">
        <v>4501.0</v>
      </c>
      <c r="BQ7" s="3" t="n">
        <v>2363.0</v>
      </c>
      <c r="BR7" s="3" t="n">
        <v>6771.0</v>
      </c>
    </row>
    <row r="8" spans="1:70">
      <c r="A8" s="4" t="s">
        <v>222</v>
      </c>
      <c r="B8" s="5" t="n">
        <f t="shared" ref="B8:BM8" si="0">IF(AND(B6&lt;&gt;"",B7&lt;&gt;""),B6-B7,"")</f>
        <v>-1103.0</v>
      </c>
      <c r="C8" s="5" t="n">
        <f t="shared" si="0"/>
        <v>-1239.0</v>
      </c>
      <c r="D8" s="5" t="n">
        <f t="shared" si="0"/>
        <v>-3207.0</v>
      </c>
      <c r="E8" s="5" t="n">
        <f t="shared" si="0"/>
        <v>564.0</v>
      </c>
      <c r="F8" s="5" t="n">
        <f t="shared" si="0"/>
        <v>809.0</v>
      </c>
      <c r="G8" s="5" t="n">
        <f t="shared" si="0"/>
        <v>237.0</v>
      </c>
      <c r="H8" s="5" t="n">
        <f t="shared" si="0"/>
        <v>-2780.0</v>
      </c>
      <c r="I8" s="5" t="n">
        <f t="shared" si="0"/>
        <v>3847.0</v>
      </c>
      <c r="J8" s="5" t="n">
        <f t="shared" si="0"/>
        <v>-4191.0</v>
      </c>
      <c r="K8" s="5" t="n">
        <f t="shared" si="0"/>
        <v>-4517.0</v>
      </c>
      <c r="L8" s="5" t="n">
        <f t="shared" si="0"/>
        <v>-5470.0</v>
      </c>
      <c r="M8" s="5" t="n">
        <f t="shared" si="0"/>
        <v>-3365.0</v>
      </c>
      <c r="N8" s="5" t="n">
        <f t="shared" si="0"/>
        <v>7085.0</v>
      </c>
      <c r="O8" s="5" t="n">
        <f t="shared" si="0"/>
        <v>6173.0</v>
      </c>
      <c r="P8" s="5" t="n">
        <f t="shared" si="0"/>
        <v>1189.0</v>
      </c>
      <c r="Q8" s="5" t="n">
        <f t="shared" si="0"/>
        <v>3988.0</v>
      </c>
      <c r="R8" s="5" t="n">
        <f t="shared" si="0"/>
        <v>-2152.0</v>
      </c>
      <c r="S8" s="5" t="n">
        <f t="shared" si="0"/>
        <v>7792.0</v>
      </c>
      <c r="T8" s="5" t="n">
        <f t="shared" si="0"/>
        <v>-3179.0</v>
      </c>
      <c r="U8" s="5" t="n">
        <f t="shared" si="0"/>
        <v>-4105.0</v>
      </c>
      <c r="V8" s="5" t="n">
        <f t="shared" si="0"/>
        <v>-496.0</v>
      </c>
      <c r="W8" s="5" t="n">
        <f t="shared" si="0"/>
        <v>5160.0</v>
      </c>
      <c r="X8" s="5" t="n">
        <f t="shared" si="0"/>
        <v>6484.0</v>
      </c>
      <c r="Y8" s="5" t="n">
        <f t="shared" si="0"/>
        <v>-2223.0</v>
      </c>
      <c r="Z8" s="5" t="n">
        <f t="shared" si="0"/>
        <v>-3254.0</v>
      </c>
      <c r="AA8" s="5" t="n">
        <f t="shared" si="0"/>
        <v>-2158.0</v>
      </c>
      <c r="AB8" s="5" t="n">
        <f t="shared" si="0"/>
        <v>4676.0</v>
      </c>
      <c r="AC8" s="5" t="n">
        <f t="shared" si="0"/>
        <v>-5620.0</v>
      </c>
      <c r="AD8" s="5" t="n">
        <f t="shared" si="0"/>
        <v>1588.0</v>
      </c>
      <c r="AE8" s="5" t="n">
        <f t="shared" si="0"/>
        <v>1599.0</v>
      </c>
      <c r="AF8" s="5" t="n">
        <f t="shared" si="0"/>
        <v>-1656.0</v>
      </c>
      <c r="AG8" s="5" t="n">
        <f t="shared" si="0"/>
        <v>2468.0</v>
      </c>
      <c r="AH8" s="5" t="n">
        <f t="shared" si="0"/>
        <v>-301.0</v>
      </c>
      <c r="AI8" s="5" t="n">
        <f t="shared" si="0"/>
        <v>-7970.0</v>
      </c>
      <c r="AJ8" s="5" t="n">
        <f t="shared" si="0"/>
        <v>5242.0</v>
      </c>
      <c r="AK8" s="5" t="n">
        <f t="shared" si="0"/>
        <v>6130.0</v>
      </c>
      <c r="AL8" s="5" t="n">
        <f t="shared" si="0"/>
        <v>3124.0</v>
      </c>
      <c r="AM8" s="5" t="n">
        <f t="shared" si="0"/>
        <v>4155.0</v>
      </c>
      <c r="AN8" s="5" t="n">
        <f t="shared" si="0"/>
        <v>-3601.0</v>
      </c>
      <c r="AO8" s="5" t="n">
        <f t="shared" si="0"/>
        <v>-2572.0</v>
      </c>
      <c r="AP8" s="5" t="n">
        <f t="shared" si="0"/>
        <v>-7126.0</v>
      </c>
      <c r="AQ8" s="5" t="n">
        <f t="shared" si="0"/>
        <v>-788.0</v>
      </c>
      <c r="AR8" s="5" t="n">
        <f t="shared" si="0"/>
        <v>988.0</v>
      </c>
      <c r="AS8" s="5" t="n">
        <f t="shared" si="0"/>
        <v>2698.0</v>
      </c>
      <c r="AT8" s="5" t="n">
        <f t="shared" si="0"/>
        <v>3648.0</v>
      </c>
      <c r="AU8" s="5" t="n">
        <f t="shared" si="0"/>
        <v>-4528.0</v>
      </c>
      <c r="AV8" s="5" t="n">
        <f t="shared" si="0"/>
        <v>4547.0</v>
      </c>
      <c r="AW8" s="5" t="n">
        <f t="shared" si="0"/>
        <v>-5948.0</v>
      </c>
      <c r="AX8" s="5" t="n">
        <f t="shared" si="0"/>
        <v>1381.0</v>
      </c>
      <c r="AY8" s="5" t="n">
        <f t="shared" si="0"/>
        <v>121.0</v>
      </c>
      <c r="AZ8" s="5" t="n">
        <f t="shared" si="0"/>
        <v>1107.0</v>
      </c>
      <c r="BA8" s="5" t="n">
        <f t="shared" si="0"/>
        <v>488.0</v>
      </c>
      <c r="BB8" s="5" t="n">
        <f t="shared" si="0"/>
        <v>1879.0</v>
      </c>
      <c r="BC8" s="5" t="n">
        <f t="shared" si="0"/>
        <v>-967.0</v>
      </c>
      <c r="BD8" s="5" t="n">
        <f t="shared" si="0"/>
        <v>-2059.0</v>
      </c>
      <c r="BE8" s="5" t="n">
        <f t="shared" si="0"/>
        <v>-1255.0</v>
      </c>
      <c r="BF8" s="5" t="n">
        <f t="shared" si="0"/>
        <v>2849.0</v>
      </c>
      <c r="BG8" s="5" t="n">
        <f t="shared" si="0"/>
        <v>1558.0</v>
      </c>
      <c r="BH8" s="5" t="n">
        <f t="shared" si="0"/>
        <v>4514.0</v>
      </c>
      <c r="BI8" s="5" t="n">
        <f t="shared" si="0"/>
        <v>1826.0</v>
      </c>
      <c r="BJ8" s="5" t="n">
        <f t="shared" si="0"/>
        <v>-3751.0</v>
      </c>
      <c r="BK8" s="5" t="n">
        <f t="shared" si="0"/>
        <v>69.0</v>
      </c>
      <c r="BL8" s="5" t="n">
        <f t="shared" si="0"/>
        <v>1154.0</v>
      </c>
      <c r="BM8" s="5" t="n">
        <f t="shared" si="0"/>
        <v>3577.0</v>
      </c>
      <c r="BN8" s="5" t="n">
        <f>IF(AND(BN6&lt;&gt;"",BN7&lt;&gt;""),BN6-BN7,"")</f>
        <v>-1861.0</v>
      </c>
      <c r="BO8" s="5" t="n">
        <f>IF(AND(BO6&lt;&gt;"",BO7&lt;&gt;""),BO6-BO7,"")</f>
        <v>6497.0</v>
      </c>
      <c r="BP8" s="5" t="n">
        <f>IF(AND(BP6&lt;&gt;"",BP7&lt;&gt;""),BP6-BP7,"")</f>
        <v>1812.0</v>
      </c>
      <c r="BQ8" s="5" t="n">
        <f>IF(AND(BQ6&lt;&gt;"",BQ7&lt;&gt;""),BQ6-BQ7,"")</f>
        <v>886.0</v>
      </c>
      <c r="BR8" s="5" t="n">
        <f>IF(AND(BR6&lt;&gt;"",BR7&lt;&gt;""),BR6-BR7,"")</f>
        <v>-1240.0</v>
      </c>
    </row>
    <row r="9" spans="1:70">
      <c r="A9" t="s" s="0">
        <v>223</v>
      </c>
      <c r="B9" s="3" t="n">
        <v>6798.0</v>
      </c>
      <c r="C9" s="3" t="n">
        <v>5169.0</v>
      </c>
      <c r="D9" s="3" t="n">
        <v>8979.0</v>
      </c>
      <c r="E9" s="3" t="n">
        <v>7712.0</v>
      </c>
      <c r="F9" s="3" t="n">
        <v>2973.0</v>
      </c>
      <c r="G9" s="3" t="n">
        <v>3337.0</v>
      </c>
      <c r="H9" s="3" t="n">
        <v>4607.0</v>
      </c>
      <c r="I9" s="3" t="n">
        <v>4950.0</v>
      </c>
      <c r="J9" s="3" t="n">
        <v>8514.0</v>
      </c>
      <c r="K9" s="3" t="n">
        <v>7767.0</v>
      </c>
      <c r="L9" s="3" t="n">
        <v>6065.0</v>
      </c>
      <c r="M9" s="3" t="n">
        <v>4686.0</v>
      </c>
      <c r="N9" s="3" t="n">
        <v>4762.0</v>
      </c>
      <c r="O9" s="3" t="n">
        <v>9526.0</v>
      </c>
      <c r="P9" s="3" t="n">
        <v>2096.0</v>
      </c>
      <c r="Q9" s="3" t="n">
        <v>6324.0</v>
      </c>
      <c r="R9" s="3" t="n">
        <v>6379.0</v>
      </c>
      <c r="S9" s="3" t="n">
        <v>2181.0</v>
      </c>
      <c r="T9" s="3" t="n">
        <v>6385.0</v>
      </c>
      <c r="U9" s="3" t="n">
        <v>3977.0</v>
      </c>
      <c r="V9" s="3" t="n">
        <v>5290.0</v>
      </c>
      <c r="W9" s="3" t="n">
        <v>4915.0</v>
      </c>
      <c r="X9" s="3" t="n">
        <v>3098.0</v>
      </c>
      <c r="Y9" s="3" t="n">
        <v>2954.0</v>
      </c>
      <c r="Z9" s="3" t="n">
        <v>6837.0</v>
      </c>
      <c r="AA9" s="3" t="n">
        <v>5224.0</v>
      </c>
      <c r="AB9" s="3" t="n">
        <v>8996.0</v>
      </c>
      <c r="AC9" s="3" t="n">
        <v>4996.0</v>
      </c>
      <c r="AD9" s="3" t="n">
        <v>2349.0</v>
      </c>
      <c r="AE9" s="3" t="n">
        <v>3751.0</v>
      </c>
      <c r="AF9" s="3" t="n">
        <v>3186.0</v>
      </c>
      <c r="AG9" s="3" t="n">
        <v>5089.0</v>
      </c>
      <c r="AH9" s="3" t="n">
        <v>1402.0</v>
      </c>
      <c r="AI9" s="3" t="n">
        <v>5632.0</v>
      </c>
      <c r="AJ9" s="3" t="n">
        <v>1731.0</v>
      </c>
      <c r="AK9" s="3" t="n">
        <v>1478.0</v>
      </c>
      <c r="AL9" s="3" t="n">
        <v>4462.0</v>
      </c>
      <c r="AM9" s="3" t="n">
        <v>7420.0</v>
      </c>
      <c r="AN9" s="3" t="n">
        <v>2540.0</v>
      </c>
      <c r="AO9" s="3" t="n">
        <v>3300.0</v>
      </c>
      <c r="AP9" s="3" t="n">
        <v>7688.0</v>
      </c>
      <c r="AQ9" s="3" t="n">
        <v>6792.0</v>
      </c>
      <c r="AR9" s="3" t="n">
        <v>7759.0</v>
      </c>
      <c r="AS9" s="3" t="n">
        <v>6788.0</v>
      </c>
      <c r="AT9" s="3" t="n">
        <v>8157.0</v>
      </c>
      <c r="AU9" s="3" t="n">
        <v>8707.0</v>
      </c>
      <c r="AV9" s="3" t="n">
        <v>5037.0</v>
      </c>
      <c r="AW9" s="3" t="n">
        <v>7010.0</v>
      </c>
      <c r="AX9" s="3" t="n">
        <v>1039.0</v>
      </c>
      <c r="AY9" s="3" t="n">
        <v>4652.0</v>
      </c>
      <c r="AZ9" s="3" t="n">
        <v>2689.0</v>
      </c>
      <c r="BA9" s="3" t="n">
        <v>1113.0</v>
      </c>
      <c r="BB9" s="3" t="n">
        <v>5924.0</v>
      </c>
      <c r="BC9" s="3" t="n">
        <v>1262.0</v>
      </c>
      <c r="BD9" s="3" t="n">
        <v>2031.0</v>
      </c>
      <c r="BE9" s="3" t="n">
        <v>1385.0</v>
      </c>
      <c r="BF9" s="3" t="n">
        <v>3114.0</v>
      </c>
      <c r="BG9" s="3" t="n">
        <v>8102.0</v>
      </c>
      <c r="BH9" s="3" t="n">
        <v>2752.0</v>
      </c>
      <c r="BI9" s="3" t="n">
        <v>5957.0</v>
      </c>
      <c r="BJ9" s="3" t="n">
        <v>3375.0</v>
      </c>
      <c r="BK9" s="3" t="n">
        <v>4674.0</v>
      </c>
      <c r="BL9" s="3" t="n">
        <v>5719.0</v>
      </c>
      <c r="BM9" s="3" t="n">
        <v>2577.0</v>
      </c>
      <c r="BN9" s="3" t="n">
        <v>8149.0</v>
      </c>
      <c r="BO9" s="3" t="n">
        <v>2388.0</v>
      </c>
      <c r="BP9" s="3" t="n">
        <v>2350.0</v>
      </c>
      <c r="BQ9" s="3" t="n">
        <v>3207.0</v>
      </c>
      <c r="BR9" s="3" t="n">
        <v>1114.0</v>
      </c>
    </row>
    <row r="10" spans="1:70">
      <c r="A10" t="s" s="0">
        <v>224</v>
      </c>
      <c r="B10" s="3" t="n">
        <v>2748.0</v>
      </c>
      <c r="C10" s="3" t="n">
        <v>1014.0</v>
      </c>
      <c r="D10" s="3" t="n">
        <v>8965.0</v>
      </c>
      <c r="E10" s="3" t="n">
        <v>7416.0</v>
      </c>
      <c r="F10" s="3" t="n">
        <v>7555.0</v>
      </c>
      <c r="G10" s="3" t="n">
        <v>5025.0</v>
      </c>
      <c r="H10" s="3" t="n">
        <v>5939.0</v>
      </c>
      <c r="I10" s="3" t="n">
        <v>2100.0</v>
      </c>
      <c r="J10" s="3" t="n">
        <v>2842.0</v>
      </c>
      <c r="K10" s="3" t="n">
        <v>9230.0</v>
      </c>
      <c r="L10" s="3" t="n">
        <v>2232.0</v>
      </c>
      <c r="M10" s="3" t="n">
        <v>3478.0</v>
      </c>
      <c r="N10" s="3" t="n">
        <v>7614.0</v>
      </c>
      <c r="O10" s="3" t="n">
        <v>9256.0</v>
      </c>
      <c r="P10" s="3" t="n">
        <v>9020.0</v>
      </c>
      <c r="Q10" s="3" t="n">
        <v>1292.0</v>
      </c>
      <c r="R10" s="3" t="n">
        <v>5827.0</v>
      </c>
      <c r="S10" s="3" t="n">
        <v>8166.0</v>
      </c>
      <c r="T10" s="3" t="n">
        <v>9741.0</v>
      </c>
      <c r="U10" s="3" t="n">
        <v>6226.0</v>
      </c>
      <c r="V10" s="3" t="n">
        <v>7121.0</v>
      </c>
      <c r="W10" s="3" t="n">
        <v>2948.0</v>
      </c>
      <c r="X10" s="3" t="n">
        <v>2908.0</v>
      </c>
      <c r="Y10" s="3" t="n">
        <v>1445.0</v>
      </c>
      <c r="Z10" s="3" t="n">
        <v>5593.0</v>
      </c>
      <c r="AA10" s="3" t="n">
        <v>4777.0</v>
      </c>
      <c r="AB10" s="3" t="n">
        <v>4070.0</v>
      </c>
      <c r="AC10" s="3" t="n">
        <v>9043.0</v>
      </c>
      <c r="AD10" s="3" t="n">
        <v>9098.0</v>
      </c>
      <c r="AE10" s="3" t="n">
        <v>2049.0</v>
      </c>
      <c r="AF10" s="3" t="n">
        <v>3887.0</v>
      </c>
      <c r="AG10" s="3" t="n">
        <v>8714.0</v>
      </c>
      <c r="AH10" s="3" t="n">
        <v>3813.0</v>
      </c>
      <c r="AI10" s="3" t="n">
        <v>7576.0</v>
      </c>
      <c r="AJ10" s="3" t="n">
        <v>2938.0</v>
      </c>
      <c r="AK10" s="3" t="n">
        <v>6654.0</v>
      </c>
      <c r="AL10" s="3" t="n">
        <v>7730.0</v>
      </c>
      <c r="AM10" s="3" t="n">
        <v>6895.0</v>
      </c>
      <c r="AN10" s="3" t="n">
        <v>6189.0</v>
      </c>
      <c r="AO10" s="3" t="n">
        <v>7665.0</v>
      </c>
      <c r="AP10" s="3" t="n">
        <v>5621.0</v>
      </c>
      <c r="AQ10" s="3" t="n">
        <v>2862.0</v>
      </c>
      <c r="AR10" s="3" t="n">
        <v>6598.0</v>
      </c>
      <c r="AS10" s="3" t="n">
        <v>7975.0</v>
      </c>
      <c r="AT10" s="3" t="n">
        <v>1930.0</v>
      </c>
      <c r="AU10" s="3" t="n">
        <v>3815.0</v>
      </c>
      <c r="AV10" s="3" t="n">
        <v>9224.0</v>
      </c>
      <c r="AW10" s="3" t="n">
        <v>2727.0</v>
      </c>
      <c r="AX10" s="3" t="n">
        <v>6062.0</v>
      </c>
      <c r="AY10" s="3" t="n">
        <v>1499.0</v>
      </c>
      <c r="AZ10" s="3" t="n">
        <v>7900.0</v>
      </c>
      <c r="BA10" s="3" t="n">
        <v>5682.0</v>
      </c>
      <c r="BB10" s="3" t="n">
        <v>1869.0</v>
      </c>
      <c r="BC10" s="3" t="n">
        <v>8699.0</v>
      </c>
      <c r="BD10" s="3" t="n">
        <v>3001.0</v>
      </c>
      <c r="BE10" s="3" t="n">
        <v>5265.0</v>
      </c>
      <c r="BF10" s="3" t="n">
        <v>7246.0</v>
      </c>
      <c r="BG10" s="3" t="n">
        <v>2173.0</v>
      </c>
      <c r="BH10" s="3" t="n">
        <v>2771.0</v>
      </c>
      <c r="BI10" s="3" t="n">
        <v>5732.0</v>
      </c>
      <c r="BJ10" s="3" t="n">
        <v>7097.0</v>
      </c>
      <c r="BK10" s="3" t="n">
        <v>2849.0</v>
      </c>
      <c r="BL10" s="3" t="n">
        <v>3505.0</v>
      </c>
      <c r="BM10" s="3" t="n">
        <v>2446.0</v>
      </c>
      <c r="BN10" s="3" t="n">
        <v>4216.0</v>
      </c>
      <c r="BO10" s="3" t="n">
        <v>7659.0</v>
      </c>
      <c r="BP10" s="3" t="n">
        <v>2326.0</v>
      </c>
      <c r="BQ10" s="3" t="n">
        <v>4169.0</v>
      </c>
      <c r="BR10" s="3" t="n">
        <v>5798.0</v>
      </c>
    </row>
    <row r="11" spans="1:70">
      <c r="A11" t="s" s="0">
        <v>225</v>
      </c>
      <c r="B11" s="3" t="n">
        <v>4445.0</v>
      </c>
      <c r="C11" s="3" t="n">
        <v>1562.0</v>
      </c>
      <c r="D11" s="3" t="n">
        <v>4794.0</v>
      </c>
      <c r="E11" s="3" t="n">
        <v>2331.0</v>
      </c>
      <c r="F11" s="3" t="n">
        <v>2686.0</v>
      </c>
      <c r="G11" s="3" t="n">
        <v>8509.0</v>
      </c>
      <c r="H11" s="3" t="n">
        <v>6941.0</v>
      </c>
      <c r="I11" s="3" t="n">
        <v>4452.0</v>
      </c>
      <c r="J11" s="3" t="n">
        <v>1356.0</v>
      </c>
      <c r="K11" s="3" t="n">
        <v>4910.0</v>
      </c>
      <c r="L11" s="3" t="n">
        <v>6497.0</v>
      </c>
      <c r="M11" s="3" t="n">
        <v>7505.0</v>
      </c>
      <c r="N11" s="3" t="n">
        <v>3732.0</v>
      </c>
      <c r="O11" s="3" t="n">
        <v>1334.0</v>
      </c>
      <c r="P11" s="3" t="n">
        <v>4610.0</v>
      </c>
      <c r="Q11" s="3" t="n">
        <v>9969.0</v>
      </c>
      <c r="R11" s="3" t="n">
        <v>2526.0</v>
      </c>
      <c r="S11" s="3" t="n">
        <v>5355.0</v>
      </c>
      <c r="T11" s="3" t="n">
        <v>3682.0</v>
      </c>
      <c r="U11" s="3" t="n">
        <v>5277.0</v>
      </c>
      <c r="V11" s="3" t="n">
        <v>4789.0</v>
      </c>
      <c r="W11" s="3" t="n">
        <v>6361.0</v>
      </c>
      <c r="X11" s="3" t="n">
        <v>4800.0</v>
      </c>
      <c r="Y11" s="3" t="n">
        <v>1474.0</v>
      </c>
      <c r="Z11" s="3" t="n">
        <v>3159.0</v>
      </c>
      <c r="AA11" s="3" t="n">
        <v>8802.0</v>
      </c>
      <c r="AB11" s="3" t="n">
        <v>6229.0</v>
      </c>
      <c r="AC11" s="3" t="n">
        <v>9457.0</v>
      </c>
      <c r="AD11" s="3" t="n">
        <v>7449.0</v>
      </c>
      <c r="AE11" s="3" t="n">
        <v>6287.0</v>
      </c>
      <c r="AF11" s="3" t="n">
        <v>8579.0</v>
      </c>
      <c r="AG11" s="3" t="n">
        <v>8035.0</v>
      </c>
      <c r="AH11" s="3" t="n">
        <v>8857.0</v>
      </c>
      <c r="AI11" s="3" t="n">
        <v>4085.0</v>
      </c>
      <c r="AJ11" s="3" t="n">
        <v>4983.0</v>
      </c>
      <c r="AK11" s="3" t="n">
        <v>5592.0</v>
      </c>
      <c r="AL11" s="3" t="n">
        <v>7536.0</v>
      </c>
      <c r="AM11" s="3" t="n">
        <v>9172.0</v>
      </c>
      <c r="AN11" s="3" t="n">
        <v>1798.0</v>
      </c>
      <c r="AO11" s="3" t="n">
        <v>6441.0</v>
      </c>
      <c r="AP11" s="3" t="n">
        <v>2585.0</v>
      </c>
      <c r="AQ11" s="3" t="n">
        <v>5738.0</v>
      </c>
      <c r="AR11" s="3" t="n">
        <v>7885.0</v>
      </c>
      <c r="AS11" s="3" t="n">
        <v>3939.0</v>
      </c>
      <c r="AT11" s="3" t="n">
        <v>8825.0</v>
      </c>
      <c r="AU11" s="3" t="n">
        <v>4047.0</v>
      </c>
      <c r="AV11" s="3" t="n">
        <v>4220.0</v>
      </c>
      <c r="AW11" s="3" t="n">
        <v>7211.0</v>
      </c>
      <c r="AX11" s="3" t="n">
        <v>8577.0</v>
      </c>
      <c r="AY11" s="3" t="n">
        <v>4849.0</v>
      </c>
      <c r="AZ11" s="3" t="n">
        <v>6183.0</v>
      </c>
      <c r="BA11" s="3" t="n">
        <v>5597.0</v>
      </c>
      <c r="BB11" s="3" t="n">
        <v>6566.0</v>
      </c>
      <c r="BC11" s="3" t="n">
        <v>3936.0</v>
      </c>
      <c r="BD11" s="3" t="n">
        <v>6726.0</v>
      </c>
      <c r="BE11" s="3" t="n">
        <v>7676.0</v>
      </c>
      <c r="BF11" s="3" t="n">
        <v>1108.0</v>
      </c>
      <c r="BG11" s="3" t="n">
        <v>8868.0</v>
      </c>
      <c r="BH11" s="3" t="n">
        <v>8850.0</v>
      </c>
      <c r="BI11" s="3" t="n">
        <v>8078.0</v>
      </c>
      <c r="BJ11" s="3" t="n">
        <v>8134.0</v>
      </c>
      <c r="BK11" s="3" t="n">
        <v>8425.0</v>
      </c>
      <c r="BL11" s="3" t="n">
        <v>9644.0</v>
      </c>
      <c r="BM11" s="3" t="n">
        <v>7317.0</v>
      </c>
      <c r="BN11" s="3" t="n">
        <v>3520.0</v>
      </c>
      <c r="BO11" s="3" t="n">
        <v>7469.0</v>
      </c>
      <c r="BP11" s="3" t="n">
        <v>8925.0</v>
      </c>
      <c r="BQ11" s="3" t="n">
        <v>4858.0</v>
      </c>
      <c r="BR11" s="3" t="n">
        <v>4477.0</v>
      </c>
    </row>
    <row r="12" spans="1:70">
      <c r="A12" s="4" t="s">
        <v>226</v>
      </c>
      <c r="B12" s="5" t="n">
        <f t="shared" ref="B12:BM12" si="1">IF(AND(COUNTA(B8:B10)&gt;0,B11&lt;&gt;""),SUM(B8:B10)-B11,"")</f>
        <v>3998.0</v>
      </c>
      <c r="C12" s="5" t="n">
        <f t="shared" si="1"/>
        <v>3382.0</v>
      </c>
      <c r="D12" s="5" t="n">
        <f t="shared" si="1"/>
        <v>9943.0</v>
      </c>
      <c r="E12" s="5" t="n">
        <f t="shared" si="1"/>
        <v>13361.0</v>
      </c>
      <c r="F12" s="5" t="n">
        <f t="shared" si="1"/>
        <v>8651.0</v>
      </c>
      <c r="G12" s="5" t="n">
        <f t="shared" si="1"/>
        <v>90.0</v>
      </c>
      <c r="H12" s="5" t="n">
        <f t="shared" si="1"/>
        <v>825.0</v>
      </c>
      <c r="I12" s="5" t="n">
        <f t="shared" si="1"/>
        <v>6445.0</v>
      </c>
      <c r="J12" s="5" t="n">
        <f t="shared" si="1"/>
        <v>5809.0</v>
      </c>
      <c r="K12" s="5" t="n">
        <f t="shared" si="1"/>
        <v>7570.0</v>
      </c>
      <c r="L12" s="5" t="n">
        <f t="shared" si="1"/>
        <v>-3670.0</v>
      </c>
      <c r="M12" s="5" t="n">
        <f t="shared" si="1"/>
        <v>-2706.0</v>
      </c>
      <c r="N12" s="5" t="n">
        <f t="shared" si="1"/>
        <v>15729.0</v>
      </c>
      <c r="O12" s="5" t="n">
        <f t="shared" si="1"/>
        <v>23621.0</v>
      </c>
      <c r="P12" s="5" t="n">
        <f t="shared" si="1"/>
        <v>7695.0</v>
      </c>
      <c r="Q12" s="5" t="n">
        <f t="shared" si="1"/>
        <v>1635.0</v>
      </c>
      <c r="R12" s="5" t="n">
        <f t="shared" si="1"/>
        <v>7528.0</v>
      </c>
      <c r="S12" s="5" t="n">
        <f t="shared" si="1"/>
        <v>12784.0</v>
      </c>
      <c r="T12" s="5" t="n">
        <f t="shared" si="1"/>
        <v>9265.0</v>
      </c>
      <c r="U12" s="5" t="n">
        <f t="shared" si="1"/>
        <v>821.0</v>
      </c>
      <c r="V12" s="5" t="n">
        <f t="shared" si="1"/>
        <v>7126.0</v>
      </c>
      <c r="W12" s="5" t="n">
        <f t="shared" si="1"/>
        <v>6662.0</v>
      </c>
      <c r="X12" s="5" t="n">
        <f t="shared" si="1"/>
        <v>7690.0</v>
      </c>
      <c r="Y12" s="5" t="n">
        <f t="shared" si="1"/>
        <v>702.0</v>
      </c>
      <c r="Z12" s="5" t="n">
        <f t="shared" si="1"/>
        <v>6017.0</v>
      </c>
      <c r="AA12" s="5" t="n">
        <f t="shared" si="1"/>
        <v>-959.0</v>
      </c>
      <c r="AB12" s="5" t="n">
        <f t="shared" si="1"/>
        <v>11513.0</v>
      </c>
      <c r="AC12" s="5" t="n">
        <f t="shared" si="1"/>
        <v>-1038.0</v>
      </c>
      <c r="AD12" s="5" t="n">
        <f t="shared" si="1"/>
        <v>5586.0</v>
      </c>
      <c r="AE12" s="5" t="n">
        <f t="shared" si="1"/>
        <v>1112.0</v>
      </c>
      <c r="AF12" s="5" t="n">
        <f t="shared" si="1"/>
        <v>-3162.0</v>
      </c>
      <c r="AG12" s="5" t="n">
        <f t="shared" si="1"/>
        <v>8236.0</v>
      </c>
      <c r="AH12" s="5" t="n">
        <f t="shared" si="1"/>
        <v>-3943.0</v>
      </c>
      <c r="AI12" s="5" t="n">
        <f t="shared" si="1"/>
        <v>1153.0</v>
      </c>
      <c r="AJ12" s="5" t="n">
        <f t="shared" si="1"/>
        <v>4928.0</v>
      </c>
      <c r="AK12" s="5" t="n">
        <f t="shared" si="1"/>
        <v>8670.0</v>
      </c>
      <c r="AL12" s="5" t="n">
        <f t="shared" si="1"/>
        <v>7780.0</v>
      </c>
      <c r="AM12" s="5" t="n">
        <f t="shared" si="1"/>
        <v>9298.0</v>
      </c>
      <c r="AN12" s="5" t="n">
        <f t="shared" si="1"/>
        <v>3330.0</v>
      </c>
      <c r="AO12" s="5" t="n">
        <f t="shared" si="1"/>
        <v>1952.0</v>
      </c>
      <c r="AP12" s="5" t="n">
        <f t="shared" si="1"/>
        <v>3598.0</v>
      </c>
      <c r="AQ12" s="5" t="n">
        <f t="shared" si="1"/>
        <v>3128.0</v>
      </c>
      <c r="AR12" s="5" t="n">
        <f t="shared" si="1"/>
        <v>7460.0</v>
      </c>
      <c r="AS12" s="5" t="n">
        <f t="shared" si="1"/>
        <v>13522.0</v>
      </c>
      <c r="AT12" s="5" t="n">
        <f t="shared" si="1"/>
        <v>4910.0</v>
      </c>
      <c r="AU12" s="5" t="n">
        <f t="shared" si="1"/>
        <v>3947.0</v>
      </c>
      <c r="AV12" s="5" t="n">
        <f t="shared" si="1"/>
        <v>14588.0</v>
      </c>
      <c r="AW12" s="5" t="n">
        <f t="shared" si="1"/>
        <v>-3422.0</v>
      </c>
      <c r="AX12" s="5" t="n">
        <f t="shared" si="1"/>
        <v>-95.0</v>
      </c>
      <c r="AY12" s="5" t="n">
        <f t="shared" si="1"/>
        <v>1423.0</v>
      </c>
      <c r="AZ12" s="5" t="n">
        <f t="shared" si="1"/>
        <v>5513.0</v>
      </c>
      <c r="BA12" s="5" t="n">
        <f t="shared" si="1"/>
        <v>1686.0</v>
      </c>
      <c r="BB12" s="5" t="n">
        <f t="shared" si="1"/>
        <v>3106.0</v>
      </c>
      <c r="BC12" s="5" t="n">
        <f t="shared" si="1"/>
        <v>5058.0</v>
      </c>
      <c r="BD12" s="5" t="n">
        <f t="shared" si="1"/>
        <v>-3753.0</v>
      </c>
      <c r="BE12" s="5" t="n">
        <f t="shared" si="1"/>
        <v>-2281.0</v>
      </c>
      <c r="BF12" s="5" t="n">
        <f t="shared" si="1"/>
        <v>12101.0</v>
      </c>
      <c r="BG12" s="5" t="n">
        <f t="shared" si="1"/>
        <v>2965.0</v>
      </c>
      <c r="BH12" s="5" t="n">
        <f t="shared" si="1"/>
        <v>1187.0</v>
      </c>
      <c r="BI12" s="5" t="n">
        <f t="shared" si="1"/>
        <v>5437.0</v>
      </c>
      <c r="BJ12" s="5" t="n">
        <f t="shared" si="1"/>
        <v>-1413.0</v>
      </c>
      <c r="BK12" s="5" t="n">
        <f t="shared" si="1"/>
        <v>-833.0</v>
      </c>
      <c r="BL12" s="5" t="n">
        <f t="shared" si="1"/>
        <v>734.0</v>
      </c>
      <c r="BM12" s="5" t="n">
        <f t="shared" si="1"/>
        <v>1283.0</v>
      </c>
      <c r="BN12" s="5" t="n">
        <f>IF(AND(COUNTA(BN8:BN10)&gt;0,BN11&lt;&gt;""),SUM(BN8:BN10)-BN11,"")</f>
        <v>6984.0</v>
      </c>
      <c r="BO12" s="5" t="n">
        <f>IF(AND(COUNTA(BO8:BO10)&gt;0,BO11&lt;&gt;""),SUM(BO8:BO10)-BO11,"")</f>
        <v>9075.0</v>
      </c>
      <c r="BP12" s="5" t="n">
        <f>IF(AND(COUNTA(BP8:BP10)&gt;0,BP11&lt;&gt;""),SUM(BP8:BP10)-BP11,"")</f>
        <v>-2437.0</v>
      </c>
      <c r="BQ12" s="5" t="n">
        <f>IF(AND(COUNTA(BQ8:BQ10)&gt;0,BQ11&lt;&gt;""),SUM(BQ8:BQ10)-BQ11,"")</f>
        <v>3404.0</v>
      </c>
      <c r="BR12" s="5" t="n">
        <f>IF(AND(COUNTA(BR8:BR10)&gt;0,BR11&lt;&gt;""),SUM(BR8:BR10)-BR11,"")</f>
        <v>1195.0</v>
      </c>
    </row>
    <row r="13" spans="1:70">
      <c r="A13" t="s" s="0">
        <v>227</v>
      </c>
      <c r="B13" s="3" t="n">
        <v>3628.0</v>
      </c>
      <c r="C13" s="3" t="n">
        <v>1578.0</v>
      </c>
      <c r="D13" s="3" t="n">
        <v>2034.0</v>
      </c>
      <c r="E13" s="3" t="n">
        <v>9916.0</v>
      </c>
      <c r="F13" s="3" t="n">
        <v>8463.0</v>
      </c>
      <c r="G13" s="3" t="n">
        <v>7934.0</v>
      </c>
      <c r="H13" s="3" t="n">
        <v>8878.0</v>
      </c>
      <c r="I13" s="3" t="n">
        <v>3796.0</v>
      </c>
      <c r="J13" s="3" t="n">
        <v>6728.0</v>
      </c>
      <c r="K13" s="3" t="n">
        <v>2983.0</v>
      </c>
      <c r="L13" s="3" t="n">
        <v>1444.0</v>
      </c>
      <c r="M13" s="3" t="n">
        <v>8334.0</v>
      </c>
      <c r="N13" s="3" t="n">
        <v>4119.0</v>
      </c>
      <c r="O13" s="3" t="n">
        <v>8256.0</v>
      </c>
      <c r="P13" s="3" t="n">
        <v>9784.0</v>
      </c>
      <c r="Q13" s="3" t="n">
        <v>7064.0</v>
      </c>
      <c r="R13" s="3" t="n">
        <v>1581.0</v>
      </c>
      <c r="S13" s="3" t="n">
        <v>6950.0</v>
      </c>
      <c r="T13" s="3" t="n">
        <v>7897.0</v>
      </c>
      <c r="U13" s="3" t="n">
        <v>7745.0</v>
      </c>
      <c r="V13" s="3" t="n">
        <v>2520.0</v>
      </c>
      <c r="W13" s="3" t="n">
        <v>5807.0</v>
      </c>
      <c r="X13" s="3" t="n">
        <v>8104.0</v>
      </c>
      <c r="Y13" s="3" t="n">
        <v>8490.0</v>
      </c>
      <c r="Z13" s="3" t="n">
        <v>5167.0</v>
      </c>
      <c r="AA13" s="3" t="n">
        <v>4930.0</v>
      </c>
      <c r="AB13" s="3" t="n">
        <v>5258.0</v>
      </c>
      <c r="AC13" s="3" t="n">
        <v>2561.0</v>
      </c>
      <c r="AD13" s="3" t="n">
        <v>2720.0</v>
      </c>
      <c r="AE13" s="3" t="n">
        <v>6299.0</v>
      </c>
      <c r="AF13" s="3" t="n">
        <v>5414.0</v>
      </c>
      <c r="AG13" s="3" t="n">
        <v>8986.0</v>
      </c>
      <c r="AH13" s="3" t="n">
        <v>8913.0</v>
      </c>
      <c r="AI13" s="3" t="n">
        <v>9984.0</v>
      </c>
      <c r="AJ13" s="3" t="n">
        <v>2329.0</v>
      </c>
      <c r="AK13" s="3" t="n">
        <v>2022.0</v>
      </c>
      <c r="AL13" s="3" t="n">
        <v>7204.0</v>
      </c>
      <c r="AM13" s="3" t="n">
        <v>8651.0</v>
      </c>
      <c r="AN13" s="3" t="n">
        <v>2827.0</v>
      </c>
      <c r="AO13" s="3" t="n">
        <v>9808.0</v>
      </c>
      <c r="AP13" s="3" t="n">
        <v>7876.0</v>
      </c>
      <c r="AQ13" s="3" t="n">
        <v>2970.0</v>
      </c>
      <c r="AR13" s="3" t="n">
        <v>9664.0</v>
      </c>
      <c r="AS13" s="3" t="n">
        <v>3953.0</v>
      </c>
      <c r="AT13" s="3" t="n">
        <v>6292.0</v>
      </c>
      <c r="AU13" s="3" t="n">
        <v>9627.0</v>
      </c>
      <c r="AV13" s="3" t="n">
        <v>6472.0</v>
      </c>
      <c r="AW13" s="3" t="n">
        <v>8027.0</v>
      </c>
      <c r="AX13" s="3" t="n">
        <v>5425.0</v>
      </c>
      <c r="AY13" s="3" t="n">
        <v>5187.0</v>
      </c>
      <c r="AZ13" s="3" t="n">
        <v>2390.0</v>
      </c>
      <c r="BA13" s="3" t="n">
        <v>6523.0</v>
      </c>
      <c r="BB13" s="3" t="n">
        <v>6844.0</v>
      </c>
      <c r="BC13" s="3" t="n">
        <v>6001.0</v>
      </c>
      <c r="BD13" s="3" t="n">
        <v>4535.0</v>
      </c>
      <c r="BE13" s="3" t="n">
        <v>6498.0</v>
      </c>
      <c r="BF13" s="3" t="n">
        <v>3291.0</v>
      </c>
      <c r="BG13" s="3" t="n">
        <v>9984.0</v>
      </c>
      <c r="BH13" s="3" t="n">
        <v>4272.0</v>
      </c>
      <c r="BI13" s="3" t="n">
        <v>3522.0</v>
      </c>
      <c r="BJ13" s="3" t="n">
        <v>4200.0</v>
      </c>
      <c r="BK13" s="3" t="n">
        <v>3140.0</v>
      </c>
      <c r="BL13" s="3" t="n">
        <v>9480.0</v>
      </c>
      <c r="BM13" s="3" t="n">
        <v>2557.0</v>
      </c>
      <c r="BN13" s="3" t="n">
        <v>4409.0</v>
      </c>
      <c r="BO13" s="3" t="n">
        <v>7737.0</v>
      </c>
      <c r="BP13" s="3" t="n">
        <v>7850.0</v>
      </c>
      <c r="BQ13" s="3" t="n">
        <v>4473.0</v>
      </c>
      <c r="BR13" s="3" t="n">
        <v>2152.0</v>
      </c>
    </row>
    <row r="14" spans="1:70">
      <c r="A14" t="s" s="0">
        <v>228</v>
      </c>
      <c r="B14" s="3" t="n">
        <v>8864.0</v>
      </c>
      <c r="C14" s="3" t="n">
        <v>9011.0</v>
      </c>
      <c r="D14" s="3" t="n">
        <v>4724.0</v>
      </c>
      <c r="E14" s="3" t="n">
        <v>9599.0</v>
      </c>
      <c r="F14" s="3" t="n">
        <v>9892.0</v>
      </c>
      <c r="G14" s="3" t="n">
        <v>1879.0</v>
      </c>
      <c r="H14" s="3" t="n">
        <v>8936.0</v>
      </c>
      <c r="I14" s="3" t="n">
        <v>8383.0</v>
      </c>
      <c r="J14" s="3" t="n">
        <v>8677.0</v>
      </c>
      <c r="K14" s="3" t="n">
        <v>1659.0</v>
      </c>
      <c r="L14" s="3" t="n">
        <v>5859.0</v>
      </c>
      <c r="M14" s="3" t="n">
        <v>3479.0</v>
      </c>
      <c r="N14" s="3" t="n">
        <v>3505.0</v>
      </c>
      <c r="O14" s="3" t="n">
        <v>7308.0</v>
      </c>
      <c r="P14" s="3" t="n">
        <v>4741.0</v>
      </c>
      <c r="Q14" s="3" t="n">
        <v>2810.0</v>
      </c>
      <c r="R14" s="3" t="n">
        <v>9306.0</v>
      </c>
      <c r="S14" s="3" t="n">
        <v>9314.0</v>
      </c>
      <c r="T14" s="3" t="n">
        <v>4230.0</v>
      </c>
      <c r="U14" s="3" t="n">
        <v>9952.0</v>
      </c>
      <c r="V14" s="3" t="n">
        <v>8608.0</v>
      </c>
      <c r="W14" s="3" t="n">
        <v>6399.0</v>
      </c>
      <c r="X14" s="3" t="n">
        <v>4504.0</v>
      </c>
      <c r="Y14" s="3" t="n">
        <v>9668.0</v>
      </c>
      <c r="Z14" s="3" t="n">
        <v>9222.0</v>
      </c>
      <c r="AA14" s="3" t="n">
        <v>9252.0</v>
      </c>
      <c r="AB14" s="3" t="n">
        <v>7711.0</v>
      </c>
      <c r="AC14" s="3" t="n">
        <v>1159.0</v>
      </c>
      <c r="AD14" s="3" t="n">
        <v>2821.0</v>
      </c>
      <c r="AE14" s="3" t="n">
        <v>4718.0</v>
      </c>
      <c r="AF14" s="3" t="n">
        <v>2588.0</v>
      </c>
      <c r="AG14" s="3" t="n">
        <v>6604.0</v>
      </c>
      <c r="AH14" s="3" t="n">
        <v>8931.0</v>
      </c>
      <c r="AI14" s="3" t="n">
        <v>8252.0</v>
      </c>
      <c r="AJ14" s="3" t="n">
        <v>4693.0</v>
      </c>
      <c r="AK14" s="3" t="n">
        <v>7468.0</v>
      </c>
      <c r="AL14" s="3" t="n">
        <v>6185.0</v>
      </c>
      <c r="AM14" s="3" t="n">
        <v>1017.0</v>
      </c>
      <c r="AN14" s="3" t="n">
        <v>6523.0</v>
      </c>
      <c r="AO14" s="3" t="n">
        <v>2381.0</v>
      </c>
      <c r="AP14" s="3" t="n">
        <v>2688.0</v>
      </c>
      <c r="AQ14" s="3" t="n">
        <v>6097.0</v>
      </c>
      <c r="AR14" s="3" t="n">
        <v>9805.0</v>
      </c>
      <c r="AS14" s="3" t="n">
        <v>7541.0</v>
      </c>
      <c r="AT14" s="3" t="n">
        <v>8144.0</v>
      </c>
      <c r="AU14" s="3" t="n">
        <v>9005.0</v>
      </c>
      <c r="AV14" s="3" t="n">
        <v>3450.0</v>
      </c>
      <c r="AW14" s="3" t="n">
        <v>6590.0</v>
      </c>
      <c r="AX14" s="3" t="n">
        <v>8281.0</v>
      </c>
      <c r="AY14" s="3" t="n">
        <v>9760.0</v>
      </c>
      <c r="AZ14" s="3" t="n">
        <v>8328.0</v>
      </c>
      <c r="BA14" s="3" t="n">
        <v>1348.0</v>
      </c>
      <c r="BB14" s="3" t="n">
        <v>8120.0</v>
      </c>
      <c r="BC14" s="3" t="n">
        <v>1184.0</v>
      </c>
      <c r="BD14" s="3" t="n">
        <v>3833.0</v>
      </c>
      <c r="BE14" s="3" t="n">
        <v>6017.0</v>
      </c>
      <c r="BF14" s="3" t="n">
        <v>1168.0</v>
      </c>
      <c r="BG14" s="3" t="n">
        <v>7416.0</v>
      </c>
      <c r="BH14" s="3" t="n">
        <v>6500.0</v>
      </c>
      <c r="BI14" s="3" t="n">
        <v>2853.0</v>
      </c>
      <c r="BJ14" s="3" t="n">
        <v>3188.0</v>
      </c>
      <c r="BK14" s="3" t="n">
        <v>1673.0</v>
      </c>
      <c r="BL14" s="3" t="n">
        <v>7895.0</v>
      </c>
      <c r="BM14" s="3" t="n">
        <v>2843.0</v>
      </c>
      <c r="BN14" s="3" t="n">
        <v>6466.0</v>
      </c>
      <c r="BO14" s="3" t="n">
        <v>2236.0</v>
      </c>
      <c r="BP14" s="3" t="n">
        <v>6603.0</v>
      </c>
      <c r="BQ14" s="3" t="n">
        <v>3634.0</v>
      </c>
      <c r="BR14" s="3" t="n">
        <v>4941.0</v>
      </c>
    </row>
    <row r="15" spans="1:70">
      <c r="A15" s="4" t="s">
        <v>229</v>
      </c>
      <c r="B15" s="5" t="n">
        <f t="shared" ref="B15:BM15" si="2">IF(AND(B13&lt;&gt;"",B14&lt;&gt;""),B13-B14,"")</f>
        <v>-5236.0</v>
      </c>
      <c r="C15" s="5" t="n">
        <f t="shared" si="2"/>
        <v>-7433.0</v>
      </c>
      <c r="D15" s="5" t="n">
        <f t="shared" si="2"/>
        <v>-2690.0</v>
      </c>
      <c r="E15" s="5" t="n">
        <f t="shared" si="2"/>
        <v>317.0</v>
      </c>
      <c r="F15" s="5" t="n">
        <f t="shared" si="2"/>
        <v>-1429.0</v>
      </c>
      <c r="G15" s="5" t="n">
        <f t="shared" si="2"/>
        <v>6055.0</v>
      </c>
      <c r="H15" s="5" t="n">
        <f t="shared" si="2"/>
        <v>-58.0</v>
      </c>
      <c r="I15" s="5" t="n">
        <f t="shared" si="2"/>
        <v>-4587.0</v>
      </c>
      <c r="J15" s="5" t="n">
        <f t="shared" si="2"/>
        <v>-1949.0</v>
      </c>
      <c r="K15" s="5" t="n">
        <f t="shared" si="2"/>
        <v>1324.0</v>
      </c>
      <c r="L15" s="5" t="n">
        <f t="shared" si="2"/>
        <v>-4415.0</v>
      </c>
      <c r="M15" s="5" t="n">
        <f t="shared" si="2"/>
        <v>4855.0</v>
      </c>
      <c r="N15" s="5" t="n">
        <f t="shared" si="2"/>
        <v>614.0</v>
      </c>
      <c r="O15" s="5" t="n">
        <f t="shared" si="2"/>
        <v>948.0</v>
      </c>
      <c r="P15" s="5" t="n">
        <f t="shared" si="2"/>
        <v>5043.0</v>
      </c>
      <c r="Q15" s="5" t="n">
        <f t="shared" si="2"/>
        <v>4254.0</v>
      </c>
      <c r="R15" s="5" t="n">
        <f t="shared" si="2"/>
        <v>-7725.0</v>
      </c>
      <c r="S15" s="5" t="n">
        <f t="shared" si="2"/>
        <v>-2364.0</v>
      </c>
      <c r="T15" s="5" t="n">
        <f t="shared" si="2"/>
        <v>3667.0</v>
      </c>
      <c r="U15" s="5" t="n">
        <f t="shared" si="2"/>
        <v>-2207.0</v>
      </c>
      <c r="V15" s="5" t="n">
        <f t="shared" si="2"/>
        <v>-6088.0</v>
      </c>
      <c r="W15" s="5" t="n">
        <f t="shared" si="2"/>
        <v>-592.0</v>
      </c>
      <c r="X15" s="5" t="n">
        <f t="shared" si="2"/>
        <v>3600.0</v>
      </c>
      <c r="Y15" s="5" t="n">
        <f t="shared" si="2"/>
        <v>-1178.0</v>
      </c>
      <c r="Z15" s="5" t="n">
        <f t="shared" si="2"/>
        <v>-4055.0</v>
      </c>
      <c r="AA15" s="5" t="n">
        <f t="shared" si="2"/>
        <v>-4322.0</v>
      </c>
      <c r="AB15" s="5" t="n">
        <f t="shared" si="2"/>
        <v>-2453.0</v>
      </c>
      <c r="AC15" s="5" t="n">
        <f t="shared" si="2"/>
        <v>1402.0</v>
      </c>
      <c r="AD15" s="5" t="n">
        <f t="shared" si="2"/>
        <v>-101.0</v>
      </c>
      <c r="AE15" s="5" t="n">
        <f t="shared" si="2"/>
        <v>1581.0</v>
      </c>
      <c r="AF15" s="5" t="n">
        <f t="shared" si="2"/>
        <v>2826.0</v>
      </c>
      <c r="AG15" s="5" t="n">
        <f t="shared" si="2"/>
        <v>2382.0</v>
      </c>
      <c r="AH15" s="5" t="n">
        <f t="shared" si="2"/>
        <v>-18.0</v>
      </c>
      <c r="AI15" s="5" t="n">
        <f t="shared" si="2"/>
        <v>1732.0</v>
      </c>
      <c r="AJ15" s="5" t="n">
        <f t="shared" si="2"/>
        <v>-2364.0</v>
      </c>
      <c r="AK15" s="5" t="n">
        <f t="shared" si="2"/>
        <v>-5446.0</v>
      </c>
      <c r="AL15" s="5" t="n">
        <f t="shared" si="2"/>
        <v>1019.0</v>
      </c>
      <c r="AM15" s="5" t="n">
        <f t="shared" si="2"/>
        <v>7634.0</v>
      </c>
      <c r="AN15" s="5" t="n">
        <f t="shared" si="2"/>
        <v>-3696.0</v>
      </c>
      <c r="AO15" s="5" t="n">
        <f t="shared" si="2"/>
        <v>7427.0</v>
      </c>
      <c r="AP15" s="5" t="n">
        <f t="shared" si="2"/>
        <v>5188.0</v>
      </c>
      <c r="AQ15" s="5" t="n">
        <f t="shared" si="2"/>
        <v>-3127.0</v>
      </c>
      <c r="AR15" s="5" t="n">
        <f t="shared" si="2"/>
        <v>-141.0</v>
      </c>
      <c r="AS15" s="5" t="n">
        <f t="shared" si="2"/>
        <v>-3588.0</v>
      </c>
      <c r="AT15" s="5" t="n">
        <f t="shared" si="2"/>
        <v>-1852.0</v>
      </c>
      <c r="AU15" s="5" t="n">
        <f t="shared" si="2"/>
        <v>622.0</v>
      </c>
      <c r="AV15" s="5" t="n">
        <f t="shared" si="2"/>
        <v>3022.0</v>
      </c>
      <c r="AW15" s="5" t="n">
        <f t="shared" si="2"/>
        <v>1437.0</v>
      </c>
      <c r="AX15" s="5" t="n">
        <f t="shared" si="2"/>
        <v>-2856.0</v>
      </c>
      <c r="AY15" s="5" t="n">
        <f t="shared" si="2"/>
        <v>-4573.0</v>
      </c>
      <c r="AZ15" s="5" t="n">
        <f t="shared" si="2"/>
        <v>-5938.0</v>
      </c>
      <c r="BA15" s="5" t="n">
        <f t="shared" si="2"/>
        <v>5175.0</v>
      </c>
      <c r="BB15" s="5" t="n">
        <f t="shared" si="2"/>
        <v>-1276.0</v>
      </c>
      <c r="BC15" s="5" t="n">
        <f t="shared" si="2"/>
        <v>4817.0</v>
      </c>
      <c r="BD15" s="5" t="n">
        <f t="shared" si="2"/>
        <v>702.0</v>
      </c>
      <c r="BE15" s="5" t="n">
        <f t="shared" si="2"/>
        <v>481.0</v>
      </c>
      <c r="BF15" s="5" t="n">
        <f t="shared" si="2"/>
        <v>2123.0</v>
      </c>
      <c r="BG15" s="5" t="n">
        <f t="shared" si="2"/>
        <v>2568.0</v>
      </c>
      <c r="BH15" s="5" t="n">
        <f t="shared" si="2"/>
        <v>-2228.0</v>
      </c>
      <c r="BI15" s="5" t="n">
        <f t="shared" si="2"/>
        <v>669.0</v>
      </c>
      <c r="BJ15" s="5" t="n">
        <f t="shared" si="2"/>
        <v>1012.0</v>
      </c>
      <c r="BK15" s="5" t="n">
        <f t="shared" si="2"/>
        <v>1467.0</v>
      </c>
      <c r="BL15" s="5" t="n">
        <f t="shared" si="2"/>
        <v>1585.0</v>
      </c>
      <c r="BM15" s="5" t="n">
        <f t="shared" si="2"/>
        <v>-286.0</v>
      </c>
      <c r="BN15" s="5" t="n">
        <f>IF(AND(BN13&lt;&gt;"",BN14&lt;&gt;""),BN13-BN14,"")</f>
        <v>-2057.0</v>
      </c>
      <c r="BO15" s="5" t="n">
        <f>IF(AND(BO13&lt;&gt;"",BO14&lt;&gt;""),BO13-BO14,"")</f>
        <v>5501.0</v>
      </c>
      <c r="BP15" s="5" t="n">
        <f>IF(AND(BP13&lt;&gt;"",BP14&lt;&gt;""),BP13-BP14,"")</f>
        <v>1247.0</v>
      </c>
      <c r="BQ15" s="5" t="n">
        <f>IF(AND(BQ13&lt;&gt;"",BQ14&lt;&gt;""),BQ13-BQ14,"")</f>
        <v>839.0</v>
      </c>
      <c r="BR15" s="5" t="n">
        <f>IF(AND(BR13&lt;&gt;"",BR14&lt;&gt;""),BR13-BR14,"")</f>
        <v>-2789.0</v>
      </c>
    </row>
    <row r="16" spans="1:70">
      <c r="A16" t="s" s="0">
        <v>230</v>
      </c>
      <c r="B16" s="3" t="n">
        <v>5824.0</v>
      </c>
      <c r="C16" s="3" t="n">
        <v>7102.0</v>
      </c>
      <c r="D16" s="3" t="n">
        <v>2694.0</v>
      </c>
      <c r="E16" s="3" t="n">
        <v>8701.0</v>
      </c>
      <c r="F16" s="3" t="n">
        <v>1285.0</v>
      </c>
      <c r="G16" s="3" t="n">
        <v>7438.0</v>
      </c>
      <c r="H16" s="3" t="n">
        <v>1197.0</v>
      </c>
      <c r="I16" s="3" t="n">
        <v>3501.0</v>
      </c>
      <c r="J16" s="3" t="n">
        <v>1596.0</v>
      </c>
      <c r="K16" s="3" t="n">
        <v>2343.0</v>
      </c>
      <c r="L16" s="3" t="n">
        <v>1619.0</v>
      </c>
      <c r="M16" s="3" t="n">
        <v>8756.0</v>
      </c>
      <c r="N16" s="3" t="n">
        <v>2643.0</v>
      </c>
      <c r="O16" s="3" t="n">
        <v>5379.0</v>
      </c>
      <c r="P16" s="3" t="n">
        <v>1413.0</v>
      </c>
      <c r="Q16" s="3" t="n">
        <v>7025.0</v>
      </c>
      <c r="R16" s="3" t="n">
        <v>8405.0</v>
      </c>
      <c r="S16" s="3" t="n">
        <v>2146.0</v>
      </c>
      <c r="T16" s="3" t="n">
        <v>9870.0</v>
      </c>
      <c r="U16" s="3" t="n">
        <v>9412.0</v>
      </c>
      <c r="V16" s="3" t="n">
        <v>7104.0</v>
      </c>
      <c r="W16" s="3" t="n">
        <v>6156.0</v>
      </c>
      <c r="X16" s="3" t="n">
        <v>2378.0</v>
      </c>
      <c r="Y16" s="3" t="n">
        <v>4448.0</v>
      </c>
      <c r="Z16" s="3" t="n">
        <v>6898.0</v>
      </c>
      <c r="AA16" s="3" t="n">
        <v>4185.0</v>
      </c>
      <c r="AB16" s="3" t="n">
        <v>2524.0</v>
      </c>
      <c r="AC16" s="3" t="n">
        <v>4985.0</v>
      </c>
      <c r="AD16" s="3" t="n">
        <v>7180.0</v>
      </c>
      <c r="AE16" s="3" t="n">
        <v>3796.0</v>
      </c>
      <c r="AF16" s="3" t="n">
        <v>5128.0</v>
      </c>
      <c r="AG16" s="3" t="n">
        <v>4878.0</v>
      </c>
      <c r="AH16" s="3" t="n">
        <v>8250.0</v>
      </c>
      <c r="AI16" s="3" t="n">
        <v>8703.0</v>
      </c>
      <c r="AJ16" s="3" t="n">
        <v>9315.0</v>
      </c>
      <c r="AK16" s="3" t="n">
        <v>5032.0</v>
      </c>
      <c r="AL16" s="3" t="n">
        <v>1091.0</v>
      </c>
      <c r="AM16" s="3" t="n">
        <v>5419.0</v>
      </c>
      <c r="AN16" s="3" t="n">
        <v>6311.0</v>
      </c>
      <c r="AO16" s="3" t="n">
        <v>7399.0</v>
      </c>
      <c r="AP16" s="3" t="n">
        <v>2574.0</v>
      </c>
      <c r="AQ16" s="3" t="n">
        <v>9516.0</v>
      </c>
      <c r="AR16" s="3" t="n">
        <v>9165.0</v>
      </c>
      <c r="AS16" s="3" t="n">
        <v>5433.0</v>
      </c>
      <c r="AT16" s="3" t="n">
        <v>1303.0</v>
      </c>
      <c r="AU16" s="3" t="n">
        <v>3995.0</v>
      </c>
      <c r="AV16" s="3" t="n">
        <v>3862.0</v>
      </c>
      <c r="AW16" s="3" t="n">
        <v>5961.0</v>
      </c>
      <c r="AX16" s="3" t="n">
        <v>1503.0</v>
      </c>
      <c r="AY16" s="3" t="n">
        <v>9255.0</v>
      </c>
      <c r="AZ16" s="3" t="n">
        <v>8064.0</v>
      </c>
      <c r="BA16" s="3" t="n">
        <v>5473.0</v>
      </c>
      <c r="BB16" s="3" t="n">
        <v>8563.0</v>
      </c>
      <c r="BC16" s="3" t="n">
        <v>7214.0</v>
      </c>
      <c r="BD16" s="3" t="n">
        <v>7048.0</v>
      </c>
      <c r="BE16" s="3" t="n">
        <v>1808.0</v>
      </c>
      <c r="BF16" s="3" t="n">
        <v>7765.0</v>
      </c>
      <c r="BG16" s="3" t="n">
        <v>3544.0</v>
      </c>
      <c r="BH16" s="3" t="n">
        <v>7712.0</v>
      </c>
      <c r="BI16" s="3" t="n">
        <v>7438.0</v>
      </c>
      <c r="BJ16" s="3" t="n">
        <v>6746.0</v>
      </c>
      <c r="BK16" s="3" t="n">
        <v>2243.0</v>
      </c>
      <c r="BL16" s="3" t="n">
        <v>1582.0</v>
      </c>
      <c r="BM16" s="3" t="n">
        <v>7822.0</v>
      </c>
      <c r="BN16" s="3" t="n">
        <v>3508.0</v>
      </c>
      <c r="BO16" s="3" t="n">
        <v>5029.0</v>
      </c>
      <c r="BP16" s="3" t="n">
        <v>9212.0</v>
      </c>
      <c r="BQ16" s="3" t="n">
        <v>9308.0</v>
      </c>
      <c r="BR16" s="3" t="n">
        <v>8603.0</v>
      </c>
    </row>
    <row r="17" spans="1:70">
      <c r="A17" t="s" s="0">
        <v>231</v>
      </c>
      <c r="B17" s="3" t="n">
        <v>1013.0</v>
      </c>
      <c r="C17" s="3" t="n">
        <v>2270.0</v>
      </c>
      <c r="D17" s="3" t="n">
        <v>5975.0</v>
      </c>
      <c r="E17" s="3" t="n">
        <v>3928.0</v>
      </c>
      <c r="F17" s="3" t="n">
        <v>7908.0</v>
      </c>
      <c r="G17" s="3" t="n">
        <v>2609.0</v>
      </c>
      <c r="H17" s="3" t="n">
        <v>6934.0</v>
      </c>
      <c r="I17" s="3" t="n">
        <v>2269.0</v>
      </c>
      <c r="J17" s="3" t="n">
        <v>2892.0</v>
      </c>
      <c r="K17" s="3" t="n">
        <v>5696.0</v>
      </c>
      <c r="L17" s="3" t="n">
        <v>5212.0</v>
      </c>
      <c r="M17" s="3" t="n">
        <v>7297.0</v>
      </c>
      <c r="N17" s="3" t="n">
        <v>7479.0</v>
      </c>
      <c r="O17" s="3" t="n">
        <v>8081.0</v>
      </c>
      <c r="P17" s="3" t="n">
        <v>7705.0</v>
      </c>
      <c r="Q17" s="3" t="n">
        <v>4817.0</v>
      </c>
      <c r="R17" s="3" t="n">
        <v>2862.0</v>
      </c>
      <c r="S17" s="3" t="n">
        <v>6047.0</v>
      </c>
      <c r="T17" s="3" t="n">
        <v>2461.0</v>
      </c>
      <c r="U17" s="3" t="n">
        <v>4865.0</v>
      </c>
      <c r="V17" s="3" t="n">
        <v>6556.0</v>
      </c>
      <c r="W17" s="3" t="n">
        <v>4038.0</v>
      </c>
      <c r="X17" s="3" t="n">
        <v>4640.0</v>
      </c>
      <c r="Y17" s="3" t="n">
        <v>7713.0</v>
      </c>
      <c r="Z17" s="3" t="n">
        <v>2817.0</v>
      </c>
      <c r="AA17" s="3" t="n">
        <v>1860.0</v>
      </c>
      <c r="AB17" s="3" t="n">
        <v>2458.0</v>
      </c>
      <c r="AC17" s="3" t="n">
        <v>2022.0</v>
      </c>
      <c r="AD17" s="3" t="n">
        <v>5886.0</v>
      </c>
      <c r="AE17" s="3" t="n">
        <v>1226.0</v>
      </c>
      <c r="AF17" s="3" t="n">
        <v>8616.0</v>
      </c>
      <c r="AG17" s="3" t="n">
        <v>1987.0</v>
      </c>
      <c r="AH17" s="3" t="n">
        <v>6232.0</v>
      </c>
      <c r="AI17" s="3" t="n">
        <v>3165.0</v>
      </c>
      <c r="AJ17" s="3" t="n">
        <v>7611.0</v>
      </c>
      <c r="AK17" s="3" t="n">
        <v>6070.0</v>
      </c>
      <c r="AL17" s="3" t="n">
        <v>6304.0</v>
      </c>
      <c r="AM17" s="3" t="n">
        <v>5815.0</v>
      </c>
      <c r="AN17" s="3" t="n">
        <v>3042.0</v>
      </c>
      <c r="AO17" s="3" t="n">
        <v>5498.0</v>
      </c>
      <c r="AP17" s="3" t="n">
        <v>4486.0</v>
      </c>
      <c r="AQ17" s="3" t="n">
        <v>8424.0</v>
      </c>
      <c r="AR17" s="3" t="n">
        <v>3073.0</v>
      </c>
      <c r="AS17" s="3" t="n">
        <v>9521.0</v>
      </c>
      <c r="AT17" s="3" t="n">
        <v>1534.0</v>
      </c>
      <c r="AU17" s="3" t="n">
        <v>3858.0</v>
      </c>
      <c r="AV17" s="3" t="n">
        <v>2111.0</v>
      </c>
      <c r="AW17" s="3" t="n">
        <v>3884.0</v>
      </c>
      <c r="AX17" s="3" t="n">
        <v>2092.0</v>
      </c>
      <c r="AY17" s="3" t="n">
        <v>7163.0</v>
      </c>
      <c r="AZ17" s="3" t="n">
        <v>9120.0</v>
      </c>
      <c r="BA17" s="3" t="n">
        <v>1051.0</v>
      </c>
      <c r="BB17" s="3" t="n">
        <v>2579.0</v>
      </c>
      <c r="BC17" s="3" t="n">
        <v>5828.0</v>
      </c>
      <c r="BD17" s="3" t="n">
        <v>1447.0</v>
      </c>
      <c r="BE17" s="3" t="n">
        <v>3046.0</v>
      </c>
      <c r="BF17" s="3" t="n">
        <v>8812.0</v>
      </c>
      <c r="BG17" s="3" t="n">
        <v>2618.0</v>
      </c>
      <c r="BH17" s="3" t="n">
        <v>9026.0</v>
      </c>
      <c r="BI17" s="3" t="n">
        <v>3213.0</v>
      </c>
      <c r="BJ17" s="3" t="n">
        <v>8215.0</v>
      </c>
      <c r="BK17" s="3" t="n">
        <v>6487.0</v>
      </c>
      <c r="BL17" s="3" t="n">
        <v>8432.0</v>
      </c>
      <c r="BM17" s="3" t="n">
        <v>9636.0</v>
      </c>
      <c r="BN17" s="3" t="n">
        <v>1311.0</v>
      </c>
      <c r="BO17" s="3" t="n">
        <v>3770.0</v>
      </c>
      <c r="BP17" s="3" t="n">
        <v>4423.0</v>
      </c>
      <c r="BQ17" s="3" t="n">
        <v>2435.0</v>
      </c>
      <c r="BR17" s="3" t="n">
        <v>5013.0</v>
      </c>
    </row>
    <row r="18" spans="1:70">
      <c r="A18" s="4" t="s">
        <v>232</v>
      </c>
      <c r="B18" s="5" t="n">
        <f t="shared" ref="B18:BM18" si="3">IF(AND(B16&lt;&gt;"",B17&lt;&gt;""),B16-B17,"")</f>
        <v>4811.0</v>
      </c>
      <c r="C18" s="5" t="n">
        <f t="shared" si="3"/>
        <v>4832.0</v>
      </c>
      <c r="D18" s="5" t="n">
        <f t="shared" si="3"/>
        <v>-3281.0</v>
      </c>
      <c r="E18" s="5" t="n">
        <f t="shared" si="3"/>
        <v>4773.0</v>
      </c>
      <c r="F18" s="5" t="n">
        <f t="shared" si="3"/>
        <v>-6623.0</v>
      </c>
      <c r="G18" s="5" t="n">
        <f t="shared" si="3"/>
        <v>4829.0</v>
      </c>
      <c r="H18" s="5" t="n">
        <f t="shared" si="3"/>
        <v>-5737.0</v>
      </c>
      <c r="I18" s="5" t="n">
        <f t="shared" si="3"/>
        <v>1232.0</v>
      </c>
      <c r="J18" s="5" t="n">
        <f t="shared" si="3"/>
        <v>-1296.0</v>
      </c>
      <c r="K18" s="5" t="n">
        <f t="shared" si="3"/>
        <v>-3353.0</v>
      </c>
      <c r="L18" s="5" t="n">
        <f t="shared" si="3"/>
        <v>-3593.0</v>
      </c>
      <c r="M18" s="5" t="n">
        <f t="shared" si="3"/>
        <v>1459.0</v>
      </c>
      <c r="N18" s="5" t="n">
        <f t="shared" si="3"/>
        <v>-4836.0</v>
      </c>
      <c r="O18" s="5" t="n">
        <f t="shared" si="3"/>
        <v>-2702.0</v>
      </c>
      <c r="P18" s="5" t="n">
        <f t="shared" si="3"/>
        <v>-6292.0</v>
      </c>
      <c r="Q18" s="5" t="n">
        <f t="shared" si="3"/>
        <v>2208.0</v>
      </c>
      <c r="R18" s="5" t="n">
        <f t="shared" si="3"/>
        <v>5543.0</v>
      </c>
      <c r="S18" s="5" t="n">
        <f t="shared" si="3"/>
        <v>-3901.0</v>
      </c>
      <c r="T18" s="5" t="n">
        <f t="shared" si="3"/>
        <v>7409.0</v>
      </c>
      <c r="U18" s="5" t="n">
        <f t="shared" si="3"/>
        <v>4547.0</v>
      </c>
      <c r="V18" s="5" t="n">
        <f t="shared" si="3"/>
        <v>548.0</v>
      </c>
      <c r="W18" s="5" t="n">
        <f t="shared" si="3"/>
        <v>2118.0</v>
      </c>
      <c r="X18" s="5" t="n">
        <f t="shared" si="3"/>
        <v>-2262.0</v>
      </c>
      <c r="Y18" s="5" t="n">
        <f t="shared" si="3"/>
        <v>-3265.0</v>
      </c>
      <c r="Z18" s="5" t="n">
        <f t="shared" si="3"/>
        <v>4081.0</v>
      </c>
      <c r="AA18" s="5" t="n">
        <f t="shared" si="3"/>
        <v>2325.0</v>
      </c>
      <c r="AB18" s="5" t="n">
        <f t="shared" si="3"/>
        <v>66.0</v>
      </c>
      <c r="AC18" s="5" t="n">
        <f t="shared" si="3"/>
        <v>2963.0</v>
      </c>
      <c r="AD18" s="5" t="n">
        <f t="shared" si="3"/>
        <v>1294.0</v>
      </c>
      <c r="AE18" s="5" t="n">
        <f t="shared" si="3"/>
        <v>2570.0</v>
      </c>
      <c r="AF18" s="5" t="n">
        <f t="shared" si="3"/>
        <v>-3488.0</v>
      </c>
      <c r="AG18" s="5" t="n">
        <f t="shared" si="3"/>
        <v>2891.0</v>
      </c>
      <c r="AH18" s="5" t="n">
        <f t="shared" si="3"/>
        <v>2018.0</v>
      </c>
      <c r="AI18" s="5" t="n">
        <f t="shared" si="3"/>
        <v>5538.0</v>
      </c>
      <c r="AJ18" s="5" t="n">
        <f t="shared" si="3"/>
        <v>1704.0</v>
      </c>
      <c r="AK18" s="5" t="n">
        <f t="shared" si="3"/>
        <v>-1038.0</v>
      </c>
      <c r="AL18" s="5" t="n">
        <f t="shared" si="3"/>
        <v>-5213.0</v>
      </c>
      <c r="AM18" s="5" t="n">
        <f t="shared" si="3"/>
        <v>-396.0</v>
      </c>
      <c r="AN18" s="5" t="n">
        <f t="shared" si="3"/>
        <v>3269.0</v>
      </c>
      <c r="AO18" s="5" t="n">
        <f t="shared" si="3"/>
        <v>1901.0</v>
      </c>
      <c r="AP18" s="5" t="n">
        <f t="shared" si="3"/>
        <v>-1912.0</v>
      </c>
      <c r="AQ18" s="5" t="n">
        <f t="shared" si="3"/>
        <v>1092.0</v>
      </c>
      <c r="AR18" s="5" t="n">
        <f t="shared" si="3"/>
        <v>6092.0</v>
      </c>
      <c r="AS18" s="5" t="n">
        <f t="shared" si="3"/>
        <v>-4088.0</v>
      </c>
      <c r="AT18" s="5" t="n">
        <f t="shared" si="3"/>
        <v>-231.0</v>
      </c>
      <c r="AU18" s="5" t="n">
        <f t="shared" si="3"/>
        <v>137.0</v>
      </c>
      <c r="AV18" s="5" t="n">
        <f t="shared" si="3"/>
        <v>1751.0</v>
      </c>
      <c r="AW18" s="5" t="n">
        <f t="shared" si="3"/>
        <v>2077.0</v>
      </c>
      <c r="AX18" s="5" t="n">
        <f t="shared" si="3"/>
        <v>-589.0</v>
      </c>
      <c r="AY18" s="5" t="n">
        <f t="shared" si="3"/>
        <v>2092.0</v>
      </c>
      <c r="AZ18" s="5" t="n">
        <f t="shared" si="3"/>
        <v>-1056.0</v>
      </c>
      <c r="BA18" s="5" t="n">
        <f t="shared" si="3"/>
        <v>4422.0</v>
      </c>
      <c r="BB18" s="5" t="n">
        <f t="shared" si="3"/>
        <v>5984.0</v>
      </c>
      <c r="BC18" s="5" t="n">
        <f t="shared" si="3"/>
        <v>1386.0</v>
      </c>
      <c r="BD18" s="5" t="n">
        <f t="shared" si="3"/>
        <v>5601.0</v>
      </c>
      <c r="BE18" s="5" t="n">
        <f t="shared" si="3"/>
        <v>-1238.0</v>
      </c>
      <c r="BF18" s="5" t="n">
        <f t="shared" si="3"/>
        <v>-1047.0</v>
      </c>
      <c r="BG18" s="5" t="n">
        <f t="shared" si="3"/>
        <v>926.0</v>
      </c>
      <c r="BH18" s="5" t="n">
        <f t="shared" si="3"/>
        <v>-1314.0</v>
      </c>
      <c r="BI18" s="5" t="n">
        <f t="shared" si="3"/>
        <v>4225.0</v>
      </c>
      <c r="BJ18" s="5" t="n">
        <f t="shared" si="3"/>
        <v>-1469.0</v>
      </c>
      <c r="BK18" s="5" t="n">
        <f t="shared" si="3"/>
        <v>-4244.0</v>
      </c>
      <c r="BL18" s="5" t="n">
        <f t="shared" si="3"/>
        <v>-6850.0</v>
      </c>
      <c r="BM18" s="5" t="n">
        <f t="shared" si="3"/>
        <v>-1814.0</v>
      </c>
      <c r="BN18" s="5" t="n">
        <f>IF(AND(BN16&lt;&gt;"",BN17&lt;&gt;""),BN16-BN17,"")</f>
        <v>2197.0</v>
      </c>
      <c r="BO18" s="5" t="n">
        <f>IF(AND(BO16&lt;&gt;"",BO17&lt;&gt;""),BO16-BO17,"")</f>
        <v>1259.0</v>
      </c>
      <c r="BP18" s="5" t="n">
        <f>IF(AND(BP16&lt;&gt;"",BP17&lt;&gt;""),BP16-BP17,"")</f>
        <v>4789.0</v>
      </c>
      <c r="BQ18" s="5" t="n">
        <f>IF(AND(BQ16&lt;&gt;"",BQ17&lt;&gt;""),BQ16-BQ17,"")</f>
        <v>6873.0</v>
      </c>
      <c r="BR18" s="5" t="n">
        <f>IF(AND(BR16&lt;&gt;"",BR17&lt;&gt;""),BR16-BR17,"")</f>
        <v>3590.0</v>
      </c>
    </row>
    <row r="19" spans="1:70">
      <c r="A19" t="s" s="0">
        <v>233</v>
      </c>
      <c r="B19" s="3" t="n">
        <v>2460.0</v>
      </c>
      <c r="C19" s="3" t="n">
        <v>6522.0</v>
      </c>
      <c r="D19" s="3" t="n">
        <v>9589.0</v>
      </c>
      <c r="E19" s="3" t="n">
        <v>3447.0</v>
      </c>
      <c r="F19" s="3" t="n">
        <v>2196.0</v>
      </c>
      <c r="G19" s="3" t="n">
        <v>4818.0</v>
      </c>
      <c r="H19" s="3" t="n">
        <v>2546.0</v>
      </c>
      <c r="I19" s="3" t="n">
        <v>7048.0</v>
      </c>
      <c r="J19" s="3" t="n">
        <v>2918.0</v>
      </c>
      <c r="K19" s="3" t="n">
        <v>8760.0</v>
      </c>
      <c r="L19" s="3" t="n">
        <v>1348.0</v>
      </c>
      <c r="M19" s="3" t="n">
        <v>3949.0</v>
      </c>
      <c r="N19" s="3" t="n">
        <v>9123.0</v>
      </c>
      <c r="O19" s="3" t="n">
        <v>1471.0</v>
      </c>
      <c r="P19" s="3" t="n">
        <v>1879.0</v>
      </c>
      <c r="Q19" s="3" t="n">
        <v>8083.0</v>
      </c>
      <c r="R19" s="3" t="n">
        <v>2503.0</v>
      </c>
      <c r="S19" s="3" t="n">
        <v>6784.0</v>
      </c>
      <c r="T19" s="3" t="n">
        <v>2543.0</v>
      </c>
      <c r="U19" s="3" t="n">
        <v>1800.0</v>
      </c>
      <c r="V19" s="3" t="n">
        <v>7693.0</v>
      </c>
      <c r="W19" s="3" t="n">
        <v>8596.0</v>
      </c>
      <c r="X19" s="3" t="n">
        <v>9190.0</v>
      </c>
      <c r="Y19" s="3" t="n">
        <v>8322.0</v>
      </c>
      <c r="Z19" s="3" t="n">
        <v>9914.0</v>
      </c>
      <c r="AA19" s="3" t="n">
        <v>7797.0</v>
      </c>
      <c r="AB19" s="3" t="n">
        <v>4045.0</v>
      </c>
      <c r="AC19" s="3" t="n">
        <v>9575.0</v>
      </c>
      <c r="AD19" s="3" t="n">
        <v>9146.0</v>
      </c>
      <c r="AE19" s="3" t="n">
        <v>9695.0</v>
      </c>
      <c r="AF19" s="3" t="n">
        <v>1504.0</v>
      </c>
      <c r="AG19" s="3" t="n">
        <v>3915.0</v>
      </c>
      <c r="AH19" s="3" t="n">
        <v>5482.0</v>
      </c>
      <c r="AI19" s="3" t="n">
        <v>6521.0</v>
      </c>
      <c r="AJ19" s="3" t="n">
        <v>3212.0</v>
      </c>
      <c r="AK19" s="3" t="n">
        <v>2211.0</v>
      </c>
      <c r="AL19" s="3" t="n">
        <v>2978.0</v>
      </c>
      <c r="AM19" s="3" t="n">
        <v>6710.0</v>
      </c>
      <c r="AN19" s="3" t="n">
        <v>3183.0</v>
      </c>
      <c r="AO19" s="3" t="n">
        <v>9727.0</v>
      </c>
      <c r="AP19" s="3" t="n">
        <v>8064.0</v>
      </c>
      <c r="AQ19" s="3" t="n">
        <v>3930.0</v>
      </c>
      <c r="AR19" s="3" t="n">
        <v>8328.0</v>
      </c>
      <c r="AS19" s="3" t="n">
        <v>6292.0</v>
      </c>
      <c r="AT19" s="3" t="n">
        <v>3068.0</v>
      </c>
      <c r="AU19" s="3" t="n">
        <v>9288.0</v>
      </c>
      <c r="AV19" s="3" t="n">
        <v>8941.0</v>
      </c>
      <c r="AW19" s="3" t="n">
        <v>9587.0</v>
      </c>
      <c r="AX19" s="3" t="n">
        <v>7885.0</v>
      </c>
      <c r="AY19" s="3" t="n">
        <v>1479.0</v>
      </c>
      <c r="AZ19" s="3" t="n">
        <v>6238.0</v>
      </c>
      <c r="BA19" s="3" t="n">
        <v>6948.0</v>
      </c>
      <c r="BB19" s="3" t="n">
        <v>4549.0</v>
      </c>
      <c r="BC19" s="3" t="n">
        <v>9729.0</v>
      </c>
      <c r="BD19" s="3" t="n">
        <v>4260.0</v>
      </c>
      <c r="BE19" s="3" t="n">
        <v>5368.0</v>
      </c>
      <c r="BF19" s="3" t="n">
        <v>8867.0</v>
      </c>
      <c r="BG19" s="3" t="n">
        <v>5875.0</v>
      </c>
      <c r="BH19" s="3" t="n">
        <v>6431.0</v>
      </c>
      <c r="BI19" s="3" t="n">
        <v>4230.0</v>
      </c>
      <c r="BJ19" s="3" t="n">
        <v>3853.0</v>
      </c>
      <c r="BK19" s="3" t="n">
        <v>2679.0</v>
      </c>
      <c r="BL19" s="3" t="n">
        <v>3093.0</v>
      </c>
      <c r="BM19" s="3" t="n">
        <v>1457.0</v>
      </c>
      <c r="BN19" s="3" t="n">
        <v>4742.0</v>
      </c>
      <c r="BO19" s="3" t="n">
        <v>2903.0</v>
      </c>
      <c r="BP19" s="3" t="n">
        <v>1345.0</v>
      </c>
      <c r="BQ19" s="3" t="n">
        <v>8299.0</v>
      </c>
      <c r="BR19" s="3" t="n">
        <v>1946.0</v>
      </c>
    </row>
    <row r="20" spans="1:70">
      <c r="A20" t="s" s="0">
        <v>234</v>
      </c>
      <c r="B20" s="3" t="n">
        <v>5844.0</v>
      </c>
      <c r="C20" s="3" t="n">
        <v>5826.0</v>
      </c>
      <c r="D20" s="3" t="n">
        <v>1218.0</v>
      </c>
      <c r="E20" s="3" t="n">
        <v>5326.0</v>
      </c>
      <c r="F20" s="3" t="n">
        <v>9034.0</v>
      </c>
      <c r="G20" s="3" t="n">
        <v>4903.0</v>
      </c>
      <c r="H20" s="3" t="n">
        <v>3955.0</v>
      </c>
      <c r="I20" s="3" t="n">
        <v>7289.0</v>
      </c>
      <c r="J20" s="3" t="n">
        <v>7291.0</v>
      </c>
      <c r="K20" s="3" t="n">
        <v>8426.0</v>
      </c>
      <c r="L20" s="3" t="n">
        <v>9341.0</v>
      </c>
      <c r="M20" s="3" t="n">
        <v>1604.0</v>
      </c>
      <c r="N20" s="3" t="n">
        <v>1384.0</v>
      </c>
      <c r="O20" s="3" t="n">
        <v>2918.0</v>
      </c>
      <c r="P20" s="3" t="n">
        <v>7350.0</v>
      </c>
      <c r="Q20" s="3" t="n">
        <v>6182.0</v>
      </c>
      <c r="R20" s="3" t="n">
        <v>3421.0</v>
      </c>
      <c r="S20" s="3" t="n">
        <v>6036.0</v>
      </c>
      <c r="T20" s="3" t="n">
        <v>5130.0</v>
      </c>
      <c r="U20" s="3" t="n">
        <v>2393.0</v>
      </c>
      <c r="V20" s="3" t="n">
        <v>6469.0</v>
      </c>
      <c r="W20" s="3" t="n">
        <v>2342.0</v>
      </c>
      <c r="X20" s="3" t="n">
        <v>5963.0</v>
      </c>
      <c r="Y20" s="3" t="n">
        <v>6385.0</v>
      </c>
      <c r="Z20" s="3" t="n">
        <v>5178.0</v>
      </c>
      <c r="AA20" s="3" t="n">
        <v>9285.0</v>
      </c>
      <c r="AB20" s="3" t="n">
        <v>3916.0</v>
      </c>
      <c r="AC20" s="3" t="n">
        <v>5010.0</v>
      </c>
      <c r="AD20" s="3" t="n">
        <v>4575.0</v>
      </c>
      <c r="AE20" s="3" t="n">
        <v>5398.0</v>
      </c>
      <c r="AF20" s="3" t="n">
        <v>7164.0</v>
      </c>
      <c r="AG20" s="3" t="n">
        <v>1910.0</v>
      </c>
      <c r="AH20" s="3" t="n">
        <v>2570.0</v>
      </c>
      <c r="AI20" s="3" t="n">
        <v>9358.0</v>
      </c>
      <c r="AJ20" s="3" t="n">
        <v>3558.0</v>
      </c>
      <c r="AK20" s="3" t="n">
        <v>4903.0</v>
      </c>
      <c r="AL20" s="3" t="n">
        <v>9460.0</v>
      </c>
      <c r="AM20" s="3" t="n">
        <v>3270.0</v>
      </c>
      <c r="AN20" s="3" t="n">
        <v>4336.0</v>
      </c>
      <c r="AO20" s="3" t="n">
        <v>8627.0</v>
      </c>
      <c r="AP20" s="3" t="n">
        <v>4027.0</v>
      </c>
      <c r="AQ20" s="3" t="n">
        <v>8064.0</v>
      </c>
      <c r="AR20" s="3" t="n">
        <v>5312.0</v>
      </c>
      <c r="AS20" s="3" t="n">
        <v>3043.0</v>
      </c>
      <c r="AT20" s="3" t="n">
        <v>6793.0</v>
      </c>
      <c r="AU20" s="3" t="n">
        <v>6723.0</v>
      </c>
      <c r="AV20" s="3" t="n">
        <v>5862.0</v>
      </c>
      <c r="AW20" s="3" t="n">
        <v>9359.0</v>
      </c>
      <c r="AX20" s="3" t="n">
        <v>3404.0</v>
      </c>
      <c r="AY20" s="3" t="n">
        <v>4815.0</v>
      </c>
      <c r="AZ20" s="3" t="n">
        <v>1848.0</v>
      </c>
      <c r="BA20" s="3" t="n">
        <v>2111.0</v>
      </c>
      <c r="BB20" s="3" t="n">
        <v>1987.0</v>
      </c>
      <c r="BC20" s="3" t="n">
        <v>1304.0</v>
      </c>
      <c r="BD20" s="3" t="n">
        <v>8635.0</v>
      </c>
      <c r="BE20" s="3" t="n">
        <v>7073.0</v>
      </c>
      <c r="BF20" s="3" t="n">
        <v>5640.0</v>
      </c>
      <c r="BG20" s="3" t="n">
        <v>6294.0</v>
      </c>
      <c r="BH20" s="3" t="n">
        <v>3841.0</v>
      </c>
      <c r="BI20" s="3" t="n">
        <v>6177.0</v>
      </c>
      <c r="BJ20" s="3" t="n">
        <v>7127.0</v>
      </c>
      <c r="BK20" s="3" t="n">
        <v>1740.0</v>
      </c>
      <c r="BL20" s="3" t="n">
        <v>6856.0</v>
      </c>
      <c r="BM20" s="3" t="n">
        <v>1164.0</v>
      </c>
      <c r="BN20" s="3" t="n">
        <v>4540.0</v>
      </c>
      <c r="BO20" s="3" t="n">
        <v>4099.0</v>
      </c>
      <c r="BP20" s="3" t="n">
        <v>4593.0</v>
      </c>
      <c r="BQ20" s="3" t="n">
        <v>4185.0</v>
      </c>
      <c r="BR20" s="3" t="n">
        <v>7383.0</v>
      </c>
    </row>
    <row r="21" spans="1:70">
      <c r="A21" t="s" s="0">
        <v>235</v>
      </c>
      <c r="B21" s="3" t="n">
        <v>1329.0</v>
      </c>
      <c r="C21" s="3" t="n">
        <v>5867.0</v>
      </c>
      <c r="D21" s="3" t="n">
        <v>8578.0</v>
      </c>
      <c r="E21" s="3" t="n">
        <v>5985.0</v>
      </c>
      <c r="F21" s="3" t="n">
        <v>9117.0</v>
      </c>
      <c r="G21" s="3" t="n">
        <v>6487.0</v>
      </c>
      <c r="H21" s="3" t="n">
        <v>8641.0</v>
      </c>
      <c r="I21" s="3" t="n">
        <v>8291.0</v>
      </c>
      <c r="J21" s="3" t="n">
        <v>9899.0</v>
      </c>
      <c r="K21" s="3" t="n">
        <v>1153.0</v>
      </c>
      <c r="L21" s="3" t="n">
        <v>2913.0</v>
      </c>
      <c r="M21" s="3" t="n">
        <v>8269.0</v>
      </c>
      <c r="N21" s="3" t="n">
        <v>8027.0</v>
      </c>
      <c r="O21" s="3" t="n">
        <v>5408.0</v>
      </c>
      <c r="P21" s="3" t="n">
        <v>5505.0</v>
      </c>
      <c r="Q21" s="3" t="n">
        <v>7779.0</v>
      </c>
      <c r="R21" s="3" t="n">
        <v>2841.0</v>
      </c>
      <c r="S21" s="3" t="n">
        <v>7892.0</v>
      </c>
      <c r="T21" s="3" t="n">
        <v>1778.0</v>
      </c>
      <c r="U21" s="3" t="n">
        <v>4278.0</v>
      </c>
      <c r="V21" s="3" t="n">
        <v>4819.0</v>
      </c>
      <c r="W21" s="3" t="n">
        <v>6748.0</v>
      </c>
      <c r="X21" s="3" t="n">
        <v>4665.0</v>
      </c>
      <c r="Y21" s="3" t="n">
        <v>1270.0</v>
      </c>
      <c r="Z21" s="3" t="n">
        <v>1605.0</v>
      </c>
      <c r="AA21" s="3" t="n">
        <v>5769.0</v>
      </c>
      <c r="AB21" s="3" t="n">
        <v>1875.0</v>
      </c>
      <c r="AC21" s="3" t="n">
        <v>9646.0</v>
      </c>
      <c r="AD21" s="3" t="n">
        <v>8413.0</v>
      </c>
      <c r="AE21" s="3" t="n">
        <v>3384.0</v>
      </c>
      <c r="AF21" s="3" t="n">
        <v>9564.0</v>
      </c>
      <c r="AG21" s="3" t="n">
        <v>3438.0</v>
      </c>
      <c r="AH21" s="3" t="n">
        <v>7864.0</v>
      </c>
      <c r="AI21" s="3" t="n">
        <v>8435.0</v>
      </c>
      <c r="AJ21" s="3" t="n">
        <v>2282.0</v>
      </c>
      <c r="AK21" s="3" t="n">
        <v>1183.0</v>
      </c>
      <c r="AL21" s="3" t="n">
        <v>1790.0</v>
      </c>
      <c r="AM21" s="3" t="n">
        <v>2845.0</v>
      </c>
      <c r="AN21" s="3" t="n">
        <v>4896.0</v>
      </c>
      <c r="AO21" s="3" t="n">
        <v>9912.0</v>
      </c>
      <c r="AP21" s="3" t="n">
        <v>9436.0</v>
      </c>
      <c r="AQ21" s="3" t="n">
        <v>5125.0</v>
      </c>
      <c r="AR21" s="3" t="n">
        <v>9669.0</v>
      </c>
      <c r="AS21" s="3" t="n">
        <v>3066.0</v>
      </c>
      <c r="AT21" s="3" t="n">
        <v>9439.0</v>
      </c>
      <c r="AU21" s="3" t="n">
        <v>4975.0</v>
      </c>
      <c r="AV21" s="3" t="n">
        <v>8105.0</v>
      </c>
      <c r="AW21" s="3" t="n">
        <v>2513.0</v>
      </c>
      <c r="AX21" s="3" t="n">
        <v>5818.0</v>
      </c>
      <c r="AY21" s="3" t="n">
        <v>7624.0</v>
      </c>
      <c r="AZ21" s="3" t="n">
        <v>4465.0</v>
      </c>
      <c r="BA21" s="3" t="n">
        <v>6471.0</v>
      </c>
      <c r="BB21" s="3" t="n">
        <v>3701.0</v>
      </c>
      <c r="BC21" s="3" t="n">
        <v>8285.0</v>
      </c>
      <c r="BD21" s="3" t="n">
        <v>4008.0</v>
      </c>
      <c r="BE21" s="3" t="n">
        <v>1553.0</v>
      </c>
      <c r="BF21" s="3" t="n">
        <v>7440.0</v>
      </c>
      <c r="BG21" s="3" t="n">
        <v>2963.0</v>
      </c>
      <c r="BH21" s="3" t="n">
        <v>5149.0</v>
      </c>
      <c r="BI21" s="3" t="n">
        <v>5096.0</v>
      </c>
      <c r="BJ21" s="3" t="n">
        <v>7000.0</v>
      </c>
      <c r="BK21" s="3" t="n">
        <v>6136.0</v>
      </c>
      <c r="BL21" s="3" t="n">
        <v>5164.0</v>
      </c>
      <c r="BM21" s="3" t="n">
        <v>4435.0</v>
      </c>
      <c r="BN21" s="3" t="n">
        <v>9127.0</v>
      </c>
      <c r="BO21" s="3" t="n">
        <v>4821.0</v>
      </c>
      <c r="BP21" s="3" t="n">
        <v>9491.0</v>
      </c>
      <c r="BQ21" s="3" t="n">
        <v>6157.0</v>
      </c>
      <c r="BR21" s="3" t="n">
        <v>2174.0</v>
      </c>
    </row>
    <row r="22" spans="1:70">
      <c r="A22" s="4" t="s">
        <v>236</v>
      </c>
      <c r="B22" s="5" t="n">
        <f t="shared" ref="B22:BM22" si="4">IF(COUNTA(B19:B21)=0,"",SUM(B19:B21))</f>
        <v>9633.0</v>
      </c>
      <c r="C22" s="5" t="n">
        <f t="shared" si="4"/>
        <v>18215.0</v>
      </c>
      <c r="D22" s="5" t="n">
        <f t="shared" si="4"/>
        <v>19385.0</v>
      </c>
      <c r="E22" s="5" t="n">
        <f t="shared" si="4"/>
        <v>14758.0</v>
      </c>
      <c r="F22" s="5" t="n">
        <f t="shared" si="4"/>
        <v>20347.0</v>
      </c>
      <c r="G22" s="5" t="n">
        <f t="shared" si="4"/>
        <v>16208.0</v>
      </c>
      <c r="H22" s="5" t="n">
        <f t="shared" si="4"/>
        <v>15142.0</v>
      </c>
      <c r="I22" s="5" t="n">
        <f t="shared" si="4"/>
        <v>22628.0</v>
      </c>
      <c r="J22" s="5" t="n">
        <f t="shared" si="4"/>
        <v>20108.0</v>
      </c>
      <c r="K22" s="5" t="n">
        <f t="shared" si="4"/>
        <v>18339.0</v>
      </c>
      <c r="L22" s="5" t="n">
        <f t="shared" si="4"/>
        <v>13602.0</v>
      </c>
      <c r="M22" s="5" t="n">
        <f t="shared" si="4"/>
        <v>13822.0</v>
      </c>
      <c r="N22" s="5" t="n">
        <f t="shared" si="4"/>
        <v>18534.0</v>
      </c>
      <c r="O22" s="5" t="n">
        <f t="shared" si="4"/>
        <v>9797.0</v>
      </c>
      <c r="P22" s="5" t="n">
        <f t="shared" si="4"/>
        <v>14734.0</v>
      </c>
      <c r="Q22" s="5" t="n">
        <f t="shared" si="4"/>
        <v>22044.0</v>
      </c>
      <c r="R22" s="5" t="n">
        <f t="shared" si="4"/>
        <v>8765.0</v>
      </c>
      <c r="S22" s="5" t="n">
        <f t="shared" si="4"/>
        <v>20712.0</v>
      </c>
      <c r="T22" s="5" t="n">
        <f t="shared" si="4"/>
        <v>9451.0</v>
      </c>
      <c r="U22" s="5" t="n">
        <f t="shared" si="4"/>
        <v>8471.0</v>
      </c>
      <c r="V22" s="5" t="n">
        <f t="shared" si="4"/>
        <v>18981.0</v>
      </c>
      <c r="W22" s="5" t="n">
        <f t="shared" si="4"/>
        <v>17686.0</v>
      </c>
      <c r="X22" s="5" t="n">
        <f t="shared" si="4"/>
        <v>19818.0</v>
      </c>
      <c r="Y22" s="5" t="n">
        <f t="shared" si="4"/>
        <v>15977.0</v>
      </c>
      <c r="Z22" s="5" t="n">
        <f t="shared" si="4"/>
        <v>16697.0</v>
      </c>
      <c r="AA22" s="5" t="n">
        <f t="shared" si="4"/>
        <v>22851.0</v>
      </c>
      <c r="AB22" s="5" t="n">
        <f t="shared" si="4"/>
        <v>9836.0</v>
      </c>
      <c r="AC22" s="5" t="n">
        <f t="shared" si="4"/>
        <v>24231.0</v>
      </c>
      <c r="AD22" s="5" t="n">
        <f t="shared" si="4"/>
        <v>22134.0</v>
      </c>
      <c r="AE22" s="5" t="n">
        <f t="shared" si="4"/>
        <v>18477.0</v>
      </c>
      <c r="AF22" s="5" t="n">
        <f t="shared" si="4"/>
        <v>18232.0</v>
      </c>
      <c r="AG22" s="5" t="n">
        <f t="shared" si="4"/>
        <v>9263.0</v>
      </c>
      <c r="AH22" s="5" t="n">
        <f t="shared" si="4"/>
        <v>15916.0</v>
      </c>
      <c r="AI22" s="5" t="n">
        <f t="shared" si="4"/>
        <v>24314.0</v>
      </c>
      <c r="AJ22" s="5" t="n">
        <f t="shared" si="4"/>
        <v>9052.0</v>
      </c>
      <c r="AK22" s="5" t="n">
        <f t="shared" si="4"/>
        <v>8297.0</v>
      </c>
      <c r="AL22" s="5" t="n">
        <f t="shared" si="4"/>
        <v>14228.0</v>
      </c>
      <c r="AM22" s="5" t="n">
        <f t="shared" si="4"/>
        <v>12825.0</v>
      </c>
      <c r="AN22" s="5" t="n">
        <f t="shared" si="4"/>
        <v>12415.0</v>
      </c>
      <c r="AO22" s="5" t="n">
        <f t="shared" si="4"/>
        <v>28266.0</v>
      </c>
      <c r="AP22" s="5" t="n">
        <f t="shared" si="4"/>
        <v>21527.0</v>
      </c>
      <c r="AQ22" s="5" t="n">
        <f t="shared" si="4"/>
        <v>17119.0</v>
      </c>
      <c r="AR22" s="5" t="n">
        <f t="shared" si="4"/>
        <v>23309.0</v>
      </c>
      <c r="AS22" s="5" t="n">
        <f t="shared" si="4"/>
        <v>12401.0</v>
      </c>
      <c r="AT22" s="5" t="n">
        <f t="shared" si="4"/>
        <v>19300.0</v>
      </c>
      <c r="AU22" s="5" t="n">
        <f t="shared" si="4"/>
        <v>20986.0</v>
      </c>
      <c r="AV22" s="5" t="n">
        <f t="shared" si="4"/>
        <v>22908.0</v>
      </c>
      <c r="AW22" s="5" t="n">
        <f t="shared" si="4"/>
        <v>21459.0</v>
      </c>
      <c r="AX22" s="5" t="n">
        <f t="shared" si="4"/>
        <v>17107.0</v>
      </c>
      <c r="AY22" s="5" t="n">
        <f t="shared" si="4"/>
        <v>13918.0</v>
      </c>
      <c r="AZ22" s="5" t="n">
        <f t="shared" si="4"/>
        <v>12551.0</v>
      </c>
      <c r="BA22" s="5" t="n">
        <f t="shared" si="4"/>
        <v>15530.0</v>
      </c>
      <c r="BB22" s="5" t="n">
        <f t="shared" si="4"/>
        <v>10237.0</v>
      </c>
      <c r="BC22" s="5" t="n">
        <f t="shared" si="4"/>
        <v>19318.0</v>
      </c>
      <c r="BD22" s="5" t="n">
        <f t="shared" si="4"/>
        <v>16903.0</v>
      </c>
      <c r="BE22" s="5" t="n">
        <f t="shared" si="4"/>
        <v>13994.0</v>
      </c>
      <c r="BF22" s="5" t="n">
        <f t="shared" si="4"/>
        <v>21947.0</v>
      </c>
      <c r="BG22" s="5" t="n">
        <f t="shared" si="4"/>
        <v>15132.0</v>
      </c>
      <c r="BH22" s="5" t="n">
        <f t="shared" si="4"/>
        <v>15421.0</v>
      </c>
      <c r="BI22" s="5" t="n">
        <f t="shared" si="4"/>
        <v>15503.0</v>
      </c>
      <c r="BJ22" s="5" t="n">
        <f t="shared" si="4"/>
        <v>17980.0</v>
      </c>
      <c r="BK22" s="5" t="n">
        <f t="shared" si="4"/>
        <v>10555.0</v>
      </c>
      <c r="BL22" s="5" t="n">
        <f t="shared" si="4"/>
        <v>15113.0</v>
      </c>
      <c r="BM22" s="5" t="n">
        <f t="shared" si="4"/>
        <v>7056.0</v>
      </c>
      <c r="BN22" s="5" t="n">
        <f>IF(COUNTA(BN19:BN21)=0,"",SUM(BN19:BN21))</f>
        <v>18409.0</v>
      </c>
      <c r="BO22" s="5" t="n">
        <f>IF(COUNTA(BO19:BO21)=0,"",SUM(BO19:BO21))</f>
        <v>11823.0</v>
      </c>
      <c r="BP22" s="5" t="n">
        <f>IF(COUNTA(BP19:BP21)=0,"",SUM(BP19:BP21))</f>
        <v>15429.0</v>
      </c>
      <c r="BQ22" s="5" t="n">
        <f>IF(COUNTA(BQ19:BQ21)=0,"",SUM(BQ19:BQ21))</f>
        <v>18641.0</v>
      </c>
      <c r="BR22" s="5" t="n">
        <f>IF(COUNTA(BR19:BR21)=0,"",SUM(BR19:BR21))</f>
        <v>11503.0</v>
      </c>
    </row>
    <row r="23" spans="1:70">
      <c r="A23" s="4" t="s">
        <v>237</v>
      </c>
      <c r="B23" s="5" t="n">
        <f t="shared" ref="B23:BM23" si="5">IF(AND(B5&lt;&gt;"",B12&lt;&gt;"",B15&lt;&gt;"",B18&lt;&gt;"",B22&lt;&gt;""),B5+B12+B15+B18+B22,"")</f>
        <v>16244.0</v>
      </c>
      <c r="C23" s="5" t="n">
        <f t="shared" si="5"/>
        <v>20678.0</v>
      </c>
      <c r="D23" s="5" t="n">
        <f t="shared" si="5"/>
        <v>28494.0</v>
      </c>
      <c r="E23" s="5" t="n">
        <f t="shared" si="5"/>
        <v>34452.0</v>
      </c>
      <c r="F23" s="5" t="n">
        <f t="shared" si="5"/>
        <v>27958.0</v>
      </c>
      <c r="G23" s="5" t="n">
        <f t="shared" si="5"/>
        <v>33311.0</v>
      </c>
      <c r="H23" s="5" t="n">
        <f t="shared" si="5"/>
        <v>17270.0</v>
      </c>
      <c r="I23" s="5" t="n">
        <f t="shared" si="5"/>
        <v>30962.0</v>
      </c>
      <c r="J23" s="5" t="n">
        <f t="shared" si="5"/>
        <v>27308.0</v>
      </c>
      <c r="K23" s="5" t="n">
        <f t="shared" si="5"/>
        <v>26915.0</v>
      </c>
      <c r="L23" s="5" t="n">
        <f t="shared" si="5"/>
        <v>5243.0</v>
      </c>
      <c r="M23" s="5" t="n">
        <f t="shared" si="5"/>
        <v>25138.0</v>
      </c>
      <c r="N23" s="5" t="n">
        <f t="shared" si="5"/>
        <v>36669.0</v>
      </c>
      <c r="O23" s="5" t="n">
        <f t="shared" si="5"/>
        <v>36882.0</v>
      </c>
      <c r="P23" s="5" t="n">
        <f t="shared" si="5"/>
        <v>24232.0</v>
      </c>
      <c r="Q23" s="5" t="n">
        <f t="shared" si="5"/>
        <v>40114.0</v>
      </c>
      <c r="R23" s="5" t="n">
        <f t="shared" si="5"/>
        <v>21027.0</v>
      </c>
      <c r="S23" s="5" t="n">
        <f t="shared" si="5"/>
        <v>30836.0</v>
      </c>
      <c r="T23" s="5" t="n">
        <f t="shared" si="5"/>
        <v>37437.0</v>
      </c>
      <c r="U23" s="5" t="n">
        <f t="shared" si="5"/>
        <v>14068.0</v>
      </c>
      <c r="V23" s="5" t="n">
        <f t="shared" si="5"/>
        <v>27200.0</v>
      </c>
      <c r="W23" s="5" t="n">
        <f t="shared" si="5"/>
        <v>32534.0</v>
      </c>
      <c r="X23" s="5" t="n">
        <f t="shared" si="5"/>
        <v>29900.0</v>
      </c>
      <c r="Y23" s="5" t="n">
        <f t="shared" si="5"/>
        <v>21309.0</v>
      </c>
      <c r="Z23" s="5" t="n">
        <f t="shared" si="5"/>
        <v>31949.0</v>
      </c>
      <c r="AA23" s="5" t="n">
        <f t="shared" si="5"/>
        <v>29403.0</v>
      </c>
      <c r="AB23" s="5" t="n">
        <f t="shared" si="5"/>
        <v>23657.0</v>
      </c>
      <c r="AC23" s="5" t="n">
        <f t="shared" si="5"/>
        <v>29419.0</v>
      </c>
      <c r="AD23" s="5" t="n">
        <f t="shared" si="5"/>
        <v>32187.0</v>
      </c>
      <c r="AE23" s="5" t="n">
        <f t="shared" si="5"/>
        <v>28437.0</v>
      </c>
      <c r="AF23" s="5" t="n">
        <f t="shared" si="5"/>
        <v>22665.0</v>
      </c>
      <c r="AG23" s="5" t="n">
        <f t="shared" si="5"/>
        <v>31720.0</v>
      </c>
      <c r="AH23" s="5" t="n">
        <f t="shared" si="5"/>
        <v>15225.0</v>
      </c>
      <c r="AI23" s="5" t="n">
        <f t="shared" si="5"/>
        <v>39520.0</v>
      </c>
      <c r="AJ23" s="5" t="n">
        <f t="shared" si="5"/>
        <v>18633.0</v>
      </c>
      <c r="AK23" s="5" t="n">
        <f t="shared" si="5"/>
        <v>12154.0</v>
      </c>
      <c r="AL23" s="5" t="n">
        <f t="shared" si="5"/>
        <v>20819.0</v>
      </c>
      <c r="AM23" s="5" t="n">
        <f t="shared" si="5"/>
        <v>34022.0</v>
      </c>
      <c r="AN23" s="5" t="n">
        <f t="shared" si="5"/>
        <v>21799.0</v>
      </c>
      <c r="AO23" s="5" t="n">
        <f t="shared" si="5"/>
        <v>47748.0</v>
      </c>
      <c r="AP23" s="5" t="n">
        <f t="shared" si="5"/>
        <v>29660.0</v>
      </c>
      <c r="AQ23" s="5" t="n">
        <f t="shared" si="5"/>
        <v>20469.0</v>
      </c>
      <c r="AR23" s="5" t="n">
        <f t="shared" si="5"/>
        <v>42225.0</v>
      </c>
      <c r="AS23" s="5" t="n">
        <f t="shared" si="5"/>
        <v>21588.0</v>
      </c>
      <c r="AT23" s="5" t="n">
        <f t="shared" si="5"/>
        <v>28438.0</v>
      </c>
      <c r="AU23" s="5" t="n">
        <f t="shared" si="5"/>
        <v>30103.0</v>
      </c>
      <c r="AV23" s="5" t="n">
        <f t="shared" si="5"/>
        <v>48658.0</v>
      </c>
      <c r="AW23" s="5" t="n">
        <f t="shared" si="5"/>
        <v>31136.0</v>
      </c>
      <c r="AX23" s="5" t="n">
        <f t="shared" si="5"/>
        <v>16036.0</v>
      </c>
      <c r="AY23" s="5" t="n">
        <f t="shared" si="5"/>
        <v>17549.0</v>
      </c>
      <c r="AZ23" s="5" t="n">
        <f t="shared" si="5"/>
        <v>20480.0</v>
      </c>
      <c r="BA23" s="5" t="n">
        <f t="shared" si="5"/>
        <v>33174.0</v>
      </c>
      <c r="BB23" s="5" t="n">
        <f t="shared" si="5"/>
        <v>20813.0</v>
      </c>
      <c r="BC23" s="5" t="n">
        <f t="shared" si="5"/>
        <v>37042.0</v>
      </c>
      <c r="BD23" s="5" t="n">
        <f t="shared" si="5"/>
        <v>20915.0</v>
      </c>
      <c r="BE23" s="5" t="n">
        <f t="shared" si="5"/>
        <v>14812.0</v>
      </c>
      <c r="BF23" s="5" t="n">
        <f t="shared" si="5"/>
        <v>40055.0</v>
      </c>
      <c r="BG23" s="5" t="n">
        <f t="shared" si="5"/>
        <v>24837.0</v>
      </c>
      <c r="BH23" s="5" t="n">
        <f t="shared" si="5"/>
        <v>20664.0</v>
      </c>
      <c r="BI23" s="5" t="n">
        <f t="shared" si="5"/>
        <v>34259.0</v>
      </c>
      <c r="BJ23" s="5" t="n">
        <f t="shared" si="5"/>
        <v>22412.0</v>
      </c>
      <c r="BK23" s="5" t="n">
        <f t="shared" si="5"/>
        <v>15865.0</v>
      </c>
      <c r="BL23" s="5" t="n">
        <f t="shared" si="5"/>
        <v>13542.0</v>
      </c>
      <c r="BM23" s="5" t="n">
        <f t="shared" si="5"/>
        <v>15035.0</v>
      </c>
      <c r="BN23" s="5" t="n">
        <f>IF(AND(BN5&lt;&gt;"",BN12&lt;&gt;"",BN15&lt;&gt;"",BN18&lt;&gt;"",BN22&lt;&gt;""),BN5+BN12+BN15+BN18+BN22,"")</f>
        <v>26742.0</v>
      </c>
      <c r="BO23" s="5" t="n">
        <f>IF(AND(BO5&lt;&gt;"",BO12&lt;&gt;"",BO15&lt;&gt;"",BO18&lt;&gt;"",BO22&lt;&gt;""),BO5+BO12+BO15+BO18+BO22,"")</f>
        <v>35499.0</v>
      </c>
      <c r="BP23" s="5" t="n">
        <f>IF(AND(BP5&lt;&gt;"",BP12&lt;&gt;"",BP15&lt;&gt;"",BP18&lt;&gt;"",BP22&lt;&gt;""),BP5+BP12+BP15+BP18+BP22,"")</f>
        <v>25442.0</v>
      </c>
      <c r="BQ23" s="5" t="n">
        <f>IF(AND(BQ5&lt;&gt;"",BQ12&lt;&gt;"",BQ15&lt;&gt;"",BQ18&lt;&gt;"",BQ22&lt;&gt;""),BQ5+BQ12+BQ15+BQ18+BQ22,"")</f>
        <v>36724.0</v>
      </c>
      <c r="BR23" s="5" t="n">
        <f>IF(AND(BR5&lt;&gt;"",BR12&lt;&gt;"",BR15&lt;&gt;"",BR18&lt;&gt;"",BR22&lt;&gt;""),BR5+BR12+BR15+BR18+BR22,"")</f>
        <v>21297.0</v>
      </c>
    </row>
    <row r="24" spans="1:70">
      <c r="A24" s="6" t="s">
        <v>238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</row>
    <row r="25" spans="1:70">
      <c r="A25" t="s" s="0">
        <v>239</v>
      </c>
      <c r="B25" s="3" t="n">
        <v>4561.0</v>
      </c>
      <c r="C25" s="3" t="n">
        <v>6668.0</v>
      </c>
      <c r="D25" s="3" t="n">
        <v>2670.0</v>
      </c>
      <c r="E25" s="3" t="n">
        <v>4386.0</v>
      </c>
      <c r="F25" s="3" t="n">
        <v>6856.0</v>
      </c>
      <c r="G25" s="3" t="n">
        <v>6272.0</v>
      </c>
      <c r="H25" s="3" t="n">
        <v>3078.0</v>
      </c>
      <c r="I25" s="3" t="n">
        <v>1669.0</v>
      </c>
      <c r="J25" s="3" t="n">
        <v>1827.0</v>
      </c>
      <c r="K25" s="3" t="n">
        <v>6174.0</v>
      </c>
      <c r="L25" s="3" t="n">
        <v>6943.0</v>
      </c>
      <c r="M25" s="3" t="n">
        <v>9778.0</v>
      </c>
      <c r="N25" s="3" t="n">
        <v>3469.0</v>
      </c>
      <c r="O25" s="3" t="n">
        <v>4628.0</v>
      </c>
      <c r="P25" s="3" t="n">
        <v>6048.0</v>
      </c>
      <c r="Q25" s="3" t="n">
        <v>5701.0</v>
      </c>
      <c r="R25" s="3" t="n">
        <v>4781.0</v>
      </c>
      <c r="S25" s="3" t="n">
        <v>9669.0</v>
      </c>
      <c r="T25" s="3" t="n">
        <v>9925.0</v>
      </c>
      <c r="U25" s="3" t="n">
        <v>7334.0</v>
      </c>
      <c r="V25" s="3" t="n">
        <v>8668.0</v>
      </c>
      <c r="W25" s="3" t="n">
        <v>3177.0</v>
      </c>
      <c r="X25" s="3" t="n">
        <v>6498.0</v>
      </c>
      <c r="Y25" s="3" t="n">
        <v>2311.0</v>
      </c>
      <c r="Z25" s="3" t="n">
        <v>5286.0</v>
      </c>
      <c r="AA25" s="3" t="n">
        <v>1452.0</v>
      </c>
      <c r="AB25" s="3" t="n">
        <v>8722.0</v>
      </c>
      <c r="AC25" s="3" t="n">
        <v>8524.0</v>
      </c>
      <c r="AD25" s="3" t="n">
        <v>4144.0</v>
      </c>
      <c r="AE25" s="3" t="n">
        <v>8327.0</v>
      </c>
      <c r="AF25" s="3" t="n">
        <v>9829.0</v>
      </c>
      <c r="AG25" s="3" t="n">
        <v>8352.0</v>
      </c>
      <c r="AH25" s="3" t="n">
        <v>8759.0</v>
      </c>
      <c r="AI25" s="3" t="n">
        <v>4331.0</v>
      </c>
      <c r="AJ25" s="3" t="n">
        <v>5511.0</v>
      </c>
      <c r="AK25" s="3" t="n">
        <v>8022.0</v>
      </c>
      <c r="AL25" s="3" t="n">
        <v>8830.0</v>
      </c>
      <c r="AM25" s="3" t="n">
        <v>6766.0</v>
      </c>
      <c r="AN25" s="3" t="n">
        <v>5713.0</v>
      </c>
      <c r="AO25" s="3" t="n">
        <v>2832.0</v>
      </c>
      <c r="AP25" s="3" t="n">
        <v>3055.0</v>
      </c>
      <c r="AQ25" s="3" t="n">
        <v>7307.0</v>
      </c>
      <c r="AR25" s="3" t="n">
        <v>2935.0</v>
      </c>
      <c r="AS25" s="3" t="n">
        <v>2337.0</v>
      </c>
      <c r="AT25" s="3" t="n">
        <v>6622.0</v>
      </c>
      <c r="AU25" s="3" t="n">
        <v>8120.0</v>
      </c>
      <c r="AV25" s="3" t="n">
        <v>4714.0</v>
      </c>
      <c r="AW25" s="3" t="n">
        <v>3945.0</v>
      </c>
      <c r="AX25" s="3" t="n">
        <v>5453.0</v>
      </c>
      <c r="AY25" s="3" t="n">
        <v>5460.0</v>
      </c>
      <c r="AZ25" s="3" t="n">
        <v>6735.0</v>
      </c>
      <c r="BA25" s="3" t="n">
        <v>1434.0</v>
      </c>
      <c r="BB25" s="3" t="n">
        <v>7022.0</v>
      </c>
      <c r="BC25" s="3" t="n">
        <v>7527.0</v>
      </c>
      <c r="BD25" s="3" t="n">
        <v>8564.0</v>
      </c>
      <c r="BE25" s="3" t="n">
        <v>3166.0</v>
      </c>
      <c r="BF25" s="3" t="n">
        <v>9556.0</v>
      </c>
      <c r="BG25" s="3" t="n">
        <v>4433.0</v>
      </c>
      <c r="BH25" s="3" t="n">
        <v>6134.0</v>
      </c>
      <c r="BI25" s="3" t="n">
        <v>3623.0</v>
      </c>
      <c r="BJ25" s="3" t="n">
        <v>7124.0</v>
      </c>
      <c r="BK25" s="3" t="n">
        <v>9478.0</v>
      </c>
      <c r="BL25" s="3" t="n">
        <v>1508.0</v>
      </c>
      <c r="BM25" s="3" t="n">
        <v>7332.0</v>
      </c>
      <c r="BN25" s="3" t="n">
        <v>4121.0</v>
      </c>
      <c r="BO25" s="3" t="n">
        <v>5474.0</v>
      </c>
      <c r="BP25" s="3" t="n">
        <v>3197.0</v>
      </c>
      <c r="BQ25" s="3" t="n">
        <v>8332.0</v>
      </c>
      <c r="BR25" s="3" t="n">
        <v>2559.0</v>
      </c>
    </row>
    <row r="26" spans="1:70">
      <c r="A26" t="s" s="0">
        <v>240</v>
      </c>
      <c r="B26" s="3" t="n">
        <v>6998.0</v>
      </c>
      <c r="C26" s="3" t="n">
        <v>9909.0</v>
      </c>
      <c r="D26" s="3" t="n">
        <v>1981.0</v>
      </c>
      <c r="E26" s="3" t="n">
        <v>3762.0</v>
      </c>
      <c r="F26" s="3" t="n">
        <v>5884.0</v>
      </c>
      <c r="G26" s="3" t="n">
        <v>7262.0</v>
      </c>
      <c r="H26" s="3" t="n">
        <v>3466.0</v>
      </c>
      <c r="I26" s="3" t="n">
        <v>7432.0</v>
      </c>
      <c r="J26" s="3" t="n">
        <v>9003.0</v>
      </c>
      <c r="K26" s="3" t="n">
        <v>5025.0</v>
      </c>
      <c r="L26" s="3" t="n">
        <v>4064.0</v>
      </c>
      <c r="M26" s="3" t="n">
        <v>8678.0</v>
      </c>
      <c r="N26" s="3" t="n">
        <v>5536.0</v>
      </c>
      <c r="O26" s="3" t="n">
        <v>3544.0</v>
      </c>
      <c r="P26" s="3" t="n">
        <v>3771.0</v>
      </c>
      <c r="Q26" s="3" t="n">
        <v>9667.0</v>
      </c>
      <c r="R26" s="3" t="n">
        <v>6685.0</v>
      </c>
      <c r="S26" s="3" t="n">
        <v>1522.0</v>
      </c>
      <c r="T26" s="3" t="n">
        <v>5799.0</v>
      </c>
      <c r="U26" s="3" t="n">
        <v>9644.0</v>
      </c>
      <c r="V26" s="3" t="n">
        <v>8979.0</v>
      </c>
      <c r="W26" s="3" t="n">
        <v>4133.0</v>
      </c>
      <c r="X26" s="3" t="n">
        <v>7437.0</v>
      </c>
      <c r="Y26" s="3" t="n">
        <v>7902.0</v>
      </c>
      <c r="Z26" s="3" t="n">
        <v>9011.0</v>
      </c>
      <c r="AA26" s="3" t="n">
        <v>1362.0</v>
      </c>
      <c r="AB26" s="3" t="n">
        <v>1763.0</v>
      </c>
      <c r="AC26" s="3" t="n">
        <v>7564.0</v>
      </c>
      <c r="AD26" s="3" t="n">
        <v>9786.0</v>
      </c>
      <c r="AE26" s="3" t="n">
        <v>4296.0</v>
      </c>
      <c r="AF26" s="3" t="n">
        <v>9349.0</v>
      </c>
      <c r="AG26" s="3" t="n">
        <v>3557.0</v>
      </c>
      <c r="AH26" s="3" t="n">
        <v>4892.0</v>
      </c>
      <c r="AI26" s="3" t="n">
        <v>1810.0</v>
      </c>
      <c r="AJ26" s="3" t="n">
        <v>8726.0</v>
      </c>
      <c r="AK26" s="3" t="n">
        <v>3074.0</v>
      </c>
      <c r="AL26" s="3" t="n">
        <v>5510.0</v>
      </c>
      <c r="AM26" s="3" t="n">
        <v>2750.0</v>
      </c>
      <c r="AN26" s="3" t="n">
        <v>5436.0</v>
      </c>
      <c r="AO26" s="3" t="n">
        <v>1777.0</v>
      </c>
      <c r="AP26" s="3" t="n">
        <v>9996.0</v>
      </c>
      <c r="AQ26" s="3" t="n">
        <v>3203.0</v>
      </c>
      <c r="AR26" s="3" t="n">
        <v>4159.0</v>
      </c>
      <c r="AS26" s="3" t="n">
        <v>2394.0</v>
      </c>
      <c r="AT26" s="3" t="n">
        <v>1180.0</v>
      </c>
      <c r="AU26" s="3" t="n">
        <v>9968.0</v>
      </c>
      <c r="AV26" s="3" t="n">
        <v>8757.0</v>
      </c>
      <c r="AW26" s="3" t="n">
        <v>8501.0</v>
      </c>
      <c r="AX26" s="3" t="n">
        <v>5223.0</v>
      </c>
      <c r="AY26" s="3" t="n">
        <v>9464.0</v>
      </c>
      <c r="AZ26" s="3" t="n">
        <v>8102.0</v>
      </c>
      <c r="BA26" s="3" t="n">
        <v>5522.0</v>
      </c>
      <c r="BB26" s="3" t="n">
        <v>5384.0</v>
      </c>
      <c r="BC26" s="3" t="n">
        <v>3114.0</v>
      </c>
      <c r="BD26" s="3" t="n">
        <v>2855.0</v>
      </c>
      <c r="BE26" s="3" t="n">
        <v>8794.0</v>
      </c>
      <c r="BF26" s="3" t="n">
        <v>9850.0</v>
      </c>
      <c r="BG26" s="3" t="n">
        <v>2484.0</v>
      </c>
      <c r="BH26" s="3" t="n">
        <v>9267.0</v>
      </c>
      <c r="BI26" s="3" t="n">
        <v>7447.0</v>
      </c>
      <c r="BJ26" s="3" t="n">
        <v>7493.0</v>
      </c>
      <c r="BK26" s="3" t="n">
        <v>7548.0</v>
      </c>
      <c r="BL26" s="3" t="n">
        <v>9316.0</v>
      </c>
      <c r="BM26" s="3" t="n">
        <v>6925.0</v>
      </c>
      <c r="BN26" s="3" t="n">
        <v>3378.0</v>
      </c>
      <c r="BO26" s="3" t="n">
        <v>1476.0</v>
      </c>
      <c r="BP26" s="3" t="n">
        <v>2585.0</v>
      </c>
      <c r="BQ26" s="3" t="n">
        <v>5892.0</v>
      </c>
      <c r="BR26" s="3" t="n">
        <v>7770.0</v>
      </c>
    </row>
    <row r="27" spans="1:70">
      <c r="A27" t="s" s="0">
        <v>241</v>
      </c>
      <c r="B27" s="3" t="n">
        <v>5470.0</v>
      </c>
      <c r="C27" s="3" t="n">
        <v>6532.0</v>
      </c>
      <c r="D27" s="3" t="n">
        <v>5785.0</v>
      </c>
      <c r="E27" s="3" t="n">
        <v>1500.0</v>
      </c>
      <c r="F27" s="3" t="n">
        <v>2304.0</v>
      </c>
      <c r="G27" s="3" t="n">
        <v>1625.0</v>
      </c>
      <c r="H27" s="3" t="n">
        <v>8159.0</v>
      </c>
      <c r="I27" s="3" t="n">
        <v>2021.0</v>
      </c>
      <c r="J27" s="3" t="n">
        <v>9027.0</v>
      </c>
      <c r="K27" s="3" t="n">
        <v>6608.0</v>
      </c>
      <c r="L27" s="3" t="n">
        <v>8930.0</v>
      </c>
      <c r="M27" s="3" t="n">
        <v>4405.0</v>
      </c>
      <c r="N27" s="3" t="n">
        <v>3660.0</v>
      </c>
      <c r="O27" s="3" t="n">
        <v>2174.0</v>
      </c>
      <c r="P27" s="3" t="n">
        <v>2411.0</v>
      </c>
      <c r="Q27" s="3" t="n">
        <v>5877.0</v>
      </c>
      <c r="R27" s="3" t="n">
        <v>5038.0</v>
      </c>
      <c r="S27" s="3" t="n">
        <v>2632.0</v>
      </c>
      <c r="T27" s="3" t="n">
        <v>2094.0</v>
      </c>
      <c r="U27" s="3" t="n">
        <v>1993.0</v>
      </c>
      <c r="V27" s="3" t="n">
        <v>2397.0</v>
      </c>
      <c r="W27" s="3" t="n">
        <v>1515.0</v>
      </c>
      <c r="X27" s="3" t="n">
        <v>9002.0</v>
      </c>
      <c r="Y27" s="3" t="n">
        <v>3932.0</v>
      </c>
      <c r="Z27" s="3" t="n">
        <v>8033.0</v>
      </c>
      <c r="AA27" s="3" t="n">
        <v>2371.0</v>
      </c>
      <c r="AB27" s="3" t="n">
        <v>2350.0</v>
      </c>
      <c r="AC27" s="3" t="n">
        <v>7955.0</v>
      </c>
      <c r="AD27" s="3" t="n">
        <v>2481.0</v>
      </c>
      <c r="AE27" s="3" t="n">
        <v>4917.0</v>
      </c>
      <c r="AF27" s="3" t="n">
        <v>1189.0</v>
      </c>
      <c r="AG27" s="3" t="n">
        <v>1694.0</v>
      </c>
      <c r="AH27" s="3" t="n">
        <v>2822.0</v>
      </c>
      <c r="AI27" s="3" t="n">
        <v>9954.0</v>
      </c>
      <c r="AJ27" s="3" t="n">
        <v>4978.0</v>
      </c>
      <c r="AK27" s="3" t="n">
        <v>9024.0</v>
      </c>
      <c r="AL27" s="3" t="n">
        <v>8450.0</v>
      </c>
      <c r="AM27" s="3" t="n">
        <v>2445.0</v>
      </c>
      <c r="AN27" s="3" t="n">
        <v>6107.0</v>
      </c>
      <c r="AO27" s="3" t="n">
        <v>1692.0</v>
      </c>
      <c r="AP27" s="3" t="n">
        <v>7317.0</v>
      </c>
      <c r="AQ27" s="3" t="n">
        <v>4501.0</v>
      </c>
      <c r="AR27" s="3" t="n">
        <v>7538.0</v>
      </c>
      <c r="AS27" s="3" t="n">
        <v>1714.0</v>
      </c>
      <c r="AT27" s="3" t="n">
        <v>7669.0</v>
      </c>
      <c r="AU27" s="3" t="n">
        <v>4900.0</v>
      </c>
      <c r="AV27" s="3" t="n">
        <v>3676.0</v>
      </c>
      <c r="AW27" s="3" t="n">
        <v>9080.0</v>
      </c>
      <c r="AX27" s="3" t="n">
        <v>3529.0</v>
      </c>
      <c r="AY27" s="3" t="n">
        <v>1678.0</v>
      </c>
      <c r="AZ27" s="3" t="n">
        <v>3530.0</v>
      </c>
      <c r="BA27" s="3" t="n">
        <v>7042.0</v>
      </c>
      <c r="BB27" s="3" t="n">
        <v>6049.0</v>
      </c>
      <c r="BC27" s="3" t="n">
        <v>2260.0</v>
      </c>
      <c r="BD27" s="3" t="n">
        <v>7587.0</v>
      </c>
      <c r="BE27" s="3" t="n">
        <v>8411.0</v>
      </c>
      <c r="BF27" s="3" t="n">
        <v>6018.0</v>
      </c>
      <c r="BG27" s="3" t="n">
        <v>9842.0</v>
      </c>
      <c r="BH27" s="3" t="n">
        <v>5960.0</v>
      </c>
      <c r="BI27" s="3" t="n">
        <v>3870.0</v>
      </c>
      <c r="BJ27" s="3" t="n">
        <v>6272.0</v>
      </c>
      <c r="BK27" s="3" t="n">
        <v>2192.0</v>
      </c>
      <c r="BL27" s="3" t="n">
        <v>9960.0</v>
      </c>
      <c r="BM27" s="3" t="n">
        <v>5297.0</v>
      </c>
      <c r="BN27" s="3" t="n">
        <v>6938.0</v>
      </c>
      <c r="BO27" s="3" t="n">
        <v>8272.0</v>
      </c>
      <c r="BP27" s="3" t="n">
        <v>8899.0</v>
      </c>
      <c r="BQ27" s="3" t="n">
        <v>5059.0</v>
      </c>
      <c r="BR27" s="3" t="n">
        <v>9477.0</v>
      </c>
    </row>
    <row r="28" spans="1:70">
      <c r="A28" t="s" s="0">
        <v>242</v>
      </c>
      <c r="B28" s="3" t="n">
        <v>4397.0</v>
      </c>
      <c r="C28" s="3" t="n">
        <v>7389.0</v>
      </c>
      <c r="D28" s="3" t="n">
        <v>2287.0</v>
      </c>
      <c r="E28" s="3" t="n">
        <v>6347.0</v>
      </c>
      <c r="F28" s="3" t="n">
        <v>9054.0</v>
      </c>
      <c r="G28" s="3" t="n">
        <v>1713.0</v>
      </c>
      <c r="H28" s="3" t="n">
        <v>5126.0</v>
      </c>
      <c r="I28" s="3" t="n">
        <v>9855.0</v>
      </c>
      <c r="J28" s="3" t="n">
        <v>3960.0</v>
      </c>
      <c r="K28" s="3" t="n">
        <v>4214.0</v>
      </c>
      <c r="L28" s="3" t="n">
        <v>2604.0</v>
      </c>
      <c r="M28" s="3" t="n">
        <v>4376.0</v>
      </c>
      <c r="N28" s="3" t="n">
        <v>7952.0</v>
      </c>
      <c r="O28" s="3" t="n">
        <v>7702.0</v>
      </c>
      <c r="P28" s="3" t="n">
        <v>7936.0</v>
      </c>
      <c r="Q28" s="3" t="n">
        <v>7147.0</v>
      </c>
      <c r="R28" s="3" t="n">
        <v>4625.0</v>
      </c>
      <c r="S28" s="3" t="n">
        <v>5538.0</v>
      </c>
      <c r="T28" s="3" t="n">
        <v>5497.0</v>
      </c>
      <c r="U28" s="3" t="n">
        <v>3619.0</v>
      </c>
      <c r="V28" s="3" t="n">
        <v>6929.0</v>
      </c>
      <c r="W28" s="3" t="n">
        <v>5462.0</v>
      </c>
      <c r="X28" s="3" t="n">
        <v>5359.0</v>
      </c>
      <c r="Y28" s="3" t="n">
        <v>1729.0</v>
      </c>
      <c r="Z28" s="3" t="n">
        <v>7717.0</v>
      </c>
      <c r="AA28" s="3" t="n">
        <v>2319.0</v>
      </c>
      <c r="AB28" s="3" t="n">
        <v>9213.0</v>
      </c>
      <c r="AC28" s="3" t="n">
        <v>2104.0</v>
      </c>
      <c r="AD28" s="3" t="n">
        <v>2336.0</v>
      </c>
      <c r="AE28" s="3" t="n">
        <v>3720.0</v>
      </c>
      <c r="AF28" s="3" t="n">
        <v>4056.0</v>
      </c>
      <c r="AG28" s="3" t="n">
        <v>6630.0</v>
      </c>
      <c r="AH28" s="3" t="n">
        <v>3797.0</v>
      </c>
      <c r="AI28" s="3" t="n">
        <v>2110.0</v>
      </c>
      <c r="AJ28" s="3" t="n">
        <v>7282.0</v>
      </c>
      <c r="AK28" s="3" t="n">
        <v>9695.0</v>
      </c>
      <c r="AL28" s="3" t="n">
        <v>8018.0</v>
      </c>
      <c r="AM28" s="3" t="n">
        <v>9631.0</v>
      </c>
      <c r="AN28" s="3" t="n">
        <v>9904.0</v>
      </c>
      <c r="AO28" s="3" t="n">
        <v>7910.0</v>
      </c>
      <c r="AP28" s="3" t="n">
        <v>1356.0</v>
      </c>
      <c r="AQ28" s="3" t="n">
        <v>1824.0</v>
      </c>
      <c r="AR28" s="3" t="n">
        <v>7144.0</v>
      </c>
      <c r="AS28" s="3" t="n">
        <v>8012.0</v>
      </c>
      <c r="AT28" s="3" t="n">
        <v>4294.0</v>
      </c>
      <c r="AU28" s="3" t="n">
        <v>9976.0</v>
      </c>
      <c r="AV28" s="3" t="n">
        <v>5316.0</v>
      </c>
      <c r="AW28" s="3" t="n">
        <v>7572.0</v>
      </c>
      <c r="AX28" s="3" t="n">
        <v>8501.0</v>
      </c>
      <c r="AY28" s="3" t="n">
        <v>6618.0</v>
      </c>
      <c r="AZ28" s="3" t="n">
        <v>3530.0</v>
      </c>
      <c r="BA28" s="3" t="n">
        <v>7754.0</v>
      </c>
      <c r="BB28" s="3" t="n">
        <v>6551.0</v>
      </c>
      <c r="BC28" s="3" t="n">
        <v>6931.0</v>
      </c>
      <c r="BD28" s="3" t="n">
        <v>1833.0</v>
      </c>
      <c r="BE28" s="3" t="n">
        <v>8564.0</v>
      </c>
      <c r="BF28" s="3" t="n">
        <v>4618.0</v>
      </c>
      <c r="BG28" s="3" t="n">
        <v>4293.0</v>
      </c>
      <c r="BH28" s="3" t="n">
        <v>1210.0</v>
      </c>
      <c r="BI28" s="3" t="n">
        <v>1062.0</v>
      </c>
      <c r="BJ28" s="3" t="n">
        <v>3523.0</v>
      </c>
      <c r="BK28" s="3" t="n">
        <v>6124.0</v>
      </c>
      <c r="BL28" s="3" t="n">
        <v>1296.0</v>
      </c>
      <c r="BM28" s="3" t="n">
        <v>1513.0</v>
      </c>
      <c r="BN28" s="3" t="n">
        <v>9272.0</v>
      </c>
      <c r="BO28" s="3" t="n">
        <v>3697.0</v>
      </c>
      <c r="BP28" s="3" t="n">
        <v>7548.0</v>
      </c>
      <c r="BQ28" s="3" t="n">
        <v>7591.0</v>
      </c>
      <c r="BR28" s="3" t="n">
        <v>5416.0</v>
      </c>
    </row>
    <row r="29" spans="1:70">
      <c r="A29" t="s" s="0">
        <v>243</v>
      </c>
      <c r="B29" s="3" t="n">
        <v>4894.0</v>
      </c>
      <c r="C29" s="3" t="n">
        <v>6250.0</v>
      </c>
      <c r="D29" s="3" t="n">
        <v>9689.0</v>
      </c>
      <c r="E29" s="3" t="n">
        <v>1962.0</v>
      </c>
      <c r="F29" s="3" t="n">
        <v>1385.0</v>
      </c>
      <c r="G29" s="3" t="n">
        <v>3827.0</v>
      </c>
      <c r="H29" s="3" t="n">
        <v>9249.0</v>
      </c>
      <c r="I29" s="3" t="n">
        <v>7144.0</v>
      </c>
      <c r="J29" s="3" t="n">
        <v>3411.0</v>
      </c>
      <c r="K29" s="3" t="n">
        <v>4468.0</v>
      </c>
      <c r="L29" s="3" t="n">
        <v>4166.0</v>
      </c>
      <c r="M29" s="3" t="n">
        <v>6073.0</v>
      </c>
      <c r="N29" s="3" t="n">
        <v>8435.0</v>
      </c>
      <c r="O29" s="3" t="n">
        <v>4597.0</v>
      </c>
      <c r="P29" s="3" t="n">
        <v>6776.0</v>
      </c>
      <c r="Q29" s="3" t="n">
        <v>7275.0</v>
      </c>
      <c r="R29" s="3" t="n">
        <v>6229.0</v>
      </c>
      <c r="S29" s="3" t="n">
        <v>9444.0</v>
      </c>
      <c r="T29" s="3" t="n">
        <v>4137.0</v>
      </c>
      <c r="U29" s="3" t="n">
        <v>9938.0</v>
      </c>
      <c r="V29" s="3" t="n">
        <v>7703.0</v>
      </c>
      <c r="W29" s="3" t="n">
        <v>8297.0</v>
      </c>
      <c r="X29" s="3" t="n">
        <v>2417.0</v>
      </c>
      <c r="Y29" s="3" t="n">
        <v>5112.0</v>
      </c>
      <c r="Z29" s="3" t="n">
        <v>6273.0</v>
      </c>
      <c r="AA29" s="3" t="n">
        <v>2749.0</v>
      </c>
      <c r="AB29" s="3" t="n">
        <v>8060.0</v>
      </c>
      <c r="AC29" s="3" t="n">
        <v>8840.0</v>
      </c>
      <c r="AD29" s="3" t="n">
        <v>1553.0</v>
      </c>
      <c r="AE29" s="3" t="n">
        <v>7466.0</v>
      </c>
      <c r="AF29" s="3" t="n">
        <v>3433.0</v>
      </c>
      <c r="AG29" s="3" t="n">
        <v>1100.0</v>
      </c>
      <c r="AH29" s="3" t="n">
        <v>8146.0</v>
      </c>
      <c r="AI29" s="3" t="n">
        <v>6757.0</v>
      </c>
      <c r="AJ29" s="3" t="n">
        <v>1072.0</v>
      </c>
      <c r="AK29" s="3" t="n">
        <v>9490.0</v>
      </c>
      <c r="AL29" s="3" t="n">
        <v>6239.0</v>
      </c>
      <c r="AM29" s="3" t="n">
        <v>8449.0</v>
      </c>
      <c r="AN29" s="3" t="n">
        <v>8245.0</v>
      </c>
      <c r="AO29" s="3" t="n">
        <v>1257.0</v>
      </c>
      <c r="AP29" s="3" t="n">
        <v>7131.0</v>
      </c>
      <c r="AQ29" s="3" t="n">
        <v>4069.0</v>
      </c>
      <c r="AR29" s="3" t="n">
        <v>1289.0</v>
      </c>
      <c r="AS29" s="3" t="n">
        <v>8133.0</v>
      </c>
      <c r="AT29" s="3" t="n">
        <v>8760.0</v>
      </c>
      <c r="AU29" s="3" t="n">
        <v>5556.0</v>
      </c>
      <c r="AV29" s="3" t="n">
        <v>1181.0</v>
      </c>
      <c r="AW29" s="3" t="n">
        <v>2282.0</v>
      </c>
      <c r="AX29" s="3" t="n">
        <v>2239.0</v>
      </c>
      <c r="AY29" s="3" t="n">
        <v>4236.0</v>
      </c>
      <c r="AZ29" s="3" t="n">
        <v>3459.0</v>
      </c>
      <c r="BA29" s="3" t="n">
        <v>1102.0</v>
      </c>
      <c r="BB29" s="3" t="n">
        <v>9936.0</v>
      </c>
      <c r="BC29" s="3" t="n">
        <v>1522.0</v>
      </c>
      <c r="BD29" s="3" t="n">
        <v>2073.0</v>
      </c>
      <c r="BE29" s="3" t="n">
        <v>4011.0</v>
      </c>
      <c r="BF29" s="3" t="n">
        <v>2171.0</v>
      </c>
      <c r="BG29" s="3" t="n">
        <v>5026.0</v>
      </c>
      <c r="BH29" s="3" t="n">
        <v>4097.0</v>
      </c>
      <c r="BI29" s="3" t="n">
        <v>2489.0</v>
      </c>
      <c r="BJ29" s="3" t="n">
        <v>6152.0</v>
      </c>
      <c r="BK29" s="3" t="n">
        <v>1492.0</v>
      </c>
      <c r="BL29" s="3" t="n">
        <v>7200.0</v>
      </c>
      <c r="BM29" s="3" t="n">
        <v>2665.0</v>
      </c>
      <c r="BN29" s="3" t="n">
        <v>5364.0</v>
      </c>
      <c r="BO29" s="3" t="n">
        <v>5906.0</v>
      </c>
      <c r="BP29" s="3" t="n">
        <v>8494.0</v>
      </c>
      <c r="BQ29" s="3" t="n">
        <v>5913.0</v>
      </c>
      <c r="BR29" s="3" t="n">
        <v>5720.0</v>
      </c>
    </row>
    <row r="30" spans="1:70">
      <c r="A30" t="s" s="0">
        <v>244</v>
      </c>
      <c r="B30" s="3" t="n">
        <v>7673.0</v>
      </c>
      <c r="C30" s="3" t="n">
        <v>8961.0</v>
      </c>
      <c r="D30" s="3" t="n">
        <v>7173.0</v>
      </c>
      <c r="E30" s="3" t="n">
        <v>4120.0</v>
      </c>
      <c r="F30" s="3" t="n">
        <v>6820.0</v>
      </c>
      <c r="G30" s="3" t="n">
        <v>4334.0</v>
      </c>
      <c r="H30" s="3" t="n">
        <v>2170.0</v>
      </c>
      <c r="I30" s="3" t="n">
        <v>3501.0</v>
      </c>
      <c r="J30" s="3" t="n">
        <v>5865.0</v>
      </c>
      <c r="K30" s="3" t="n">
        <v>9881.0</v>
      </c>
      <c r="L30" s="3" t="n">
        <v>1699.0</v>
      </c>
      <c r="M30" s="3" t="n">
        <v>7689.0</v>
      </c>
      <c r="N30" s="3" t="n">
        <v>6236.0</v>
      </c>
      <c r="O30" s="3" t="n">
        <v>4397.0</v>
      </c>
      <c r="P30" s="3" t="n">
        <v>5041.0</v>
      </c>
      <c r="Q30" s="3" t="n">
        <v>2679.0</v>
      </c>
      <c r="R30" s="3" t="n">
        <v>3164.0</v>
      </c>
      <c r="S30" s="3" t="n">
        <v>7987.0</v>
      </c>
      <c r="T30" s="3" t="n">
        <v>9201.0</v>
      </c>
      <c r="U30" s="3" t="n">
        <v>7976.0</v>
      </c>
      <c r="V30" s="3" t="n">
        <v>5166.0</v>
      </c>
      <c r="W30" s="3" t="n">
        <v>1304.0</v>
      </c>
      <c r="X30" s="3" t="n">
        <v>2945.0</v>
      </c>
      <c r="Y30" s="3" t="n">
        <v>9485.0</v>
      </c>
      <c r="Z30" s="3" t="n">
        <v>6275.0</v>
      </c>
      <c r="AA30" s="3" t="n">
        <v>5384.0</v>
      </c>
      <c r="AB30" s="3" t="n">
        <v>1162.0</v>
      </c>
      <c r="AC30" s="3" t="n">
        <v>8213.0</v>
      </c>
      <c r="AD30" s="3" t="n">
        <v>8141.0</v>
      </c>
      <c r="AE30" s="3" t="n">
        <v>2545.0</v>
      </c>
      <c r="AF30" s="3" t="n">
        <v>4566.0</v>
      </c>
      <c r="AG30" s="3" t="n">
        <v>3915.0</v>
      </c>
      <c r="AH30" s="3" t="n">
        <v>9370.0</v>
      </c>
      <c r="AI30" s="3" t="n">
        <v>1924.0</v>
      </c>
      <c r="AJ30" s="3" t="n">
        <v>9697.0</v>
      </c>
      <c r="AK30" s="3" t="n">
        <v>7688.0</v>
      </c>
      <c r="AL30" s="3" t="n">
        <v>2103.0</v>
      </c>
      <c r="AM30" s="3" t="n">
        <v>5541.0</v>
      </c>
      <c r="AN30" s="3" t="n">
        <v>8497.0</v>
      </c>
      <c r="AO30" s="3" t="n">
        <v>5449.0</v>
      </c>
      <c r="AP30" s="3" t="n">
        <v>3437.0</v>
      </c>
      <c r="AQ30" s="3" t="n">
        <v>8431.0</v>
      </c>
      <c r="AR30" s="3" t="n">
        <v>5007.0</v>
      </c>
      <c r="AS30" s="3" t="n">
        <v>6578.0</v>
      </c>
      <c r="AT30" s="3" t="n">
        <v>8221.0</v>
      </c>
      <c r="AU30" s="3" t="n">
        <v>2318.0</v>
      </c>
      <c r="AV30" s="3" t="n">
        <v>2140.0</v>
      </c>
      <c r="AW30" s="3" t="n">
        <v>5310.0</v>
      </c>
      <c r="AX30" s="3" t="n">
        <v>8875.0</v>
      </c>
      <c r="AY30" s="3" t="n">
        <v>3985.0</v>
      </c>
      <c r="AZ30" s="3" t="n">
        <v>9105.0</v>
      </c>
      <c r="BA30" s="3" t="n">
        <v>7847.0</v>
      </c>
      <c r="BB30" s="3" t="n">
        <v>5762.0</v>
      </c>
      <c r="BC30" s="3" t="n">
        <v>1884.0</v>
      </c>
      <c r="BD30" s="3" t="n">
        <v>6388.0</v>
      </c>
      <c r="BE30" s="3" t="n">
        <v>9801.0</v>
      </c>
      <c r="BF30" s="3" t="n">
        <v>2985.0</v>
      </c>
      <c r="BG30" s="3" t="n">
        <v>3022.0</v>
      </c>
      <c r="BH30" s="3" t="n">
        <v>1127.0</v>
      </c>
      <c r="BI30" s="3" t="n">
        <v>6904.0</v>
      </c>
      <c r="BJ30" s="3" t="n">
        <v>8478.0</v>
      </c>
      <c r="BK30" s="3" t="n">
        <v>7906.0</v>
      </c>
      <c r="BL30" s="3" t="n">
        <v>3620.0</v>
      </c>
      <c r="BM30" s="3" t="n">
        <v>1951.0</v>
      </c>
      <c r="BN30" s="3" t="n">
        <v>5069.0</v>
      </c>
      <c r="BO30" s="3" t="n">
        <v>8559.0</v>
      </c>
      <c r="BP30" s="3" t="n">
        <v>7475.0</v>
      </c>
      <c r="BQ30" s="3" t="n">
        <v>8168.0</v>
      </c>
      <c r="BR30" s="3" t="n">
        <v>7752.0</v>
      </c>
    </row>
    <row r="31" spans="1:70">
      <c r="A31" t="s" s="0">
        <v>245</v>
      </c>
      <c r="B31" s="3" t="n">
        <v>5388.0</v>
      </c>
      <c r="C31" s="3" t="n">
        <v>5173.0</v>
      </c>
      <c r="D31" s="3" t="n">
        <v>6511.0</v>
      </c>
      <c r="E31" s="3" t="n">
        <v>7938.0</v>
      </c>
      <c r="F31" s="3" t="n">
        <v>4661.0</v>
      </c>
      <c r="G31" s="3" t="n">
        <v>7505.0</v>
      </c>
      <c r="H31" s="3" t="n">
        <v>5304.0</v>
      </c>
      <c r="I31" s="3" t="n">
        <v>8371.0</v>
      </c>
      <c r="J31" s="3" t="n">
        <v>6298.0</v>
      </c>
      <c r="K31" s="3" t="n">
        <v>8768.0</v>
      </c>
      <c r="L31" s="3" t="n">
        <v>3062.0</v>
      </c>
      <c r="M31" s="3" t="n">
        <v>6296.0</v>
      </c>
      <c r="N31" s="3" t="n">
        <v>3751.0</v>
      </c>
      <c r="O31" s="3" t="n">
        <v>1882.0</v>
      </c>
      <c r="P31" s="3" t="n">
        <v>6522.0</v>
      </c>
      <c r="Q31" s="3" t="n">
        <v>2528.0</v>
      </c>
      <c r="R31" s="3" t="n">
        <v>6936.0</v>
      </c>
      <c r="S31" s="3" t="n">
        <v>5685.0</v>
      </c>
      <c r="T31" s="3" t="n">
        <v>2934.0</v>
      </c>
      <c r="U31" s="3" t="n">
        <v>5380.0</v>
      </c>
      <c r="V31" s="3" t="n">
        <v>1128.0</v>
      </c>
      <c r="W31" s="3" t="n">
        <v>6850.0</v>
      </c>
      <c r="X31" s="3" t="n">
        <v>3033.0</v>
      </c>
      <c r="Y31" s="3" t="n">
        <v>9731.0</v>
      </c>
      <c r="Z31" s="3" t="n">
        <v>2907.0</v>
      </c>
      <c r="AA31" s="3" t="n">
        <v>8191.0</v>
      </c>
      <c r="AB31" s="3" t="n">
        <v>5878.0</v>
      </c>
      <c r="AC31" s="3" t="n">
        <v>2362.0</v>
      </c>
      <c r="AD31" s="3" t="n">
        <v>9072.0</v>
      </c>
      <c r="AE31" s="3" t="n">
        <v>7991.0</v>
      </c>
      <c r="AF31" s="3" t="n">
        <v>4625.0</v>
      </c>
      <c r="AG31" s="3" t="n">
        <v>2986.0</v>
      </c>
      <c r="AH31" s="3" t="n">
        <v>2662.0</v>
      </c>
      <c r="AI31" s="3" t="n">
        <v>2392.0</v>
      </c>
      <c r="AJ31" s="3" t="n">
        <v>5000.0</v>
      </c>
      <c r="AK31" s="3" t="n">
        <v>4427.0</v>
      </c>
      <c r="AL31" s="3" t="n">
        <v>6218.0</v>
      </c>
      <c r="AM31" s="3" t="n">
        <v>9135.0</v>
      </c>
      <c r="AN31" s="3" t="n">
        <v>9903.0</v>
      </c>
      <c r="AO31" s="3" t="n">
        <v>7386.0</v>
      </c>
      <c r="AP31" s="3" t="n">
        <v>4765.0</v>
      </c>
      <c r="AQ31" s="3" t="n">
        <v>8887.0</v>
      </c>
      <c r="AR31" s="3" t="n">
        <v>6432.0</v>
      </c>
      <c r="AS31" s="3" t="n">
        <v>3836.0</v>
      </c>
      <c r="AT31" s="3" t="n">
        <v>3707.0</v>
      </c>
      <c r="AU31" s="3" t="n">
        <v>2810.0</v>
      </c>
      <c r="AV31" s="3" t="n">
        <v>6074.0</v>
      </c>
      <c r="AW31" s="3" t="n">
        <v>7322.0</v>
      </c>
      <c r="AX31" s="3" t="n">
        <v>4785.0</v>
      </c>
      <c r="AY31" s="3" t="n">
        <v>1792.0</v>
      </c>
      <c r="AZ31" s="3" t="n">
        <v>1450.0</v>
      </c>
      <c r="BA31" s="3" t="n">
        <v>7415.0</v>
      </c>
      <c r="BB31" s="3" t="n">
        <v>2087.0</v>
      </c>
      <c r="BC31" s="3" t="n">
        <v>6680.0</v>
      </c>
      <c r="BD31" s="3" t="n">
        <v>9067.0</v>
      </c>
      <c r="BE31" s="3" t="n">
        <v>7592.0</v>
      </c>
      <c r="BF31" s="3" t="n">
        <v>2944.0</v>
      </c>
      <c r="BG31" s="3" t="n">
        <v>8755.0</v>
      </c>
      <c r="BH31" s="3" t="n">
        <v>7117.0</v>
      </c>
      <c r="BI31" s="3" t="n">
        <v>6573.0</v>
      </c>
      <c r="BJ31" s="3" t="n">
        <v>3442.0</v>
      </c>
      <c r="BK31" s="3" t="n">
        <v>7882.0</v>
      </c>
      <c r="BL31" s="3" t="n">
        <v>5473.0</v>
      </c>
      <c r="BM31" s="3" t="n">
        <v>6982.0</v>
      </c>
      <c r="BN31" s="3" t="n">
        <v>9795.0</v>
      </c>
      <c r="BO31" s="3" t="n">
        <v>5838.0</v>
      </c>
      <c r="BP31" s="3" t="n">
        <v>6140.0</v>
      </c>
      <c r="BQ31" s="3" t="n">
        <v>9024.0</v>
      </c>
      <c r="BR31" s="3" t="n">
        <v>9278.0</v>
      </c>
    </row>
    <row r="32" spans="1:70">
      <c r="A32" t="s" s="0">
        <v>246</v>
      </c>
      <c r="B32" s="3" t="n">
        <v>3951.0</v>
      </c>
      <c r="C32" s="3" t="n">
        <v>6943.0</v>
      </c>
      <c r="D32" s="3" t="n">
        <v>8895.0</v>
      </c>
      <c r="E32" s="3" t="n">
        <v>2817.0</v>
      </c>
      <c r="F32" s="3" t="n">
        <v>4324.0</v>
      </c>
      <c r="G32" s="3" t="n">
        <v>5811.0</v>
      </c>
      <c r="H32" s="3" t="n">
        <v>8349.0</v>
      </c>
      <c r="I32" s="3" t="n">
        <v>8600.0</v>
      </c>
      <c r="J32" s="3" t="n">
        <v>9847.0</v>
      </c>
      <c r="K32" s="3" t="n">
        <v>4695.0</v>
      </c>
      <c r="L32" s="3" t="n">
        <v>6843.0</v>
      </c>
      <c r="M32" s="3" t="n">
        <v>2124.0</v>
      </c>
      <c r="N32" s="3" t="n">
        <v>3499.0</v>
      </c>
      <c r="O32" s="3" t="n">
        <v>3829.0</v>
      </c>
      <c r="P32" s="3" t="n">
        <v>6620.0</v>
      </c>
      <c r="Q32" s="3" t="n">
        <v>1012.0</v>
      </c>
      <c r="R32" s="3" t="n">
        <v>7347.0</v>
      </c>
      <c r="S32" s="3" t="n">
        <v>3456.0</v>
      </c>
      <c r="T32" s="3" t="n">
        <v>4960.0</v>
      </c>
      <c r="U32" s="3" t="n">
        <v>5383.0</v>
      </c>
      <c r="V32" s="3" t="n">
        <v>6498.0</v>
      </c>
      <c r="W32" s="3" t="n">
        <v>4038.0</v>
      </c>
      <c r="X32" s="3" t="n">
        <v>5788.0</v>
      </c>
      <c r="Y32" s="3" t="n">
        <v>1429.0</v>
      </c>
      <c r="Z32" s="3" t="n">
        <v>7574.0</v>
      </c>
      <c r="AA32" s="3" t="n">
        <v>2300.0</v>
      </c>
      <c r="AB32" s="3" t="n">
        <v>8030.0</v>
      </c>
      <c r="AC32" s="3" t="n">
        <v>7819.0</v>
      </c>
      <c r="AD32" s="3" t="n">
        <v>4107.0</v>
      </c>
      <c r="AE32" s="3" t="n">
        <v>8274.0</v>
      </c>
      <c r="AF32" s="3" t="n">
        <v>5596.0</v>
      </c>
      <c r="AG32" s="3" t="n">
        <v>8129.0</v>
      </c>
      <c r="AH32" s="3" t="n">
        <v>4397.0</v>
      </c>
      <c r="AI32" s="3" t="n">
        <v>1654.0</v>
      </c>
      <c r="AJ32" s="3" t="n">
        <v>4678.0</v>
      </c>
      <c r="AK32" s="3" t="n">
        <v>3224.0</v>
      </c>
      <c r="AL32" s="3" t="n">
        <v>2257.0</v>
      </c>
      <c r="AM32" s="3" t="n">
        <v>5461.0</v>
      </c>
      <c r="AN32" s="3" t="n">
        <v>7524.0</v>
      </c>
      <c r="AO32" s="3" t="n">
        <v>1457.0</v>
      </c>
      <c r="AP32" s="3" t="n">
        <v>7664.0</v>
      </c>
      <c r="AQ32" s="3" t="n">
        <v>8202.0</v>
      </c>
      <c r="AR32" s="3" t="n">
        <v>1795.0</v>
      </c>
      <c r="AS32" s="3" t="n">
        <v>1319.0</v>
      </c>
      <c r="AT32" s="3" t="n">
        <v>5378.0</v>
      </c>
      <c r="AU32" s="3" t="n">
        <v>8694.0</v>
      </c>
      <c r="AV32" s="3" t="n">
        <v>6721.0</v>
      </c>
      <c r="AW32" s="3" t="n">
        <v>6098.0</v>
      </c>
      <c r="AX32" s="3" t="n">
        <v>3953.0</v>
      </c>
      <c r="AY32" s="3" t="n">
        <v>1603.0</v>
      </c>
      <c r="AZ32" s="3" t="n">
        <v>9526.0</v>
      </c>
      <c r="BA32" s="3" t="n">
        <v>9325.0</v>
      </c>
      <c r="BB32" s="3" t="n">
        <v>4309.0</v>
      </c>
      <c r="BC32" s="3" t="n">
        <v>2669.0</v>
      </c>
      <c r="BD32" s="3" t="n">
        <v>1668.0</v>
      </c>
      <c r="BE32" s="3" t="n">
        <v>3129.0</v>
      </c>
      <c r="BF32" s="3" t="n">
        <v>1272.0</v>
      </c>
      <c r="BG32" s="3" t="n">
        <v>7580.0</v>
      </c>
      <c r="BH32" s="3" t="n">
        <v>4370.0</v>
      </c>
      <c r="BI32" s="3" t="n">
        <v>7832.0</v>
      </c>
      <c r="BJ32" s="3" t="n">
        <v>9749.0</v>
      </c>
      <c r="BK32" s="3" t="n">
        <v>6328.0</v>
      </c>
      <c r="BL32" s="3" t="n">
        <v>8013.0</v>
      </c>
      <c r="BM32" s="3" t="n">
        <v>9638.0</v>
      </c>
      <c r="BN32" s="3" t="n">
        <v>5798.0</v>
      </c>
      <c r="BO32" s="3" t="n">
        <v>6736.0</v>
      </c>
      <c r="BP32" s="3" t="n">
        <v>5274.0</v>
      </c>
      <c r="BQ32" s="3" t="n">
        <v>3195.0</v>
      </c>
      <c r="BR32" s="3" t="n">
        <v>8787.0</v>
      </c>
    </row>
    <row r="33" spans="1:70">
      <c r="A33" s="4" t="s">
        <v>247</v>
      </c>
      <c r="B33" s="5" t="n">
        <f t="shared" ref="B33:BM33" si="6"><![CDATA[IF(AND(B25<>"",B26<>"",B27<>"",B29<>"",B30<>"",B31<>"",B32<>""),B25-B26+B27+B29-B30+B31-B32,"")]]></f>
        <v>1691.0</v>
      </c>
      <c r="C33" s="5" t="n">
        <f t="shared" si="6"/>
        <v>-1190.0</v>
      </c>
      <c r="D33" s="5" t="n">
        <f t="shared" si="6"/>
        <v>6606.0</v>
      </c>
      <c r="E33" s="5" t="n">
        <f t="shared" si="6"/>
        <v>5087.0</v>
      </c>
      <c r="F33" s="5" t="n">
        <f t="shared" si="6"/>
        <v>-1822.0</v>
      </c>
      <c r="G33" s="5" t="n">
        <f t="shared" si="6"/>
        <v>1822.0</v>
      </c>
      <c r="H33" s="5" t="n">
        <f t="shared" si="6"/>
        <v>11805.0</v>
      </c>
      <c r="I33" s="5" t="n">
        <f t="shared" si="6"/>
        <v>-328.0</v>
      </c>
      <c r="J33" s="5" t="n">
        <f t="shared" si="6"/>
        <v>-4152.0</v>
      </c>
      <c r="K33" s="5" t="n">
        <f t="shared" si="6"/>
        <v>6417.0</v>
      </c>
      <c r="L33" s="5" t="n">
        <f t="shared" si="6"/>
        <v>10495.0</v>
      </c>
      <c r="M33" s="5" t="n">
        <f t="shared" si="6"/>
        <v>8061.0</v>
      </c>
      <c r="N33" s="5" t="n">
        <f t="shared" si="6"/>
        <v>4044.0</v>
      </c>
      <c r="O33" s="5" t="n">
        <f t="shared" si="6"/>
        <v>1511.0</v>
      </c>
      <c r="P33" s="5" t="n">
        <f t="shared" si="6"/>
        <v>6325.0</v>
      </c>
      <c r="Q33" s="5" t="n">
        <f t="shared" si="6"/>
        <v>8023.0</v>
      </c>
      <c r="R33" s="5" t="n">
        <f t="shared" si="6"/>
        <v>5788.0</v>
      </c>
      <c r="S33" s="5" t="n">
        <f t="shared" si="6"/>
        <v>14465.0</v>
      </c>
      <c r="T33" s="5" t="n">
        <f t="shared" si="6"/>
        <v>-870.0</v>
      </c>
      <c r="U33" s="5" t="n">
        <f t="shared" si="6"/>
        <v>1642.0</v>
      </c>
      <c r="V33" s="5" t="n">
        <f t="shared" si="6"/>
        <v>-747.0</v>
      </c>
      <c r="W33" s="5" t="n">
        <f t="shared" si="6"/>
        <v>10364.0</v>
      </c>
      <c r="X33" s="5" t="n">
        <f t="shared" si="6"/>
        <v>4780.0</v>
      </c>
      <c r="Y33" s="5" t="n">
        <f t="shared" si="6"/>
        <v>2270.0</v>
      </c>
      <c r="Z33" s="5" t="n">
        <f t="shared" si="6"/>
        <v>-361.0</v>
      </c>
      <c r="AA33" s="5" t="n">
        <f t="shared" si="6"/>
        <v>5717.0</v>
      </c>
      <c r="AB33" s="5" t="n">
        <f t="shared" si="6"/>
        <v>14055.0</v>
      </c>
      <c r="AC33" s="5" t="n">
        <f t="shared" si="6"/>
        <v>4085.0</v>
      </c>
      <c r="AD33" s="5" t="n">
        <f t="shared" si="6"/>
        <v>-4784.0</v>
      </c>
      <c r="AE33" s="5" t="n">
        <f t="shared" si="6"/>
        <v>13586.0</v>
      </c>
      <c r="AF33" s="5" t="n">
        <f t="shared" si="6"/>
        <v>-435.0</v>
      </c>
      <c r="AG33" s="5" t="n">
        <f t="shared" si="6"/>
        <v>-1469.0</v>
      </c>
      <c r="AH33" s="5" t="n">
        <f t="shared" si="6"/>
        <v>3730.0</v>
      </c>
      <c r="AI33" s="5" t="n">
        <f t="shared" si="6"/>
        <v>18046.0</v>
      </c>
      <c r="AJ33" s="5" t="n">
        <f t="shared" si="6"/>
        <v>-6540.0</v>
      </c>
      <c r="AK33" s="5" t="n">
        <f t="shared" si="6"/>
        <v>16977.0</v>
      </c>
      <c r="AL33" s="5" t="n">
        <f t="shared" si="6"/>
        <v>19867.0</v>
      </c>
      <c r="AM33" s="5" t="n">
        <f t="shared" si="6"/>
        <v>13043.0</v>
      </c>
      <c r="AN33" s="5" t="n">
        <f t="shared" si="6"/>
        <v>8511.0</v>
      </c>
      <c r="AO33" s="5" t="n">
        <f t="shared" si="6"/>
        <v>4484.0</v>
      </c>
      <c r="AP33" s="5" t="n">
        <f t="shared" si="6"/>
        <v>1171.0</v>
      </c>
      <c r="AQ33" s="5" t="n">
        <f t="shared" si="6"/>
        <v>4928.0</v>
      </c>
      <c r="AR33" s="5" t="n">
        <f t="shared" si="6"/>
        <v>7233.0</v>
      </c>
      <c r="AS33" s="5" t="n">
        <f t="shared" si="6"/>
        <v>5729.0</v>
      </c>
      <c r="AT33" s="5" t="n">
        <f t="shared" si="6"/>
        <v>11979.0</v>
      </c>
      <c r="AU33" s="5" t="n">
        <f t="shared" si="6"/>
        <v>406.0</v>
      </c>
      <c r="AV33" s="5" t="n">
        <f t="shared" si="6"/>
        <v>-1973.0</v>
      </c>
      <c r="AW33" s="5" t="n">
        <f t="shared" si="6"/>
        <v>2720.0</v>
      </c>
      <c r="AX33" s="5" t="n">
        <f t="shared" si="6"/>
        <v>-2045.0</v>
      </c>
      <c r="AY33" s="5" t="n">
        <f t="shared" si="6"/>
        <v>-1886.0</v>
      </c>
      <c r="AZ33" s="5" t="n">
        <f t="shared" si="6"/>
        <v>-11559.0</v>
      </c>
      <c r="BA33" s="5" t="n">
        <f t="shared" si="6"/>
        <v>-5701.0</v>
      </c>
      <c r="BB33" s="5" t="n">
        <f t="shared" si="6"/>
        <v>9639.0</v>
      </c>
      <c r="BC33" s="5" t="n">
        <f t="shared" si="6"/>
        <v>10322.0</v>
      </c>
      <c r="BD33" s="5" t="n">
        <f t="shared" si="6"/>
        <v>16380.0</v>
      </c>
      <c r="BE33" s="5" t="n">
        <f t="shared" si="6"/>
        <v>1456.0</v>
      </c>
      <c r="BF33" s="5" t="n">
        <f t="shared" si="6"/>
        <v>6582.0</v>
      </c>
      <c r="BG33" s="5" t="n">
        <f t="shared" si="6"/>
        <v>14970.0</v>
      </c>
      <c r="BH33" s="5" t="n">
        <f t="shared" si="6"/>
        <v>8544.0</v>
      </c>
      <c r="BI33" s="5" t="n">
        <f t="shared" si="6"/>
        <v>-5628.0</v>
      </c>
      <c r="BJ33" s="5" t="n">
        <f t="shared" si="6"/>
        <v>-2730.0</v>
      </c>
      <c r="BK33" s="5" t="n">
        <f t="shared" si="6"/>
        <v>-738.0</v>
      </c>
      <c r="BL33" s="5" t="n">
        <f t="shared" si="6"/>
        <v>3192.0</v>
      </c>
      <c r="BM33" s="5" t="n">
        <f t="shared" si="6"/>
        <v>3762.0</v>
      </c>
      <c r="BN33" s="5" t="n">
        <f><![CDATA[IF(AND(BN25<>"",BN26<>"",BN27<>"",BN29<>"",BN30<>"",BN31<>"",BN32<>""),BN25-BN26+BN27+BN29-BN30+BN31-BN32,"")]]></f>
        <v>11973.0</v>
      </c>
      <c r="BO33" s="5" t="n">
        <f><![CDATA[IF(AND(BO25<>"",BO26<>"",BO27<>"",BO29<>"",BO30<>"",BO31<>"",BO32<>""),BO25-BO26+BO27+BO29-BO30+BO31-BO32,"")]]></f>
        <v>8719.0</v>
      </c>
      <c r="BP33" s="5" t="n">
        <f><![CDATA[IF(AND(BP25<>"",BP26<>"",BP27<>"",BP29<>"",BP30<>"",BP31<>"",BP32<>""),BP25-BP26+BP27+BP29-BP30+BP31-BP32,"")]]></f>
        <v>11396.0</v>
      </c>
      <c r="BQ33" s="5" t="n">
        <f><![CDATA[IF(AND(BQ25<>"",BQ26<>"",BQ27<>"",BQ29<>"",BQ30<>"",BQ31<>"",BQ32<>""),BQ25-BQ26+BQ27+BQ29-BQ30+BQ31-BQ32,"")]]></f>
        <v>11073.0</v>
      </c>
      <c r="BR33" s="5" t="n">
        <f><![CDATA[IF(AND(BR25<>"",BR26<>"",BR27<>"",BR29<>"",BR30<>"",BR31<>"",BR32<>""),BR25-BR26+BR27+BR29-BR30+BR31-BR32,"")]]></f>
        <v>2725.0</v>
      </c>
    </row>
    <row r="34" spans="1:70">
      <c r="A34" t="s" s="0">
        <v>248</v>
      </c>
      <c r="B34" s="3" t="n">
        <v>6578.0</v>
      </c>
      <c r="C34" s="3" t="n">
        <v>9135.0</v>
      </c>
      <c r="D34" s="3" t="n">
        <v>4024.0</v>
      </c>
      <c r="E34" s="3" t="n">
        <v>7007.0</v>
      </c>
      <c r="F34" s="3" t="n">
        <v>9695.0</v>
      </c>
      <c r="G34" s="3" t="n">
        <v>6871.0</v>
      </c>
      <c r="H34" s="3" t="n">
        <v>4620.0</v>
      </c>
      <c r="I34" s="3" t="n">
        <v>2874.0</v>
      </c>
      <c r="J34" s="3" t="n">
        <v>7312.0</v>
      </c>
      <c r="K34" s="3" t="n">
        <v>1766.0</v>
      </c>
      <c r="L34" s="3" t="n">
        <v>8673.0</v>
      </c>
      <c r="M34" s="3" t="n">
        <v>1430.0</v>
      </c>
      <c r="N34" s="3" t="n">
        <v>4278.0</v>
      </c>
      <c r="O34" s="3" t="n">
        <v>5469.0</v>
      </c>
      <c r="P34" s="3" t="n">
        <v>2571.0</v>
      </c>
      <c r="Q34" s="3" t="n">
        <v>1026.0</v>
      </c>
      <c r="R34" s="3" t="n">
        <v>1440.0</v>
      </c>
      <c r="S34" s="3" t="n">
        <v>2154.0</v>
      </c>
      <c r="T34" s="3" t="n">
        <v>2241.0</v>
      </c>
      <c r="U34" s="3" t="n">
        <v>6839.0</v>
      </c>
      <c r="V34" s="3" t="n">
        <v>7777.0</v>
      </c>
      <c r="W34" s="3" t="n">
        <v>3674.0</v>
      </c>
      <c r="X34" s="3" t="n">
        <v>2209.0</v>
      </c>
      <c r="Y34" s="3" t="n">
        <v>4196.0</v>
      </c>
      <c r="Z34" s="3" t="n">
        <v>3148.0</v>
      </c>
      <c r="AA34" s="3" t="n">
        <v>3297.0</v>
      </c>
      <c r="AB34" s="3" t="n">
        <v>3243.0</v>
      </c>
      <c r="AC34" s="3" t="n">
        <v>4582.0</v>
      </c>
      <c r="AD34" s="3" t="n">
        <v>9080.0</v>
      </c>
      <c r="AE34" s="3" t="n">
        <v>2605.0</v>
      </c>
      <c r="AF34" s="3" t="n">
        <v>8302.0</v>
      </c>
      <c r="AG34" s="3" t="n">
        <v>6969.0</v>
      </c>
      <c r="AH34" s="3" t="n">
        <v>7678.0</v>
      </c>
      <c r="AI34" s="3" t="n">
        <v>8464.0</v>
      </c>
      <c r="AJ34" s="3" t="n">
        <v>9655.0</v>
      </c>
      <c r="AK34" s="3" t="n">
        <v>6618.0</v>
      </c>
      <c r="AL34" s="3" t="n">
        <v>6574.0</v>
      </c>
      <c r="AM34" s="3" t="n">
        <v>4683.0</v>
      </c>
      <c r="AN34" s="3" t="n">
        <v>5505.0</v>
      </c>
      <c r="AO34" s="3" t="n">
        <v>8151.0</v>
      </c>
      <c r="AP34" s="3" t="n">
        <v>1761.0</v>
      </c>
      <c r="AQ34" s="3" t="n">
        <v>8950.0</v>
      </c>
      <c r="AR34" s="3" t="n">
        <v>6057.0</v>
      </c>
      <c r="AS34" s="3" t="n">
        <v>2274.0</v>
      </c>
      <c r="AT34" s="3" t="n">
        <v>8722.0</v>
      </c>
      <c r="AU34" s="3" t="n">
        <v>1655.0</v>
      </c>
      <c r="AV34" s="3" t="n">
        <v>3613.0</v>
      </c>
      <c r="AW34" s="3" t="n">
        <v>7787.0</v>
      </c>
      <c r="AX34" s="3" t="n">
        <v>9269.0</v>
      </c>
      <c r="AY34" s="3" t="n">
        <v>8439.0</v>
      </c>
      <c r="AZ34" s="3" t="n">
        <v>2139.0</v>
      </c>
      <c r="BA34" s="3" t="n">
        <v>7533.0</v>
      </c>
      <c r="BB34" s="3" t="n">
        <v>3131.0</v>
      </c>
      <c r="BC34" s="3" t="n">
        <v>6009.0</v>
      </c>
      <c r="BD34" s="3" t="n">
        <v>9774.0</v>
      </c>
      <c r="BE34" s="3" t="n">
        <v>3102.0</v>
      </c>
      <c r="BF34" s="3" t="n">
        <v>1612.0</v>
      </c>
      <c r="BG34" s="3" t="n">
        <v>3669.0</v>
      </c>
      <c r="BH34" s="3" t="n">
        <v>5574.0</v>
      </c>
      <c r="BI34" s="3" t="n">
        <v>2072.0</v>
      </c>
      <c r="BJ34" s="3" t="n">
        <v>5037.0</v>
      </c>
      <c r="BK34" s="3" t="n">
        <v>3513.0</v>
      </c>
      <c r="BL34" s="3" t="n">
        <v>4006.0</v>
      </c>
      <c r="BM34" s="3" t="n">
        <v>7809.0</v>
      </c>
      <c r="BN34" s="3" t="n">
        <v>5372.0</v>
      </c>
      <c r="BO34" s="3" t="n">
        <v>7773.0</v>
      </c>
      <c r="BP34" s="3" t="n">
        <v>5441.0</v>
      </c>
      <c r="BQ34" s="3" t="n">
        <v>2455.0</v>
      </c>
      <c r="BR34" s="3" t="n">
        <v>4281.0</v>
      </c>
    </row>
    <row r="35" spans="1:70">
      <c r="A35" t="s" s="0">
        <v>249</v>
      </c>
      <c r="B35" s="3" t="n">
        <v>9149.0</v>
      </c>
      <c r="C35" s="3" t="n">
        <v>4319.0</v>
      </c>
      <c r="D35" s="3" t="n">
        <v>8855.0</v>
      </c>
      <c r="E35" s="3" t="n">
        <v>1394.0</v>
      </c>
      <c r="F35" s="3" t="n">
        <v>6979.0</v>
      </c>
      <c r="G35" s="3" t="n">
        <v>1338.0</v>
      </c>
      <c r="H35" s="3" t="n">
        <v>1282.0</v>
      </c>
      <c r="I35" s="3" t="n">
        <v>8258.0</v>
      </c>
      <c r="J35" s="3" t="n">
        <v>3750.0</v>
      </c>
      <c r="K35" s="3" t="n">
        <v>4847.0</v>
      </c>
      <c r="L35" s="3" t="n">
        <v>3804.0</v>
      </c>
      <c r="M35" s="3" t="n">
        <v>3373.0</v>
      </c>
      <c r="N35" s="3" t="n">
        <v>8037.0</v>
      </c>
      <c r="O35" s="3" t="n">
        <v>4562.0</v>
      </c>
      <c r="P35" s="3" t="n">
        <v>6211.0</v>
      </c>
      <c r="Q35" s="3" t="n">
        <v>1752.0</v>
      </c>
      <c r="R35" s="3" t="n">
        <v>9951.0</v>
      </c>
      <c r="S35" s="3" t="n">
        <v>5034.0</v>
      </c>
      <c r="T35" s="3" t="n">
        <v>1743.0</v>
      </c>
      <c r="U35" s="3" t="n">
        <v>7100.0</v>
      </c>
      <c r="V35" s="3" t="n">
        <v>8955.0</v>
      </c>
      <c r="W35" s="3" t="n">
        <v>3425.0</v>
      </c>
      <c r="X35" s="3" t="n">
        <v>7126.0</v>
      </c>
      <c r="Y35" s="3" t="n">
        <v>3061.0</v>
      </c>
      <c r="Z35" s="3" t="n">
        <v>1500.0</v>
      </c>
      <c r="AA35" s="3" t="n">
        <v>9539.0</v>
      </c>
      <c r="AB35" s="3" t="n">
        <v>7716.0</v>
      </c>
      <c r="AC35" s="3" t="n">
        <v>4637.0</v>
      </c>
      <c r="AD35" s="3" t="n">
        <v>7138.0</v>
      </c>
      <c r="AE35" s="3" t="n">
        <v>8324.0</v>
      </c>
      <c r="AF35" s="3" t="n">
        <v>4821.0</v>
      </c>
      <c r="AG35" s="3" t="n">
        <v>8079.0</v>
      </c>
      <c r="AH35" s="3" t="n">
        <v>8818.0</v>
      </c>
      <c r="AI35" s="3" t="n">
        <v>9024.0</v>
      </c>
      <c r="AJ35" s="3" t="n">
        <v>2457.0</v>
      </c>
      <c r="AK35" s="3" t="n">
        <v>3865.0</v>
      </c>
      <c r="AL35" s="3" t="n">
        <v>5547.0</v>
      </c>
      <c r="AM35" s="3" t="n">
        <v>8752.0</v>
      </c>
      <c r="AN35" s="3" t="n">
        <v>3564.0</v>
      </c>
      <c r="AO35" s="3" t="n">
        <v>8362.0</v>
      </c>
      <c r="AP35" s="3" t="n">
        <v>3103.0</v>
      </c>
      <c r="AQ35" s="3" t="n">
        <v>7738.0</v>
      </c>
      <c r="AR35" s="3" t="n">
        <v>8654.0</v>
      </c>
      <c r="AS35" s="3" t="n">
        <v>1275.0</v>
      </c>
      <c r="AT35" s="3" t="n">
        <v>1644.0</v>
      </c>
      <c r="AU35" s="3" t="n">
        <v>2749.0</v>
      </c>
      <c r="AV35" s="3" t="n">
        <v>7674.0</v>
      </c>
      <c r="AW35" s="3" t="n">
        <v>2887.0</v>
      </c>
      <c r="AX35" s="3" t="n">
        <v>8060.0</v>
      </c>
      <c r="AY35" s="3" t="n">
        <v>8841.0</v>
      </c>
      <c r="AZ35" s="3" t="n">
        <v>2466.0</v>
      </c>
      <c r="BA35" s="3" t="n">
        <v>6589.0</v>
      </c>
      <c r="BB35" s="3" t="n">
        <v>9165.0</v>
      </c>
      <c r="BC35" s="3" t="n">
        <v>8688.0</v>
      </c>
      <c r="BD35" s="3" t="n">
        <v>5689.0</v>
      </c>
      <c r="BE35" s="3" t="n">
        <v>6411.0</v>
      </c>
      <c r="BF35" s="3" t="n">
        <v>5158.0</v>
      </c>
      <c r="BG35" s="3" t="n">
        <v>7300.0</v>
      </c>
      <c r="BH35" s="3" t="n">
        <v>3094.0</v>
      </c>
      <c r="BI35" s="3" t="n">
        <v>7681.0</v>
      </c>
      <c r="BJ35" s="3" t="n">
        <v>8467.0</v>
      </c>
      <c r="BK35" s="3" t="n">
        <v>8607.0</v>
      </c>
      <c r="BL35" s="3" t="n">
        <v>4617.0</v>
      </c>
      <c r="BM35" s="3" t="n">
        <v>9547.0</v>
      </c>
      <c r="BN35" s="3" t="n">
        <v>7699.0</v>
      </c>
      <c r="BO35" s="3" t="n">
        <v>9222.0</v>
      </c>
      <c r="BP35" s="3" t="n">
        <v>4483.0</v>
      </c>
      <c r="BQ35" s="3" t="n">
        <v>6403.0</v>
      </c>
      <c r="BR35" s="3" t="n">
        <v>7264.0</v>
      </c>
    </row>
    <row r="36" spans="1:70">
      <c r="A36" t="s" s="0">
        <v>250</v>
      </c>
      <c r="B36" s="3" t="n">
        <v>3797.0</v>
      </c>
      <c r="C36" s="3" t="n">
        <v>8806.0</v>
      </c>
      <c r="D36" s="3" t="n">
        <v>3682.0</v>
      </c>
      <c r="E36" s="3" t="n">
        <v>1369.0</v>
      </c>
      <c r="F36" s="3" t="n">
        <v>5026.0</v>
      </c>
      <c r="G36" s="3" t="n">
        <v>2781.0</v>
      </c>
      <c r="H36" s="3" t="n">
        <v>4526.0</v>
      </c>
      <c r="I36" s="3" t="n">
        <v>9024.0</v>
      </c>
      <c r="J36" s="3" t="n">
        <v>9544.0</v>
      </c>
      <c r="K36" s="3" t="n">
        <v>1780.0</v>
      </c>
      <c r="L36" s="3" t="n">
        <v>6644.0</v>
      </c>
      <c r="M36" s="3" t="n">
        <v>2954.0</v>
      </c>
      <c r="N36" s="3" t="n">
        <v>6691.0</v>
      </c>
      <c r="O36" s="3" t="n">
        <v>4856.0</v>
      </c>
      <c r="P36" s="3" t="n">
        <v>4263.0</v>
      </c>
      <c r="Q36" s="3" t="n">
        <v>1538.0</v>
      </c>
      <c r="R36" s="3" t="n">
        <v>9524.0</v>
      </c>
      <c r="S36" s="3" t="n">
        <v>8788.0</v>
      </c>
      <c r="T36" s="3" t="n">
        <v>7825.0</v>
      </c>
      <c r="U36" s="3" t="n">
        <v>9361.0</v>
      </c>
      <c r="V36" s="3" t="n">
        <v>5612.0</v>
      </c>
      <c r="W36" s="3" t="n">
        <v>3011.0</v>
      </c>
      <c r="X36" s="3" t="n">
        <v>3429.0</v>
      </c>
      <c r="Y36" s="3" t="n">
        <v>7754.0</v>
      </c>
      <c r="Z36" s="3" t="n">
        <v>3835.0</v>
      </c>
      <c r="AA36" s="3" t="n">
        <v>6747.0</v>
      </c>
      <c r="AB36" s="3" t="n">
        <v>9611.0</v>
      </c>
      <c r="AC36" s="3" t="n">
        <v>6129.0</v>
      </c>
      <c r="AD36" s="3" t="n">
        <v>3960.0</v>
      </c>
      <c r="AE36" s="3" t="n">
        <v>2169.0</v>
      </c>
      <c r="AF36" s="3" t="n">
        <v>2513.0</v>
      </c>
      <c r="AG36" s="3" t="n">
        <v>6347.0</v>
      </c>
      <c r="AH36" s="3" t="n">
        <v>4956.0</v>
      </c>
      <c r="AI36" s="3" t="n">
        <v>1097.0</v>
      </c>
      <c r="AJ36" s="3" t="n">
        <v>1804.0</v>
      </c>
      <c r="AK36" s="3" t="n">
        <v>5463.0</v>
      </c>
      <c r="AL36" s="3" t="n">
        <v>2780.0</v>
      </c>
      <c r="AM36" s="3" t="n">
        <v>7892.0</v>
      </c>
      <c r="AN36" s="3" t="n">
        <v>7518.0</v>
      </c>
      <c r="AO36" s="3" t="n">
        <v>9054.0</v>
      </c>
      <c r="AP36" s="3" t="n">
        <v>5266.0</v>
      </c>
      <c r="AQ36" s="3" t="n">
        <v>5164.0</v>
      </c>
      <c r="AR36" s="3" t="n">
        <v>8988.0</v>
      </c>
      <c r="AS36" s="3" t="n">
        <v>4805.0</v>
      </c>
      <c r="AT36" s="3" t="n">
        <v>4642.0</v>
      </c>
      <c r="AU36" s="3" t="n">
        <v>5056.0</v>
      </c>
      <c r="AV36" s="3" t="n">
        <v>9358.0</v>
      </c>
      <c r="AW36" s="3" t="n">
        <v>3457.0</v>
      </c>
      <c r="AX36" s="3" t="n">
        <v>2697.0</v>
      </c>
      <c r="AY36" s="3" t="n">
        <v>6754.0</v>
      </c>
      <c r="AZ36" s="3" t="n">
        <v>5234.0</v>
      </c>
      <c r="BA36" s="3" t="n">
        <v>9954.0</v>
      </c>
      <c r="BB36" s="3" t="n">
        <v>4378.0</v>
      </c>
      <c r="BC36" s="3" t="n">
        <v>8569.0</v>
      </c>
      <c r="BD36" s="3" t="n">
        <v>4761.0</v>
      </c>
      <c r="BE36" s="3" t="n">
        <v>5854.0</v>
      </c>
      <c r="BF36" s="3" t="n">
        <v>6223.0</v>
      </c>
      <c r="BG36" s="3" t="n">
        <v>3000.0</v>
      </c>
      <c r="BH36" s="3" t="n">
        <v>9546.0</v>
      </c>
      <c r="BI36" s="3" t="n">
        <v>8625.0</v>
      </c>
      <c r="BJ36" s="3" t="n">
        <v>5754.0</v>
      </c>
      <c r="BK36" s="3" t="n">
        <v>3796.0</v>
      </c>
      <c r="BL36" s="3" t="n">
        <v>3472.0</v>
      </c>
      <c r="BM36" s="3" t="n">
        <v>3306.0</v>
      </c>
      <c r="BN36" s="3" t="n">
        <v>5717.0</v>
      </c>
      <c r="BO36" s="3" t="n">
        <v>5201.0</v>
      </c>
      <c r="BP36" s="3" t="n">
        <v>7020.0</v>
      </c>
      <c r="BQ36" s="3" t="n">
        <v>3511.0</v>
      </c>
      <c r="BR36" s="3" t="n">
        <v>8622.0</v>
      </c>
    </row>
    <row r="37" spans="1:70">
      <c r="A37" t="s" s="0">
        <v>251</v>
      </c>
      <c r="B37" s="3" t="n">
        <v>2834.0</v>
      </c>
      <c r="C37" s="3" t="n">
        <v>1360.0</v>
      </c>
      <c r="D37" s="3" t="n">
        <v>8703.0</v>
      </c>
      <c r="E37" s="3" t="n">
        <v>8924.0</v>
      </c>
      <c r="F37" s="3" t="n">
        <v>5778.0</v>
      </c>
      <c r="G37" s="3" t="n">
        <v>9639.0</v>
      </c>
      <c r="H37" s="3" t="n">
        <v>6064.0</v>
      </c>
      <c r="I37" s="3" t="n">
        <v>8399.0</v>
      </c>
      <c r="J37" s="3" t="n">
        <v>6556.0</v>
      </c>
      <c r="K37" s="3" t="n">
        <v>3055.0</v>
      </c>
      <c r="L37" s="3" t="n">
        <v>2485.0</v>
      </c>
      <c r="M37" s="3" t="n">
        <v>2275.0</v>
      </c>
      <c r="N37" s="3" t="n">
        <v>4530.0</v>
      </c>
      <c r="O37" s="3" t="n">
        <v>4981.0</v>
      </c>
      <c r="P37" s="3" t="n">
        <v>2164.0</v>
      </c>
      <c r="Q37" s="3" t="n">
        <v>5651.0</v>
      </c>
      <c r="R37" s="3" t="n">
        <v>4464.0</v>
      </c>
      <c r="S37" s="3" t="n">
        <v>2683.0</v>
      </c>
      <c r="T37" s="3" t="n">
        <v>4109.0</v>
      </c>
      <c r="U37" s="3" t="n">
        <v>6177.0</v>
      </c>
      <c r="V37" s="3" t="n">
        <v>2642.0</v>
      </c>
      <c r="W37" s="3" t="n">
        <v>8683.0</v>
      </c>
      <c r="X37" s="3" t="n">
        <v>7652.0</v>
      </c>
      <c r="Y37" s="3" t="n">
        <v>3720.0</v>
      </c>
      <c r="Z37" s="3" t="n">
        <v>1800.0</v>
      </c>
      <c r="AA37" s="3" t="n">
        <v>5984.0</v>
      </c>
      <c r="AB37" s="3" t="n">
        <v>1782.0</v>
      </c>
      <c r="AC37" s="3" t="n">
        <v>5861.0</v>
      </c>
      <c r="AD37" s="3" t="n">
        <v>9768.0</v>
      </c>
      <c r="AE37" s="3" t="n">
        <v>8256.0</v>
      </c>
      <c r="AF37" s="3" t="n">
        <v>4963.0</v>
      </c>
      <c r="AG37" s="3" t="n">
        <v>1999.0</v>
      </c>
      <c r="AH37" s="3" t="n">
        <v>8695.0</v>
      </c>
      <c r="AI37" s="3" t="n">
        <v>9090.0</v>
      </c>
      <c r="AJ37" s="3" t="n">
        <v>9989.0</v>
      </c>
      <c r="AK37" s="3" t="n">
        <v>1826.0</v>
      </c>
      <c r="AL37" s="3" t="n">
        <v>9131.0</v>
      </c>
      <c r="AM37" s="3" t="n">
        <v>5005.0</v>
      </c>
      <c r="AN37" s="3" t="n">
        <v>7408.0</v>
      </c>
      <c r="AO37" s="3" t="n">
        <v>9276.0</v>
      </c>
      <c r="AP37" s="3" t="n">
        <v>5262.0</v>
      </c>
      <c r="AQ37" s="3" t="n">
        <v>7980.0</v>
      </c>
      <c r="AR37" s="3" t="n">
        <v>2105.0</v>
      </c>
      <c r="AS37" s="3" t="n">
        <v>6529.0</v>
      </c>
      <c r="AT37" s="3" t="n">
        <v>7127.0</v>
      </c>
      <c r="AU37" s="3" t="n">
        <v>3088.0</v>
      </c>
      <c r="AV37" s="3" t="n">
        <v>7812.0</v>
      </c>
      <c r="AW37" s="3" t="n">
        <v>9827.0</v>
      </c>
      <c r="AX37" s="3" t="n">
        <v>3176.0</v>
      </c>
      <c r="AY37" s="3" t="n">
        <v>4821.0</v>
      </c>
      <c r="AZ37" s="3" t="n">
        <v>9416.0</v>
      </c>
      <c r="BA37" s="3" t="n">
        <v>3203.0</v>
      </c>
      <c r="BB37" s="3" t="n">
        <v>9168.0</v>
      </c>
      <c r="BC37" s="3" t="n">
        <v>8933.0</v>
      </c>
      <c r="BD37" s="3" t="n">
        <v>1513.0</v>
      </c>
      <c r="BE37" s="3" t="n">
        <v>7963.0</v>
      </c>
      <c r="BF37" s="3" t="n">
        <v>4746.0</v>
      </c>
      <c r="BG37" s="3" t="n">
        <v>2093.0</v>
      </c>
      <c r="BH37" s="3" t="n">
        <v>8653.0</v>
      </c>
      <c r="BI37" s="3" t="n">
        <v>1402.0</v>
      </c>
      <c r="BJ37" s="3" t="n">
        <v>1075.0</v>
      </c>
      <c r="BK37" s="3" t="n">
        <v>2535.0</v>
      </c>
      <c r="BL37" s="3" t="n">
        <v>9579.0</v>
      </c>
      <c r="BM37" s="3" t="n">
        <v>5641.0</v>
      </c>
      <c r="BN37" s="3" t="n">
        <v>3708.0</v>
      </c>
      <c r="BO37" s="3" t="n">
        <v>9937.0</v>
      </c>
      <c r="BP37" s="3" t="n">
        <v>6677.0</v>
      </c>
      <c r="BQ37" s="3" t="n">
        <v>2383.0</v>
      </c>
      <c r="BR37" s="3" t="n">
        <v>2237.0</v>
      </c>
    </row>
    <row r="38" spans="1:70">
      <c r="A38" t="s" s="0">
        <v>252</v>
      </c>
      <c r="B38" s="3" t="n">
        <v>5552.0</v>
      </c>
      <c r="C38" s="3" t="n">
        <v>5372.0</v>
      </c>
      <c r="D38" s="3" t="n">
        <v>5285.0</v>
      </c>
      <c r="E38" s="3" t="n">
        <v>1901.0</v>
      </c>
      <c r="F38" s="3" t="n">
        <v>2110.0</v>
      </c>
      <c r="G38" s="3" t="n">
        <v>2706.0</v>
      </c>
      <c r="H38" s="3" t="n">
        <v>9376.0</v>
      </c>
      <c r="I38" s="3" t="n">
        <v>7076.0</v>
      </c>
      <c r="J38" s="3" t="n">
        <v>1180.0</v>
      </c>
      <c r="K38" s="3" t="n">
        <v>9051.0</v>
      </c>
      <c r="L38" s="3" t="n">
        <v>4909.0</v>
      </c>
      <c r="M38" s="3" t="n">
        <v>7863.0</v>
      </c>
      <c r="N38" s="3" t="n">
        <v>2827.0</v>
      </c>
      <c r="O38" s="3" t="n">
        <v>1448.0</v>
      </c>
      <c r="P38" s="3" t="n">
        <v>2680.0</v>
      </c>
      <c r="Q38" s="3" t="n">
        <v>1330.0</v>
      </c>
      <c r="R38" s="3" t="n">
        <v>8199.0</v>
      </c>
      <c r="S38" s="3" t="n">
        <v>4953.0</v>
      </c>
      <c r="T38" s="3" t="n">
        <v>2070.0</v>
      </c>
      <c r="U38" s="3" t="n">
        <v>6198.0</v>
      </c>
      <c r="V38" s="3" t="n">
        <v>4175.0</v>
      </c>
      <c r="W38" s="3" t="n">
        <v>1551.0</v>
      </c>
      <c r="X38" s="3" t="n">
        <v>3698.0</v>
      </c>
      <c r="Y38" s="3" t="n">
        <v>6277.0</v>
      </c>
      <c r="Z38" s="3" t="n">
        <v>8048.0</v>
      </c>
      <c r="AA38" s="3" t="n">
        <v>7621.0</v>
      </c>
      <c r="AB38" s="3" t="n">
        <v>9034.0</v>
      </c>
      <c r="AC38" s="3" t="n">
        <v>5046.0</v>
      </c>
      <c r="AD38" s="3" t="n">
        <v>3108.0</v>
      </c>
      <c r="AE38" s="3" t="n">
        <v>6853.0</v>
      </c>
      <c r="AF38" s="3" t="n">
        <v>7434.0</v>
      </c>
      <c r="AG38" s="3" t="n">
        <v>7632.0</v>
      </c>
      <c r="AH38" s="3" t="n">
        <v>4244.0</v>
      </c>
      <c r="AI38" s="3" t="n">
        <v>5420.0</v>
      </c>
      <c r="AJ38" s="3" t="n">
        <v>9912.0</v>
      </c>
      <c r="AK38" s="3" t="n">
        <v>4269.0</v>
      </c>
      <c r="AL38" s="3" t="n">
        <v>1318.0</v>
      </c>
      <c r="AM38" s="3" t="n">
        <v>4425.0</v>
      </c>
      <c r="AN38" s="3" t="n">
        <v>2405.0</v>
      </c>
      <c r="AO38" s="3" t="n">
        <v>6303.0</v>
      </c>
      <c r="AP38" s="3" t="n">
        <v>8225.0</v>
      </c>
      <c r="AQ38" s="3" t="n">
        <v>7025.0</v>
      </c>
      <c r="AR38" s="3" t="n">
        <v>7664.0</v>
      </c>
      <c r="AS38" s="3" t="n">
        <v>2661.0</v>
      </c>
      <c r="AT38" s="3" t="n">
        <v>1005.0</v>
      </c>
      <c r="AU38" s="3" t="n">
        <v>6780.0</v>
      </c>
      <c r="AV38" s="3" t="n">
        <v>7102.0</v>
      </c>
      <c r="AW38" s="3" t="n">
        <v>8211.0</v>
      </c>
      <c r="AX38" s="3" t="n">
        <v>5144.0</v>
      </c>
      <c r="AY38" s="3" t="n">
        <v>2080.0</v>
      </c>
      <c r="AZ38" s="3" t="n">
        <v>9886.0</v>
      </c>
      <c r="BA38" s="3" t="n">
        <v>1772.0</v>
      </c>
      <c r="BB38" s="3" t="n">
        <v>2671.0</v>
      </c>
      <c r="BC38" s="3" t="n">
        <v>2264.0</v>
      </c>
      <c r="BD38" s="3" t="n">
        <v>9343.0</v>
      </c>
      <c r="BE38" s="3" t="n">
        <v>9822.0</v>
      </c>
      <c r="BF38" s="3" t="n">
        <v>6792.0</v>
      </c>
      <c r="BG38" s="3" t="n">
        <v>6829.0</v>
      </c>
      <c r="BH38" s="3" t="n">
        <v>7667.0</v>
      </c>
      <c r="BI38" s="3" t="n">
        <v>9841.0</v>
      </c>
      <c r="BJ38" s="3" t="n">
        <v>5904.0</v>
      </c>
      <c r="BK38" s="3" t="n">
        <v>6898.0</v>
      </c>
      <c r="BL38" s="3" t="n">
        <v>1585.0</v>
      </c>
      <c r="BM38" s="3" t="n">
        <v>4222.0</v>
      </c>
      <c r="BN38" s="3" t="n">
        <v>2767.0</v>
      </c>
      <c r="BO38" s="3" t="n">
        <v>8718.0</v>
      </c>
      <c r="BP38" s="3" t="n">
        <v>2687.0</v>
      </c>
      <c r="BQ38" s="3" t="n">
        <v>6804.0</v>
      </c>
      <c r="BR38" s="3" t="n">
        <v>9123.0</v>
      </c>
    </row>
    <row r="39" spans="1:70">
      <c r="A39" s="4" t="s">
        <v>253</v>
      </c>
      <c r="B39" s="5" t="n">
        <f t="shared" ref="B39:BM39" si="7"><![CDATA[IF(AND(B33<>"",B34<>"",B35<>"",B36<>"",B37<>"",B38<>""),B33+B34+B35+B36-B37+B38,"")]]></f>
        <v>23933.0</v>
      </c>
      <c r="C39" s="5" t="n">
        <f t="shared" si="7"/>
        <v>25082.0</v>
      </c>
      <c r="D39" s="5" t="n">
        <f t="shared" si="7"/>
        <v>19749.0</v>
      </c>
      <c r="E39" s="5" t="n">
        <f t="shared" si="7"/>
        <v>7834.0</v>
      </c>
      <c r="F39" s="5" t="n">
        <f t="shared" si="7"/>
        <v>16210.0</v>
      </c>
      <c r="G39" s="5" t="n">
        <f t="shared" si="7"/>
        <v>5879.0</v>
      </c>
      <c r="H39" s="5" t="n">
        <f t="shared" si="7"/>
        <v>25545.0</v>
      </c>
      <c r="I39" s="5" t="n">
        <f t="shared" si="7"/>
        <v>18505.0</v>
      </c>
      <c r="J39" s="5" t="n">
        <f t="shared" si="7"/>
        <v>11078.0</v>
      </c>
      <c r="K39" s="5" t="n">
        <f t="shared" si="7"/>
        <v>20806.0</v>
      </c>
      <c r="L39" s="5" t="n">
        <f t="shared" si="7"/>
        <v>32040.0</v>
      </c>
      <c r="M39" s="5" t="n">
        <f t="shared" si="7"/>
        <v>21406.0</v>
      </c>
      <c r="N39" s="5" t="n">
        <f t="shared" si="7"/>
        <v>21347.0</v>
      </c>
      <c r="O39" s="5" t="n">
        <f t="shared" si="7"/>
        <v>12865.0</v>
      </c>
      <c r="P39" s="5" t="n">
        <f t="shared" si="7"/>
        <v>19886.0</v>
      </c>
      <c r="Q39" s="5" t="n">
        <f t="shared" si="7"/>
        <v>8018.0</v>
      </c>
      <c r="R39" s="5" t="n">
        <f t="shared" si="7"/>
        <v>30438.0</v>
      </c>
      <c r="S39" s="5" t="n">
        <f t="shared" si="7"/>
        <v>32711.0</v>
      </c>
      <c r="T39" s="5" t="n">
        <f t="shared" si="7"/>
        <v>8900.0</v>
      </c>
      <c r="U39" s="5" t="n">
        <f t="shared" si="7"/>
        <v>24963.0</v>
      </c>
      <c r="V39" s="5" t="n">
        <f t="shared" si="7"/>
        <v>23130.0</v>
      </c>
      <c r="W39" s="5" t="n">
        <f t="shared" si="7"/>
        <v>13342.0</v>
      </c>
      <c r="X39" s="5" t="n">
        <f t="shared" si="7"/>
        <v>13590.0</v>
      </c>
      <c r="Y39" s="5" t="n">
        <f t="shared" si="7"/>
        <v>19838.0</v>
      </c>
      <c r="Z39" s="5" t="n">
        <f t="shared" si="7"/>
        <v>14370.0</v>
      </c>
      <c r="AA39" s="5" t="n">
        <f t="shared" si="7"/>
        <v>26937.0</v>
      </c>
      <c r="AB39" s="5" t="n">
        <f t="shared" si="7"/>
        <v>41877.0</v>
      </c>
      <c r="AC39" s="5" t="n">
        <f t="shared" si="7"/>
        <v>18618.0</v>
      </c>
      <c r="AD39" s="5" t="n">
        <f t="shared" si="7"/>
        <v>8734.0</v>
      </c>
      <c r="AE39" s="5" t="n">
        <f t="shared" si="7"/>
        <v>25281.0</v>
      </c>
      <c r="AF39" s="5" t="n">
        <f t="shared" si="7"/>
        <v>17672.0</v>
      </c>
      <c r="AG39" s="5" t="n">
        <f t="shared" si="7"/>
        <v>25559.0</v>
      </c>
      <c r="AH39" s="5" t="n">
        <f t="shared" si="7"/>
        <v>20731.0</v>
      </c>
      <c r="AI39" s="5" t="n">
        <f t="shared" si="7"/>
        <v>32961.0</v>
      </c>
      <c r="AJ39" s="5" t="n">
        <f t="shared" si="7"/>
        <v>7299.0</v>
      </c>
      <c r="AK39" s="5" t="n">
        <f t="shared" si="7"/>
        <v>35366.0</v>
      </c>
      <c r="AL39" s="5" t="n">
        <f t="shared" si="7"/>
        <v>26955.0</v>
      </c>
      <c r="AM39" s="5" t="n">
        <f t="shared" si="7"/>
        <v>33790.0</v>
      </c>
      <c r="AN39" s="5" t="n">
        <f t="shared" si="7"/>
        <v>20095.0</v>
      </c>
      <c r="AO39" s="5" t="n">
        <f t="shared" si="7"/>
        <v>27078.0</v>
      </c>
      <c r="AP39" s="5" t="n">
        <f t="shared" si="7"/>
        <v>14264.0</v>
      </c>
      <c r="AQ39" s="5" t="n">
        <f t="shared" si="7"/>
        <v>25825.0</v>
      </c>
      <c r="AR39" s="5" t="n">
        <f t="shared" si="7"/>
        <v>36491.0</v>
      </c>
      <c r="AS39" s="5" t="n">
        <f t="shared" si="7"/>
        <v>10215.0</v>
      </c>
      <c r="AT39" s="5" t="n">
        <f t="shared" si="7"/>
        <v>20865.0</v>
      </c>
      <c r="AU39" s="5" t="n">
        <f t="shared" si="7"/>
        <v>13558.0</v>
      </c>
      <c r="AV39" s="5" t="n">
        <f t="shared" si="7"/>
        <v>17962.0</v>
      </c>
      <c r="AW39" s="5" t="n">
        <f t="shared" si="7"/>
        <v>15235.0</v>
      </c>
      <c r="AX39" s="5" t="n">
        <f t="shared" si="7"/>
        <v>19949.0</v>
      </c>
      <c r="AY39" s="5" t="n">
        <f t="shared" si="7"/>
        <v>19407.0</v>
      </c>
      <c r="AZ39" s="5" t="n">
        <f t="shared" si="7"/>
        <v>-1250.0</v>
      </c>
      <c r="BA39" s="5" t="n">
        <f t="shared" si="7"/>
        <v>16944.0</v>
      </c>
      <c r="BB39" s="5" t="n">
        <f t="shared" si="7"/>
        <v>19816.0</v>
      </c>
      <c r="BC39" s="5" t="n">
        <f t="shared" si="7"/>
        <v>26919.0</v>
      </c>
      <c r="BD39" s="5" t="n">
        <f t="shared" si="7"/>
        <v>44434.0</v>
      </c>
      <c r="BE39" s="5" t="n">
        <f t="shared" si="7"/>
        <v>18682.0</v>
      </c>
      <c r="BF39" s="5" t="n">
        <f t="shared" si="7"/>
        <v>21621.0</v>
      </c>
      <c r="BG39" s="5" t="n">
        <f t="shared" si="7"/>
        <v>33675.0</v>
      </c>
      <c r="BH39" s="5" t="n">
        <f t="shared" si="7"/>
        <v>25772.0</v>
      </c>
      <c r="BI39" s="5" t="n">
        <f t="shared" si="7"/>
        <v>21189.0</v>
      </c>
      <c r="BJ39" s="5" t="n">
        <f t="shared" si="7"/>
        <v>21357.0</v>
      </c>
      <c r="BK39" s="5" t="n">
        <f t="shared" si="7"/>
        <v>19541.0</v>
      </c>
      <c r="BL39" s="5" t="n">
        <f t="shared" si="7"/>
        <v>7293.0</v>
      </c>
      <c r="BM39" s="5" t="n">
        <f t="shared" si="7"/>
        <v>23005.0</v>
      </c>
      <c r="BN39" s="5" t="n">
        <f><![CDATA[IF(AND(BN33<>"",BN34<>"",BN35<>"",BN36<>"",BN37<>"",BN38<>""),BN33+BN34+BN35+BN36-BN37+BN38,"")]]></f>
        <v>29820.0</v>
      </c>
      <c r="BO39" s="5" t="n">
        <f><![CDATA[IF(AND(BO33<>"",BO34<>"",BO35<>"",BO36<>"",BO37<>"",BO38<>""),BO33+BO34+BO35+BO36-BO37+BO38,"")]]></f>
        <v>29696.0</v>
      </c>
      <c r="BP39" s="5" t="n">
        <f><![CDATA[IF(AND(BP33<>"",BP34<>"",BP35<>"",BP36<>"",BP37<>"",BP38<>""),BP33+BP34+BP35+BP36-BP37+BP38,"")]]></f>
        <v>24350.0</v>
      </c>
      <c r="BQ39" s="5" t="n">
        <f><![CDATA[IF(AND(BQ33<>"",BQ34<>"",BQ35<>"",BQ36<>"",BQ37<>"",BQ38<>""),BQ33+BQ34+BQ35+BQ36-BQ37+BQ38,"")]]></f>
        <v>27863.0</v>
      </c>
      <c r="BR39" s="5" t="n">
        <f><![CDATA[IF(AND(BR33<>"",BR34<>"",BR35<>"",BR36<>"",BR37<>"",BR38<>""),BR33+BR34+BR35+BR36-BR37+BR38,"")]]></f>
        <v>29778.0</v>
      </c>
    </row>
    <row r="40" spans="1:70">
      <c r="A40" t="s" s="0">
        <v>254</v>
      </c>
      <c r="B40" s="3" t="n">
        <v>1806.0</v>
      </c>
      <c r="C40" s="3" t="n">
        <v>8218.0</v>
      </c>
      <c r="D40" s="3" t="n">
        <v>7548.0</v>
      </c>
      <c r="E40" s="3" t="n">
        <v>9056.0</v>
      </c>
      <c r="F40" s="3" t="n">
        <v>3942.0</v>
      </c>
      <c r="G40" s="3" t="n">
        <v>4084.0</v>
      </c>
      <c r="H40" s="3" t="n">
        <v>5154.0</v>
      </c>
      <c r="I40" s="3" t="n">
        <v>7816.0</v>
      </c>
      <c r="J40" s="3" t="n">
        <v>2710.0</v>
      </c>
      <c r="K40" s="3" t="n">
        <v>1577.0</v>
      </c>
      <c r="L40" s="3" t="n">
        <v>5871.0</v>
      </c>
      <c r="M40" s="3" t="n">
        <v>2811.0</v>
      </c>
      <c r="N40" s="3" t="n">
        <v>9716.0</v>
      </c>
      <c r="O40" s="3" t="n">
        <v>9251.0</v>
      </c>
      <c r="P40" s="3" t="n">
        <v>6271.0</v>
      </c>
      <c r="Q40" s="3" t="n">
        <v>3080.0</v>
      </c>
      <c r="R40" s="3" t="n">
        <v>2222.0</v>
      </c>
      <c r="S40" s="3" t="n">
        <v>5171.0</v>
      </c>
      <c r="T40" s="3" t="n">
        <v>1189.0</v>
      </c>
      <c r="U40" s="3" t="n">
        <v>1588.0</v>
      </c>
      <c r="V40" s="3" t="n">
        <v>6115.0</v>
      </c>
      <c r="W40" s="3" t="n">
        <v>6665.0</v>
      </c>
      <c r="X40" s="3" t="n">
        <v>6493.0</v>
      </c>
      <c r="Y40" s="3" t="n">
        <v>6246.0</v>
      </c>
      <c r="Z40" s="3" t="n">
        <v>7415.0</v>
      </c>
      <c r="AA40" s="3" t="n">
        <v>2785.0</v>
      </c>
      <c r="AB40" s="3" t="n">
        <v>7988.0</v>
      </c>
      <c r="AC40" s="3" t="n">
        <v>8938.0</v>
      </c>
      <c r="AD40" s="3" t="n">
        <v>7150.0</v>
      </c>
      <c r="AE40" s="3" t="n">
        <v>9031.0</v>
      </c>
      <c r="AF40" s="3" t="n">
        <v>5774.0</v>
      </c>
      <c r="AG40" s="3" t="n">
        <v>7147.0</v>
      </c>
      <c r="AH40" s="3" t="n">
        <v>4290.0</v>
      </c>
      <c r="AI40" s="3" t="n">
        <v>7892.0</v>
      </c>
      <c r="AJ40" s="3" t="n">
        <v>9930.0</v>
      </c>
      <c r="AK40" s="3" t="n">
        <v>3565.0</v>
      </c>
      <c r="AL40" s="3" t="n">
        <v>3777.0</v>
      </c>
      <c r="AM40" s="3" t="n">
        <v>3726.0</v>
      </c>
      <c r="AN40" s="3" t="n">
        <v>2641.0</v>
      </c>
      <c r="AO40" s="3" t="n">
        <v>9798.0</v>
      </c>
      <c r="AP40" s="3" t="n">
        <v>2926.0</v>
      </c>
      <c r="AQ40" s="3" t="n">
        <v>8220.0</v>
      </c>
      <c r="AR40" s="3" t="n">
        <v>7155.0</v>
      </c>
      <c r="AS40" s="3" t="n">
        <v>4729.0</v>
      </c>
      <c r="AT40" s="3" t="n">
        <v>8310.0</v>
      </c>
      <c r="AU40" s="3" t="n">
        <v>8212.0</v>
      </c>
      <c r="AV40" s="3" t="n">
        <v>8334.0</v>
      </c>
      <c r="AW40" s="3" t="n">
        <v>9950.0</v>
      </c>
      <c r="AX40" s="3" t="n">
        <v>7617.0</v>
      </c>
      <c r="AY40" s="3" t="n">
        <v>4090.0</v>
      </c>
      <c r="AZ40" s="3" t="n">
        <v>3502.0</v>
      </c>
      <c r="BA40" s="3" t="n">
        <v>7108.0</v>
      </c>
      <c r="BB40" s="3" t="n">
        <v>7224.0</v>
      </c>
      <c r="BC40" s="3" t="n">
        <v>5024.0</v>
      </c>
      <c r="BD40" s="3" t="n">
        <v>5947.0</v>
      </c>
      <c r="BE40" s="3" t="n">
        <v>5308.0</v>
      </c>
      <c r="BF40" s="3" t="n">
        <v>5052.0</v>
      </c>
      <c r="BG40" s="3" t="n">
        <v>8412.0</v>
      </c>
      <c r="BH40" s="3" t="n">
        <v>2642.0</v>
      </c>
      <c r="BI40" s="3" t="n">
        <v>1647.0</v>
      </c>
      <c r="BJ40" s="3" t="n">
        <v>2280.0</v>
      </c>
      <c r="BK40" s="3" t="n">
        <v>9074.0</v>
      </c>
      <c r="BL40" s="3" t="n">
        <v>7014.0</v>
      </c>
      <c r="BM40" s="3" t="n">
        <v>3968.0</v>
      </c>
      <c r="BN40" s="3" t="n">
        <v>3848.0</v>
      </c>
      <c r="BO40" s="3" t="n">
        <v>2816.0</v>
      </c>
      <c r="BP40" s="3" t="n">
        <v>9183.0</v>
      </c>
      <c r="BQ40" s="3" t="n">
        <v>2440.0</v>
      </c>
      <c r="BR40" s="3" t="n">
        <v>8294.0</v>
      </c>
    </row>
    <row r="41" spans="1:70">
      <c r="A41" t="s" s="0">
        <v>255</v>
      </c>
      <c r="B41" s="3" t="n">
        <v>6041.0</v>
      </c>
      <c r="C41" s="3" t="n">
        <v>6123.0</v>
      </c>
      <c r="D41" s="3" t="n">
        <v>3249.0</v>
      </c>
      <c r="E41" s="3" t="n">
        <v>5847.0</v>
      </c>
      <c r="F41" s="3" t="n">
        <v>5298.0</v>
      </c>
      <c r="G41" s="3" t="n">
        <v>3284.0</v>
      </c>
      <c r="H41" s="3" t="n">
        <v>3007.0</v>
      </c>
      <c r="I41" s="3" t="n">
        <v>1164.0</v>
      </c>
      <c r="J41" s="3" t="n">
        <v>1480.0</v>
      </c>
      <c r="K41" s="3" t="n">
        <v>2540.0</v>
      </c>
      <c r="L41" s="3" t="n">
        <v>7685.0</v>
      </c>
      <c r="M41" s="3" t="n">
        <v>9840.0</v>
      </c>
      <c r="N41" s="3" t="n">
        <v>3809.0</v>
      </c>
      <c r="O41" s="3" t="n">
        <v>9104.0</v>
      </c>
      <c r="P41" s="3" t="n">
        <v>9448.0</v>
      </c>
      <c r="Q41" s="3" t="n">
        <v>4943.0</v>
      </c>
      <c r="R41" s="3" t="n">
        <v>8347.0</v>
      </c>
      <c r="S41" s="3" t="n">
        <v>5402.0</v>
      </c>
      <c r="T41" s="3" t="n">
        <v>8791.0</v>
      </c>
      <c r="U41" s="3" t="n">
        <v>6238.0</v>
      </c>
      <c r="V41" s="3" t="n">
        <v>9314.0</v>
      </c>
      <c r="W41" s="3" t="n">
        <v>1195.0</v>
      </c>
      <c r="X41" s="3" t="n">
        <v>8505.0</v>
      </c>
      <c r="Y41" s="3" t="n">
        <v>4051.0</v>
      </c>
      <c r="Z41" s="3" t="n">
        <v>2363.0</v>
      </c>
      <c r="AA41" s="3" t="n">
        <v>1544.0</v>
      </c>
      <c r="AB41" s="3" t="n">
        <v>5160.0</v>
      </c>
      <c r="AC41" s="3" t="n">
        <v>1007.0</v>
      </c>
      <c r="AD41" s="3" t="n">
        <v>5710.0</v>
      </c>
      <c r="AE41" s="3" t="n">
        <v>9613.0</v>
      </c>
      <c r="AF41" s="3" t="n">
        <v>7277.0</v>
      </c>
      <c r="AG41" s="3" t="n">
        <v>2026.0</v>
      </c>
      <c r="AH41" s="3" t="n">
        <v>4251.0</v>
      </c>
      <c r="AI41" s="3" t="n">
        <v>3982.0</v>
      </c>
      <c r="AJ41" s="3" t="n">
        <v>9829.0</v>
      </c>
      <c r="AK41" s="3" t="n">
        <v>2553.0</v>
      </c>
      <c r="AL41" s="3" t="n">
        <v>7798.0</v>
      </c>
      <c r="AM41" s="3" t="n">
        <v>5155.0</v>
      </c>
      <c r="AN41" s="3" t="n">
        <v>7598.0</v>
      </c>
      <c r="AO41" s="3" t="n">
        <v>8028.0</v>
      </c>
      <c r="AP41" s="3" t="n">
        <v>4130.0</v>
      </c>
      <c r="AQ41" s="3" t="n">
        <v>7450.0</v>
      </c>
      <c r="AR41" s="3" t="n">
        <v>6408.0</v>
      </c>
      <c r="AS41" s="3" t="n">
        <v>9063.0</v>
      </c>
      <c r="AT41" s="3" t="n">
        <v>4353.0</v>
      </c>
      <c r="AU41" s="3" t="n">
        <v>7172.0</v>
      </c>
      <c r="AV41" s="3" t="n">
        <v>4132.0</v>
      </c>
      <c r="AW41" s="3" t="n">
        <v>8726.0</v>
      </c>
      <c r="AX41" s="3" t="n">
        <v>9647.0</v>
      </c>
      <c r="AY41" s="3" t="n">
        <v>2595.0</v>
      </c>
      <c r="AZ41" s="3" t="n">
        <v>6513.0</v>
      </c>
      <c r="BA41" s="3" t="n">
        <v>1795.0</v>
      </c>
      <c r="BB41" s="3" t="n">
        <v>8445.0</v>
      </c>
      <c r="BC41" s="3" t="n">
        <v>1758.0</v>
      </c>
      <c r="BD41" s="3" t="n">
        <v>3103.0</v>
      </c>
      <c r="BE41" s="3" t="n">
        <v>1653.0</v>
      </c>
      <c r="BF41" s="3" t="n">
        <v>9309.0</v>
      </c>
      <c r="BG41" s="3" t="n">
        <v>7655.0</v>
      </c>
      <c r="BH41" s="3" t="n">
        <v>6244.0</v>
      </c>
      <c r="BI41" s="3" t="n">
        <v>6733.0</v>
      </c>
      <c r="BJ41" s="3" t="n">
        <v>5639.0</v>
      </c>
      <c r="BK41" s="3" t="n">
        <v>5045.0</v>
      </c>
      <c r="BL41" s="3" t="n">
        <v>3738.0</v>
      </c>
      <c r="BM41" s="3" t="n">
        <v>6115.0</v>
      </c>
      <c r="BN41" s="3" t="n">
        <v>8539.0</v>
      </c>
      <c r="BO41" s="3" t="n">
        <v>2900.0</v>
      </c>
      <c r="BP41" s="3" t="n">
        <v>3992.0</v>
      </c>
      <c r="BQ41" s="3" t="n">
        <v>3008.0</v>
      </c>
      <c r="BR41" s="3" t="n">
        <v>5058.0</v>
      </c>
    </row>
    <row r="42" spans="1:70">
      <c r="A42" t="s" s="0">
        <v>256</v>
      </c>
      <c r="B42" s="3" t="n">
        <v>3216.0</v>
      </c>
      <c r="C42" s="3" t="n">
        <v>1413.0</v>
      </c>
      <c r="D42" s="3" t="n">
        <v>1438.0</v>
      </c>
      <c r="E42" s="3" t="n">
        <v>1938.0</v>
      </c>
      <c r="F42" s="3" t="n">
        <v>9702.0</v>
      </c>
      <c r="G42" s="3" t="n">
        <v>9034.0</v>
      </c>
      <c r="H42" s="3" t="n">
        <v>2275.0</v>
      </c>
      <c r="I42" s="3" t="n">
        <v>8665.0</v>
      </c>
      <c r="J42" s="3" t="n">
        <v>4027.0</v>
      </c>
      <c r="K42" s="3" t="n">
        <v>4435.0</v>
      </c>
      <c r="L42" s="3" t="n">
        <v>8946.0</v>
      </c>
      <c r="M42" s="3" t="n">
        <v>1719.0</v>
      </c>
      <c r="N42" s="3" t="n">
        <v>6571.0</v>
      </c>
      <c r="O42" s="3" t="n">
        <v>6892.0</v>
      </c>
      <c r="P42" s="3" t="n">
        <v>4676.0</v>
      </c>
      <c r="Q42" s="3" t="n">
        <v>5817.0</v>
      </c>
      <c r="R42" s="3" t="n">
        <v>3553.0</v>
      </c>
      <c r="S42" s="3" t="n">
        <v>5414.0</v>
      </c>
      <c r="T42" s="3" t="n">
        <v>2297.0</v>
      </c>
      <c r="U42" s="3" t="n">
        <v>8354.0</v>
      </c>
      <c r="V42" s="3" t="n">
        <v>1271.0</v>
      </c>
      <c r="W42" s="3" t="n">
        <v>7949.0</v>
      </c>
      <c r="X42" s="3" t="n">
        <v>6194.0</v>
      </c>
      <c r="Y42" s="3" t="n">
        <v>7444.0</v>
      </c>
      <c r="Z42" s="3" t="n">
        <v>2498.0</v>
      </c>
      <c r="AA42" s="3" t="n">
        <v>1980.0</v>
      </c>
      <c r="AB42" s="3" t="n">
        <v>4869.0</v>
      </c>
      <c r="AC42" s="3" t="n">
        <v>8898.0</v>
      </c>
      <c r="AD42" s="3" t="n">
        <v>4647.0</v>
      </c>
      <c r="AE42" s="3" t="n">
        <v>2873.0</v>
      </c>
      <c r="AF42" s="3" t="n">
        <v>5053.0</v>
      </c>
      <c r="AG42" s="3" t="n">
        <v>6153.0</v>
      </c>
      <c r="AH42" s="3" t="n">
        <v>2100.0</v>
      </c>
      <c r="AI42" s="3" t="n">
        <v>8255.0</v>
      </c>
      <c r="AJ42" s="3" t="n">
        <v>8369.0</v>
      </c>
      <c r="AK42" s="3" t="n">
        <v>9001.0</v>
      </c>
      <c r="AL42" s="3" t="n">
        <v>5714.0</v>
      </c>
      <c r="AM42" s="3" t="n">
        <v>6967.0</v>
      </c>
      <c r="AN42" s="3" t="n">
        <v>9126.0</v>
      </c>
      <c r="AO42" s="3" t="n">
        <v>9887.0</v>
      </c>
      <c r="AP42" s="3" t="n">
        <v>2801.0</v>
      </c>
      <c r="AQ42" s="3" t="n">
        <v>3342.0</v>
      </c>
      <c r="AR42" s="3" t="n">
        <v>6211.0</v>
      </c>
      <c r="AS42" s="3" t="n">
        <v>2695.0</v>
      </c>
      <c r="AT42" s="3" t="n">
        <v>1164.0</v>
      </c>
      <c r="AU42" s="3" t="n">
        <v>6913.0</v>
      </c>
      <c r="AV42" s="3" t="n">
        <v>5017.0</v>
      </c>
      <c r="AW42" s="3" t="n">
        <v>8651.0</v>
      </c>
      <c r="AX42" s="3" t="n">
        <v>7343.0</v>
      </c>
      <c r="AY42" s="3" t="n">
        <v>3150.0</v>
      </c>
      <c r="AZ42" s="3" t="n">
        <v>7709.0</v>
      </c>
      <c r="BA42" s="3" t="n">
        <v>3334.0</v>
      </c>
      <c r="BB42" s="3" t="n">
        <v>7767.0</v>
      </c>
      <c r="BC42" s="3" t="n">
        <v>8374.0</v>
      </c>
      <c r="BD42" s="3" t="n">
        <v>5084.0</v>
      </c>
      <c r="BE42" s="3" t="n">
        <v>8461.0</v>
      </c>
      <c r="BF42" s="3" t="n">
        <v>5535.0</v>
      </c>
      <c r="BG42" s="3" t="n">
        <v>3349.0</v>
      </c>
      <c r="BH42" s="3" t="n">
        <v>8276.0</v>
      </c>
      <c r="BI42" s="3" t="n">
        <v>4986.0</v>
      </c>
      <c r="BJ42" s="3" t="n">
        <v>9929.0</v>
      </c>
      <c r="BK42" s="3" t="n">
        <v>7959.0</v>
      </c>
      <c r="BL42" s="3" t="n">
        <v>3052.0</v>
      </c>
      <c r="BM42" s="3" t="n">
        <v>4813.0</v>
      </c>
      <c r="BN42" s="3" t="n">
        <v>8436.0</v>
      </c>
      <c r="BO42" s="3" t="n">
        <v>1013.0</v>
      </c>
      <c r="BP42" s="3" t="n">
        <v>3003.0</v>
      </c>
      <c r="BQ42" s="3" t="n">
        <v>5096.0</v>
      </c>
      <c r="BR42" s="3" t="n">
        <v>9568.0</v>
      </c>
    </row>
    <row r="43" spans="1:70">
      <c r="A43" t="s" s="0">
        <v>257</v>
      </c>
      <c r="B43" s="3" t="n">
        <v>9258.0</v>
      </c>
      <c r="C43" s="3" t="n">
        <v>8560.0</v>
      </c>
      <c r="D43" s="3" t="n">
        <v>9263.0</v>
      </c>
      <c r="E43" s="3" t="n">
        <v>4595.0</v>
      </c>
      <c r="F43" s="3" t="n">
        <v>3336.0</v>
      </c>
      <c r="G43" s="3" t="n">
        <v>4817.0</v>
      </c>
      <c r="H43" s="3" t="n">
        <v>1070.0</v>
      </c>
      <c r="I43" s="3" t="n">
        <v>1287.0</v>
      </c>
      <c r="J43" s="3" t="n">
        <v>8908.0</v>
      </c>
      <c r="K43" s="3" t="n">
        <v>9005.0</v>
      </c>
      <c r="L43" s="3" t="n">
        <v>8535.0</v>
      </c>
      <c r="M43" s="3" t="n">
        <v>4876.0</v>
      </c>
      <c r="N43" s="3" t="n">
        <v>3744.0</v>
      </c>
      <c r="O43" s="3" t="n">
        <v>6396.0</v>
      </c>
      <c r="P43" s="3" t="n">
        <v>1284.0</v>
      </c>
      <c r="Q43" s="3" t="n">
        <v>3492.0</v>
      </c>
      <c r="R43" s="3" t="n">
        <v>2509.0</v>
      </c>
      <c r="S43" s="3" t="n">
        <v>3551.0</v>
      </c>
      <c r="T43" s="3" t="n">
        <v>9792.0</v>
      </c>
      <c r="U43" s="3" t="n">
        <v>9954.0</v>
      </c>
      <c r="V43" s="3" t="n">
        <v>5503.0</v>
      </c>
      <c r="W43" s="3" t="n">
        <v>3182.0</v>
      </c>
      <c r="X43" s="3" t="n">
        <v>6963.0</v>
      </c>
      <c r="Y43" s="3" t="n">
        <v>3927.0</v>
      </c>
      <c r="Z43" s="3" t="n">
        <v>5842.0</v>
      </c>
      <c r="AA43" s="3" t="n">
        <v>5758.0</v>
      </c>
      <c r="AB43" s="3" t="n">
        <v>2114.0</v>
      </c>
      <c r="AC43" s="3" t="n">
        <v>1774.0</v>
      </c>
      <c r="AD43" s="3" t="n">
        <v>3652.0</v>
      </c>
      <c r="AE43" s="3" t="n">
        <v>4555.0</v>
      </c>
      <c r="AF43" s="3" t="n">
        <v>2962.0</v>
      </c>
      <c r="AG43" s="3" t="n">
        <v>3510.0</v>
      </c>
      <c r="AH43" s="3" t="n">
        <v>3990.0</v>
      </c>
      <c r="AI43" s="3" t="n">
        <v>6054.0</v>
      </c>
      <c r="AJ43" s="3" t="n">
        <v>5945.0</v>
      </c>
      <c r="AK43" s="3" t="n">
        <v>3757.0</v>
      </c>
      <c r="AL43" s="3" t="n">
        <v>5518.0</v>
      </c>
      <c r="AM43" s="3" t="n">
        <v>7416.0</v>
      </c>
      <c r="AN43" s="3" t="n">
        <v>7996.0</v>
      </c>
      <c r="AO43" s="3" t="n">
        <v>1822.0</v>
      </c>
      <c r="AP43" s="3" t="n">
        <v>9392.0</v>
      </c>
      <c r="AQ43" s="3" t="n">
        <v>1304.0</v>
      </c>
      <c r="AR43" s="3" t="n">
        <v>8603.0</v>
      </c>
      <c r="AS43" s="3" t="n">
        <v>2066.0</v>
      </c>
      <c r="AT43" s="3" t="n">
        <v>1871.0</v>
      </c>
      <c r="AU43" s="3" t="n">
        <v>7228.0</v>
      </c>
      <c r="AV43" s="3" t="n">
        <v>3146.0</v>
      </c>
      <c r="AW43" s="3" t="n">
        <v>9943.0</v>
      </c>
      <c r="AX43" s="3" t="n">
        <v>3628.0</v>
      </c>
      <c r="AY43" s="3" t="n">
        <v>7863.0</v>
      </c>
      <c r="AZ43" s="3" t="n">
        <v>1491.0</v>
      </c>
      <c r="BA43" s="3" t="n">
        <v>2509.0</v>
      </c>
      <c r="BB43" s="3" t="n">
        <v>4934.0</v>
      </c>
      <c r="BC43" s="3" t="n">
        <v>5827.0</v>
      </c>
      <c r="BD43" s="3" t="n">
        <v>1697.0</v>
      </c>
      <c r="BE43" s="3" t="n">
        <v>6343.0</v>
      </c>
      <c r="BF43" s="3" t="n">
        <v>7707.0</v>
      </c>
      <c r="BG43" s="3" t="n">
        <v>8639.0</v>
      </c>
      <c r="BH43" s="3" t="n">
        <v>2871.0</v>
      </c>
      <c r="BI43" s="3" t="n">
        <v>1885.0</v>
      </c>
      <c r="BJ43" s="3" t="n">
        <v>8519.0</v>
      </c>
      <c r="BK43" s="3" t="n">
        <v>9003.0</v>
      </c>
      <c r="BL43" s="3" t="n">
        <v>7920.0</v>
      </c>
      <c r="BM43" s="3" t="n">
        <v>4243.0</v>
      </c>
      <c r="BN43" s="3" t="n">
        <v>3390.0</v>
      </c>
      <c r="BO43" s="3" t="n">
        <v>5343.0</v>
      </c>
      <c r="BP43" s="3" t="n">
        <v>9731.0</v>
      </c>
      <c r="BQ43" s="3" t="n">
        <v>4030.0</v>
      </c>
      <c r="BR43" s="3" t="n">
        <v>6450.0</v>
      </c>
    </row>
    <row r="44" spans="1:70">
      <c r="A44" s="4" t="s">
        <v>258</v>
      </c>
      <c r="B44" s="5" t="n">
        <f t="shared" ref="B44:BM44" si="8">IF(COUNTA(B40:B43)=0,"",SUM(B40:B43))</f>
        <v>20321.0</v>
      </c>
      <c r="C44" s="5" t="n">
        <f t="shared" si="8"/>
        <v>24314.0</v>
      </c>
      <c r="D44" s="5" t="n">
        <f t="shared" si="8"/>
        <v>21498.0</v>
      </c>
      <c r="E44" s="5" t="n">
        <f t="shared" si="8"/>
        <v>21436.0</v>
      </c>
      <c r="F44" s="5" t="n">
        <f t="shared" si="8"/>
        <v>22278.0</v>
      </c>
      <c r="G44" s="5" t="n">
        <f t="shared" si="8"/>
        <v>21219.0</v>
      </c>
      <c r="H44" s="5" t="n">
        <f t="shared" si="8"/>
        <v>11506.0</v>
      </c>
      <c r="I44" s="5" t="n">
        <f t="shared" si="8"/>
        <v>18932.0</v>
      </c>
      <c r="J44" s="5" t="n">
        <f t="shared" si="8"/>
        <v>17125.0</v>
      </c>
      <c r="K44" s="5" t="n">
        <f t="shared" si="8"/>
        <v>17557.0</v>
      </c>
      <c r="L44" s="5" t="n">
        <f t="shared" si="8"/>
        <v>31037.0</v>
      </c>
      <c r="M44" s="5" t="n">
        <f t="shared" si="8"/>
        <v>19246.0</v>
      </c>
      <c r="N44" s="5" t="n">
        <f t="shared" si="8"/>
        <v>23840.0</v>
      </c>
      <c r="O44" s="5" t="n">
        <f t="shared" si="8"/>
        <v>31643.0</v>
      </c>
      <c r="P44" s="5" t="n">
        <f t="shared" si="8"/>
        <v>21679.0</v>
      </c>
      <c r="Q44" s="5" t="n">
        <f t="shared" si="8"/>
        <v>17332.0</v>
      </c>
      <c r="R44" s="5" t="n">
        <f t="shared" si="8"/>
        <v>16631.0</v>
      </c>
      <c r="S44" s="5" t="n">
        <f t="shared" si="8"/>
        <v>19538.0</v>
      </c>
      <c r="T44" s="5" t="n">
        <f t="shared" si="8"/>
        <v>22069.0</v>
      </c>
      <c r="U44" s="5" t="n">
        <f t="shared" si="8"/>
        <v>26134.0</v>
      </c>
      <c r="V44" s="5" t="n">
        <f t="shared" si="8"/>
        <v>22203.0</v>
      </c>
      <c r="W44" s="5" t="n">
        <f t="shared" si="8"/>
        <v>18991.0</v>
      </c>
      <c r="X44" s="5" t="n">
        <f t="shared" si="8"/>
        <v>28155.0</v>
      </c>
      <c r="Y44" s="5" t="n">
        <f t="shared" si="8"/>
        <v>21668.0</v>
      </c>
      <c r="Z44" s="5" t="n">
        <f t="shared" si="8"/>
        <v>18118.0</v>
      </c>
      <c r="AA44" s="5" t="n">
        <f t="shared" si="8"/>
        <v>12067.0</v>
      </c>
      <c r="AB44" s="5" t="n">
        <f t="shared" si="8"/>
        <v>20131.0</v>
      </c>
      <c r="AC44" s="5" t="n">
        <f t="shared" si="8"/>
        <v>20617.0</v>
      </c>
      <c r="AD44" s="5" t="n">
        <f t="shared" si="8"/>
        <v>21159.0</v>
      </c>
      <c r="AE44" s="5" t="n">
        <f t="shared" si="8"/>
        <v>26072.0</v>
      </c>
      <c r="AF44" s="5" t="n">
        <f t="shared" si="8"/>
        <v>21066.0</v>
      </c>
      <c r="AG44" s="5" t="n">
        <f t="shared" si="8"/>
        <v>18836.0</v>
      </c>
      <c r="AH44" s="5" t="n">
        <f t="shared" si="8"/>
        <v>14631.0</v>
      </c>
      <c r="AI44" s="5" t="n">
        <f t="shared" si="8"/>
        <v>26183.0</v>
      </c>
      <c r="AJ44" s="5" t="n">
        <f t="shared" si="8"/>
        <v>34073.0</v>
      </c>
      <c r="AK44" s="5" t="n">
        <f t="shared" si="8"/>
        <v>18876.0</v>
      </c>
      <c r="AL44" s="5" t="n">
        <f t="shared" si="8"/>
        <v>22807.0</v>
      </c>
      <c r="AM44" s="5" t="n">
        <f t="shared" si="8"/>
        <v>23264.0</v>
      </c>
      <c r="AN44" s="5" t="n">
        <f t="shared" si="8"/>
        <v>27361.0</v>
      </c>
      <c r="AO44" s="5" t="n">
        <f t="shared" si="8"/>
        <v>29535.0</v>
      </c>
      <c r="AP44" s="5" t="n">
        <f t="shared" si="8"/>
        <v>19249.0</v>
      </c>
      <c r="AQ44" s="5" t="n">
        <f t="shared" si="8"/>
        <v>20316.0</v>
      </c>
      <c r="AR44" s="5" t="n">
        <f t="shared" si="8"/>
        <v>28377.0</v>
      </c>
      <c r="AS44" s="5" t="n">
        <f t="shared" si="8"/>
        <v>18553.0</v>
      </c>
      <c r="AT44" s="5" t="n">
        <f t="shared" si="8"/>
        <v>15698.0</v>
      </c>
      <c r="AU44" s="5" t="n">
        <f t="shared" si="8"/>
        <v>29525.0</v>
      </c>
      <c r="AV44" s="5" t="n">
        <f t="shared" si="8"/>
        <v>20629.0</v>
      </c>
      <c r="AW44" s="5" t="n">
        <f t="shared" si="8"/>
        <v>37270.0</v>
      </c>
      <c r="AX44" s="5" t="n">
        <f t="shared" si="8"/>
        <v>28235.0</v>
      </c>
      <c r="AY44" s="5" t="n">
        <f t="shared" si="8"/>
        <v>17698.0</v>
      </c>
      <c r="AZ44" s="5" t="n">
        <f t="shared" si="8"/>
        <v>19215.0</v>
      </c>
      <c r="BA44" s="5" t="n">
        <f t="shared" si="8"/>
        <v>14746.0</v>
      </c>
      <c r="BB44" s="5" t="n">
        <f t="shared" si="8"/>
        <v>28370.0</v>
      </c>
      <c r="BC44" s="5" t="n">
        <f t="shared" si="8"/>
        <v>20983.0</v>
      </c>
      <c r="BD44" s="5" t="n">
        <f t="shared" si="8"/>
        <v>15831.0</v>
      </c>
      <c r="BE44" s="5" t="n">
        <f t="shared" si="8"/>
        <v>21765.0</v>
      </c>
      <c r="BF44" s="5" t="n">
        <f t="shared" si="8"/>
        <v>27603.0</v>
      </c>
      <c r="BG44" s="5" t="n">
        <f t="shared" si="8"/>
        <v>28055.0</v>
      </c>
      <c r="BH44" s="5" t="n">
        <f t="shared" si="8"/>
        <v>20033.0</v>
      </c>
      <c r="BI44" s="5" t="n">
        <f t="shared" si="8"/>
        <v>15251.0</v>
      </c>
      <c r="BJ44" s="5" t="n">
        <f t="shared" si="8"/>
        <v>26367.0</v>
      </c>
      <c r="BK44" s="5" t="n">
        <f t="shared" si="8"/>
        <v>31081.0</v>
      </c>
      <c r="BL44" s="5" t="n">
        <f t="shared" si="8"/>
        <v>21724.0</v>
      </c>
      <c r="BM44" s="5" t="n">
        <f t="shared" si="8"/>
        <v>19139.0</v>
      </c>
      <c r="BN44" s="5" t="n">
        <f>IF(COUNTA(BN40:BN43)=0,"",SUM(BN40:BN43))</f>
        <v>24213.0</v>
      </c>
      <c r="BO44" s="5" t="n">
        <f>IF(COUNTA(BO40:BO43)=0,"",SUM(BO40:BO43))</f>
        <v>12072.0</v>
      </c>
      <c r="BP44" s="5" t="n">
        <f>IF(COUNTA(BP40:BP43)=0,"",SUM(BP40:BP43))</f>
        <v>25909.0</v>
      </c>
      <c r="BQ44" s="5" t="n">
        <f>IF(COUNTA(BQ40:BQ43)=0,"",SUM(BQ40:BQ43))</f>
        <v>14574.0</v>
      </c>
      <c r="BR44" s="5" t="n">
        <f>IF(COUNTA(BR40:BR43)=0,"",SUM(BR40:BR43))</f>
        <v>29370.0</v>
      </c>
    </row>
    <row r="45" spans="1:70">
      <c r="A45" s="4" t="s">
        <v>259</v>
      </c>
      <c r="B45" s="5" t="n">
        <f t="shared" ref="B45:BM45" si="9">IF(AND(B39&lt;&gt;"",B44&lt;&gt;""),B39+B44,"")</f>
        <v>44254.0</v>
      </c>
      <c r="C45" s="5" t="n">
        <f t="shared" si="9"/>
        <v>49396.0</v>
      </c>
      <c r="D45" s="5" t="n">
        <f t="shared" si="9"/>
        <v>41247.0</v>
      </c>
      <c r="E45" s="5" t="n">
        <f t="shared" si="9"/>
        <v>29270.0</v>
      </c>
      <c r="F45" s="5" t="n">
        <f t="shared" si="9"/>
        <v>38488.0</v>
      </c>
      <c r="G45" s="5" t="n">
        <f t="shared" si="9"/>
        <v>27098.0</v>
      </c>
      <c r="H45" s="5" t="n">
        <f t="shared" si="9"/>
        <v>37051.0</v>
      </c>
      <c r="I45" s="5" t="n">
        <f t="shared" si="9"/>
        <v>37437.0</v>
      </c>
      <c r="J45" s="5" t="n">
        <f t="shared" si="9"/>
        <v>28203.0</v>
      </c>
      <c r="K45" s="5" t="n">
        <f t="shared" si="9"/>
        <v>38363.0</v>
      </c>
      <c r="L45" s="5" t="n">
        <f t="shared" si="9"/>
        <v>63077.0</v>
      </c>
      <c r="M45" s="5" t="n">
        <f t="shared" si="9"/>
        <v>40652.0</v>
      </c>
      <c r="N45" s="5" t="n">
        <f t="shared" si="9"/>
        <v>45187.0</v>
      </c>
      <c r="O45" s="5" t="n">
        <f t="shared" si="9"/>
        <v>44508.0</v>
      </c>
      <c r="P45" s="5" t="n">
        <f t="shared" si="9"/>
        <v>41565.0</v>
      </c>
      <c r="Q45" s="5" t="n">
        <f t="shared" si="9"/>
        <v>25350.0</v>
      </c>
      <c r="R45" s="5" t="n">
        <f t="shared" si="9"/>
        <v>47069.0</v>
      </c>
      <c r="S45" s="5" t="n">
        <f t="shared" si="9"/>
        <v>52249.0</v>
      </c>
      <c r="T45" s="5" t="n">
        <f t="shared" si="9"/>
        <v>30969.0</v>
      </c>
      <c r="U45" s="5" t="n">
        <f t="shared" si="9"/>
        <v>51097.0</v>
      </c>
      <c r="V45" s="5" t="n">
        <f t="shared" si="9"/>
        <v>45333.0</v>
      </c>
      <c r="W45" s="5" t="n">
        <f t="shared" si="9"/>
        <v>32333.0</v>
      </c>
      <c r="X45" s="5" t="n">
        <f t="shared" si="9"/>
        <v>41745.0</v>
      </c>
      <c r="Y45" s="5" t="n">
        <f t="shared" si="9"/>
        <v>41506.0</v>
      </c>
      <c r="Z45" s="5" t="n">
        <f t="shared" si="9"/>
        <v>32488.0</v>
      </c>
      <c r="AA45" s="5" t="n">
        <f t="shared" si="9"/>
        <v>39004.0</v>
      </c>
      <c r="AB45" s="5" t="n">
        <f t="shared" si="9"/>
        <v>62008.0</v>
      </c>
      <c r="AC45" s="5" t="n">
        <f t="shared" si="9"/>
        <v>39235.0</v>
      </c>
      <c r="AD45" s="5" t="n">
        <f t="shared" si="9"/>
        <v>29893.0</v>
      </c>
      <c r="AE45" s="5" t="n">
        <f t="shared" si="9"/>
        <v>51353.0</v>
      </c>
      <c r="AF45" s="5" t="n">
        <f t="shared" si="9"/>
        <v>38738.0</v>
      </c>
      <c r="AG45" s="5" t="n">
        <f t="shared" si="9"/>
        <v>44395.0</v>
      </c>
      <c r="AH45" s="5" t="n">
        <f t="shared" si="9"/>
        <v>35362.0</v>
      </c>
      <c r="AI45" s="5" t="n">
        <f t="shared" si="9"/>
        <v>59144.0</v>
      </c>
      <c r="AJ45" s="5" t="n">
        <f t="shared" si="9"/>
        <v>41372.0</v>
      </c>
      <c r="AK45" s="5" t="n">
        <f t="shared" si="9"/>
        <v>54242.0</v>
      </c>
      <c r="AL45" s="5" t="n">
        <f t="shared" si="9"/>
        <v>49762.0</v>
      </c>
      <c r="AM45" s="5" t="n">
        <f t="shared" si="9"/>
        <v>57054.0</v>
      </c>
      <c r="AN45" s="5" t="n">
        <f t="shared" si="9"/>
        <v>47456.0</v>
      </c>
      <c r="AO45" s="5" t="n">
        <f t="shared" si="9"/>
        <v>56613.0</v>
      </c>
      <c r="AP45" s="5" t="n">
        <f t="shared" si="9"/>
        <v>33513.0</v>
      </c>
      <c r="AQ45" s="5" t="n">
        <f t="shared" si="9"/>
        <v>46141.0</v>
      </c>
      <c r="AR45" s="5" t="n">
        <f t="shared" si="9"/>
        <v>64868.0</v>
      </c>
      <c r="AS45" s="5" t="n">
        <f t="shared" si="9"/>
        <v>28768.0</v>
      </c>
      <c r="AT45" s="5" t="n">
        <f t="shared" si="9"/>
        <v>36563.0</v>
      </c>
      <c r="AU45" s="5" t="n">
        <f t="shared" si="9"/>
        <v>43083.0</v>
      </c>
      <c r="AV45" s="5" t="n">
        <f t="shared" si="9"/>
        <v>38591.0</v>
      </c>
      <c r="AW45" s="5" t="n">
        <f t="shared" si="9"/>
        <v>52505.0</v>
      </c>
      <c r="AX45" s="5" t="n">
        <f t="shared" si="9"/>
        <v>48184.0</v>
      </c>
      <c r="AY45" s="5" t="n">
        <f t="shared" si="9"/>
        <v>37105.0</v>
      </c>
      <c r="AZ45" s="5" t="n">
        <f t="shared" si="9"/>
        <v>17965.0</v>
      </c>
      <c r="BA45" s="5" t="n">
        <f t="shared" si="9"/>
        <v>31690.0</v>
      </c>
      <c r="BB45" s="5" t="n">
        <f t="shared" si="9"/>
        <v>48186.0</v>
      </c>
      <c r="BC45" s="5" t="n">
        <f t="shared" si="9"/>
        <v>47902.0</v>
      </c>
      <c r="BD45" s="5" t="n">
        <f t="shared" si="9"/>
        <v>60265.0</v>
      </c>
      <c r="BE45" s="5" t="n">
        <f t="shared" si="9"/>
        <v>40447.0</v>
      </c>
      <c r="BF45" s="5" t="n">
        <f t="shared" si="9"/>
        <v>49224.0</v>
      </c>
      <c r="BG45" s="5" t="n">
        <f t="shared" si="9"/>
        <v>61730.0</v>
      </c>
      <c r="BH45" s="5" t="n">
        <f t="shared" si="9"/>
        <v>45805.0</v>
      </c>
      <c r="BI45" s="5" t="n">
        <f t="shared" si="9"/>
        <v>36440.0</v>
      </c>
      <c r="BJ45" s="5" t="n">
        <f t="shared" si="9"/>
        <v>47724.0</v>
      </c>
      <c r="BK45" s="5" t="n">
        <f t="shared" si="9"/>
        <v>50622.0</v>
      </c>
      <c r="BL45" s="5" t="n">
        <f t="shared" si="9"/>
        <v>29017.0</v>
      </c>
      <c r="BM45" s="5" t="n">
        <f t="shared" si="9"/>
        <v>42144.0</v>
      </c>
      <c r="BN45" s="5" t="n">
        <f>IF(AND(BN39&lt;&gt;"",BN44&lt;&gt;""),BN39+BN44,"")</f>
        <v>54033.0</v>
      </c>
      <c r="BO45" s="5" t="n">
        <f>IF(AND(BO39&lt;&gt;"",BO44&lt;&gt;""),BO39+BO44,"")</f>
        <v>41768.0</v>
      </c>
      <c r="BP45" s="5" t="n">
        <f>IF(AND(BP39&lt;&gt;"",BP44&lt;&gt;""),BP39+BP44,"")</f>
        <v>50259.0</v>
      </c>
      <c r="BQ45" s="5" t="n">
        <f>IF(AND(BQ39&lt;&gt;"",BQ44&lt;&gt;""),BQ39+BQ44,"")</f>
        <v>42437.0</v>
      </c>
      <c r="BR45" s="5" t="n">
        <f>IF(AND(BR39&lt;&gt;"",BR44&lt;&gt;""),BR39+BR44,"")</f>
        <v>59148.0</v>
      </c>
    </row>
    <row r="46" spans="1:70">
      <c r="A46" s="4" t="s">
        <v>260</v>
      </c>
      <c r="B46" s="5" t="n">
        <f t="shared" ref="B46:BM46" si="10">IF(AND(B45&lt;&gt;"",B23&lt;&gt;""),B45+B23,"")</f>
        <v>60498.0</v>
      </c>
      <c r="C46" s="5" t="n">
        <f t="shared" si="10"/>
        <v>70074.0</v>
      </c>
      <c r="D46" s="5" t="n">
        <f t="shared" si="10"/>
        <v>69741.0</v>
      </c>
      <c r="E46" s="5" t="n">
        <f t="shared" si="10"/>
        <v>63722.0</v>
      </c>
      <c r="F46" s="5" t="n">
        <f t="shared" si="10"/>
        <v>66446.0</v>
      </c>
      <c r="G46" s="5" t="n">
        <f t="shared" si="10"/>
        <v>60409.0</v>
      </c>
      <c r="H46" s="5" t="n">
        <f t="shared" si="10"/>
        <v>54321.0</v>
      </c>
      <c r="I46" s="5" t="n">
        <f t="shared" si="10"/>
        <v>68399.0</v>
      </c>
      <c r="J46" s="5" t="n">
        <f t="shared" si="10"/>
        <v>55511.0</v>
      </c>
      <c r="K46" s="5" t="n">
        <f t="shared" si="10"/>
        <v>65278.0</v>
      </c>
      <c r="L46" s="5" t="n">
        <f t="shared" si="10"/>
        <v>68320.0</v>
      </c>
      <c r="M46" s="5" t="n">
        <f t="shared" si="10"/>
        <v>65790.0</v>
      </c>
      <c r="N46" s="5" t="n">
        <f t="shared" si="10"/>
        <v>81856.0</v>
      </c>
      <c r="O46" s="5" t="n">
        <f t="shared" si="10"/>
        <v>81390.0</v>
      </c>
      <c r="P46" s="5" t="n">
        <f t="shared" si="10"/>
        <v>65797.0</v>
      </c>
      <c r="Q46" s="5" t="n">
        <f t="shared" si="10"/>
        <v>65464.0</v>
      </c>
      <c r="R46" s="5" t="n">
        <f t="shared" si="10"/>
        <v>68096.0</v>
      </c>
      <c r="S46" s="5" t="n">
        <f t="shared" si="10"/>
        <v>83085.0</v>
      </c>
      <c r="T46" s="5" t="n">
        <f t="shared" si="10"/>
        <v>68406.0</v>
      </c>
      <c r="U46" s="5" t="n">
        <f t="shared" si="10"/>
        <v>65165.0</v>
      </c>
      <c r="V46" s="5" t="n">
        <f t="shared" si="10"/>
        <v>72533.0</v>
      </c>
      <c r="W46" s="5" t="n">
        <f t="shared" si="10"/>
        <v>64867.0</v>
      </c>
      <c r="X46" s="5" t="n">
        <f t="shared" si="10"/>
        <v>71645.0</v>
      </c>
      <c r="Y46" s="5" t="n">
        <f t="shared" si="10"/>
        <v>62815.0</v>
      </c>
      <c r="Z46" s="5" t="n">
        <f t="shared" si="10"/>
        <v>64437.0</v>
      </c>
      <c r="AA46" s="5" t="n">
        <f t="shared" si="10"/>
        <v>68407.0</v>
      </c>
      <c r="AB46" s="5" t="n">
        <f t="shared" si="10"/>
        <v>85665.0</v>
      </c>
      <c r="AC46" s="5" t="n">
        <f t="shared" si="10"/>
        <v>68654.0</v>
      </c>
      <c r="AD46" s="5" t="n">
        <f t="shared" si="10"/>
        <v>62080.0</v>
      </c>
      <c r="AE46" s="5" t="n">
        <f t="shared" si="10"/>
        <v>79790.0</v>
      </c>
      <c r="AF46" s="5" t="n">
        <f t="shared" si="10"/>
        <v>61403.0</v>
      </c>
      <c r="AG46" s="5" t="n">
        <f t="shared" si="10"/>
        <v>76115.0</v>
      </c>
      <c r="AH46" s="5" t="n">
        <f t="shared" si="10"/>
        <v>50587.0</v>
      </c>
      <c r="AI46" s="5" t="n">
        <f t="shared" si="10"/>
        <v>98664.0</v>
      </c>
      <c r="AJ46" s="5" t="n">
        <f t="shared" si="10"/>
        <v>60005.0</v>
      </c>
      <c r="AK46" s="5" t="n">
        <f t="shared" si="10"/>
        <v>66396.0</v>
      </c>
      <c r="AL46" s="5" t="n">
        <f t="shared" si="10"/>
        <v>70581.0</v>
      </c>
      <c r="AM46" s="5" t="n">
        <f t="shared" si="10"/>
        <v>91076.0</v>
      </c>
      <c r="AN46" s="5" t="n">
        <f t="shared" si="10"/>
        <v>69255.0</v>
      </c>
      <c r="AO46" s="5" t="n">
        <f t="shared" si="10"/>
        <v>104361.0</v>
      </c>
      <c r="AP46" s="5" t="n">
        <f t="shared" si="10"/>
        <v>63173.0</v>
      </c>
      <c r="AQ46" s="5" t="n">
        <f t="shared" si="10"/>
        <v>66610.0</v>
      </c>
      <c r="AR46" s="5" t="n">
        <f t="shared" si="10"/>
        <v>107093.0</v>
      </c>
      <c r="AS46" s="5" t="n">
        <f t="shared" si="10"/>
        <v>50356.0</v>
      </c>
      <c r="AT46" s="5" t="n">
        <f t="shared" si="10"/>
        <v>65001.0</v>
      </c>
      <c r="AU46" s="5" t="n">
        <f t="shared" si="10"/>
        <v>73186.0</v>
      </c>
      <c r="AV46" s="5" t="n">
        <f t="shared" si="10"/>
        <v>87249.0</v>
      </c>
      <c r="AW46" s="5" t="n">
        <f t="shared" si="10"/>
        <v>83641.0</v>
      </c>
      <c r="AX46" s="5" t="n">
        <f t="shared" si="10"/>
        <v>64220.0</v>
      </c>
      <c r="AY46" s="5" t="n">
        <f t="shared" si="10"/>
        <v>54654.0</v>
      </c>
      <c r="AZ46" s="5" t="n">
        <f t="shared" si="10"/>
        <v>38445.0</v>
      </c>
      <c r="BA46" s="5" t="n">
        <f t="shared" si="10"/>
        <v>64864.0</v>
      </c>
      <c r="BB46" s="5" t="n">
        <f t="shared" si="10"/>
        <v>68999.0</v>
      </c>
      <c r="BC46" s="5" t="n">
        <f t="shared" si="10"/>
        <v>84944.0</v>
      </c>
      <c r="BD46" s="5" t="n">
        <f t="shared" si="10"/>
        <v>81180.0</v>
      </c>
      <c r="BE46" s="5" t="n">
        <f t="shared" si="10"/>
        <v>55259.0</v>
      </c>
      <c r="BF46" s="5" t="n">
        <f t="shared" si="10"/>
        <v>89279.0</v>
      </c>
      <c r="BG46" s="5" t="n">
        <f t="shared" si="10"/>
        <v>86567.0</v>
      </c>
      <c r="BH46" s="5" t="n">
        <f t="shared" si="10"/>
        <v>66469.0</v>
      </c>
      <c r="BI46" s="5" t="n">
        <f t="shared" si="10"/>
        <v>70699.0</v>
      </c>
      <c r="BJ46" s="5" t="n">
        <f t="shared" si="10"/>
        <v>70136.0</v>
      </c>
      <c r="BK46" s="5" t="n">
        <f t="shared" si="10"/>
        <v>66487.0</v>
      </c>
      <c r="BL46" s="5" t="n">
        <f t="shared" si="10"/>
        <v>42559.0</v>
      </c>
      <c r="BM46" s="5" t="n">
        <f t="shared" si="10"/>
        <v>57179.0</v>
      </c>
      <c r="BN46" s="5" t="n">
        <f>IF(AND(BN45&lt;&gt;"",BN23&lt;&gt;""),BN45+BN23,"")</f>
        <v>80775.0</v>
      </c>
      <c r="BO46" s="5" t="n">
        <f>IF(AND(BO45&lt;&gt;"",BO23&lt;&gt;""),BO45+BO23,"")</f>
        <v>77267.0</v>
      </c>
      <c r="BP46" s="5" t="n">
        <f>IF(AND(BP45&lt;&gt;"",BP23&lt;&gt;""),BP45+BP23,"")</f>
        <v>75701.0</v>
      </c>
      <c r="BQ46" s="5" t="n">
        <f>IF(AND(BQ45&lt;&gt;"",BQ23&lt;&gt;""),BQ45+BQ23,"")</f>
        <v>79161.0</v>
      </c>
      <c r="BR46" s="5" t="n">
        <f>IF(AND(BR45&lt;&gt;"",BR23&lt;&gt;""),BR45+BR23,"")</f>
        <v>80445.0</v>
      </c>
    </row>
    <row r="47" spans="1:70">
      <c r="A47" s="6" t="s">
        <v>261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</row>
    <row r="48" spans="1:70">
      <c r="A48" s="6" t="s">
        <v>262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</row>
    <row r="49" spans="1:70">
      <c r="A49" t="s" s="0">
        <v>263</v>
      </c>
      <c r="B49" s="3" t="n">
        <v>3841.0</v>
      </c>
      <c r="C49" s="3" t="n">
        <v>2711.0</v>
      </c>
      <c r="D49" s="3" t="n">
        <v>7456.0</v>
      </c>
      <c r="E49" s="3" t="n">
        <v>4223.0</v>
      </c>
      <c r="F49" s="3" t="n">
        <v>7056.0</v>
      </c>
      <c r="G49" s="3" t="n">
        <v>9565.0</v>
      </c>
      <c r="H49" s="3" t="n">
        <v>7247.0</v>
      </c>
      <c r="I49" s="3" t="n">
        <v>7066.0</v>
      </c>
      <c r="J49" s="3" t="n">
        <v>7096.0</v>
      </c>
      <c r="K49" s="3" t="n">
        <v>6092.0</v>
      </c>
      <c r="L49" s="3" t="n">
        <v>7679.0</v>
      </c>
      <c r="M49" s="3" t="n">
        <v>3203.0</v>
      </c>
      <c r="N49" s="3" t="n">
        <v>4960.0</v>
      </c>
      <c r="O49" s="3" t="n">
        <v>6274.0</v>
      </c>
      <c r="P49" s="3" t="n">
        <v>7112.0</v>
      </c>
      <c r="Q49" s="3" t="n">
        <v>4760.0</v>
      </c>
      <c r="R49" s="3" t="n">
        <v>7914.0</v>
      </c>
      <c r="S49" s="3" t="n">
        <v>2618.0</v>
      </c>
      <c r="T49" s="3" t="n">
        <v>7223.0</v>
      </c>
      <c r="U49" s="3" t="n">
        <v>3774.0</v>
      </c>
      <c r="V49" s="3" t="n">
        <v>7723.0</v>
      </c>
      <c r="W49" s="3" t="n">
        <v>4811.0</v>
      </c>
      <c r="X49" s="3" t="n">
        <v>3724.0</v>
      </c>
      <c r="Y49" s="3" t="n">
        <v>4584.0</v>
      </c>
      <c r="Z49" s="3" t="n">
        <v>6273.0</v>
      </c>
      <c r="AA49" s="3" t="n">
        <v>8885.0</v>
      </c>
      <c r="AB49" s="3" t="n">
        <v>9002.0</v>
      </c>
      <c r="AC49" s="3" t="n">
        <v>1050.0</v>
      </c>
      <c r="AD49" s="3" t="n">
        <v>7440.0</v>
      </c>
      <c r="AE49" s="3" t="n">
        <v>2167.0</v>
      </c>
      <c r="AF49" s="3" t="n">
        <v>1769.0</v>
      </c>
      <c r="AG49" s="3" t="n">
        <v>8994.0</v>
      </c>
      <c r="AH49" s="3" t="n">
        <v>5682.0</v>
      </c>
      <c r="AI49" s="3" t="n">
        <v>7535.0</v>
      </c>
      <c r="AJ49" s="3" t="n">
        <v>5558.0</v>
      </c>
      <c r="AK49" s="3" t="n">
        <v>9034.0</v>
      </c>
      <c r="AL49" s="3" t="n">
        <v>2920.0</v>
      </c>
      <c r="AM49" s="3" t="n">
        <v>9860.0</v>
      </c>
      <c r="AN49" s="3" t="n">
        <v>7450.0</v>
      </c>
      <c r="AO49" s="3" t="n">
        <v>9206.0</v>
      </c>
      <c r="AP49" s="3" t="n">
        <v>7262.0</v>
      </c>
      <c r="AQ49" s="3" t="n">
        <v>8176.0</v>
      </c>
      <c r="AR49" s="3" t="n">
        <v>9141.0</v>
      </c>
      <c r="AS49" s="3" t="n">
        <v>5182.0</v>
      </c>
      <c r="AT49" s="3" t="n">
        <v>3192.0</v>
      </c>
      <c r="AU49" s="3" t="n">
        <v>3226.0</v>
      </c>
      <c r="AV49" s="3" t="n">
        <v>7699.0</v>
      </c>
      <c r="AW49" s="3" t="n">
        <v>8874.0</v>
      </c>
      <c r="AX49" s="3" t="n">
        <v>6462.0</v>
      </c>
      <c r="AY49" s="3" t="n">
        <v>5601.0</v>
      </c>
      <c r="AZ49" s="3" t="n">
        <v>9338.0</v>
      </c>
      <c r="BA49" s="3" t="n">
        <v>7418.0</v>
      </c>
      <c r="BB49" s="3" t="n">
        <v>9842.0</v>
      </c>
      <c r="BC49" s="3" t="n">
        <v>3248.0</v>
      </c>
      <c r="BD49" s="3" t="n">
        <v>2084.0</v>
      </c>
      <c r="BE49" s="3" t="n">
        <v>5020.0</v>
      </c>
      <c r="BF49" s="3" t="n">
        <v>5869.0</v>
      </c>
      <c r="BG49" s="3" t="n">
        <v>4970.0</v>
      </c>
      <c r="BH49" s="3" t="n">
        <v>3939.0</v>
      </c>
      <c r="BI49" s="3" t="n">
        <v>2604.0</v>
      </c>
      <c r="BJ49" s="3" t="n">
        <v>9438.0</v>
      </c>
      <c r="BK49" s="3" t="n">
        <v>4252.0</v>
      </c>
      <c r="BL49" s="3" t="n">
        <v>9376.0</v>
      </c>
      <c r="BM49" s="3" t="n">
        <v>3823.0</v>
      </c>
      <c r="BN49" s="3" t="n">
        <v>8638.0</v>
      </c>
      <c r="BO49" s="3" t="n">
        <v>4812.0</v>
      </c>
      <c r="BP49" s="3" t="n">
        <v>4217.0</v>
      </c>
      <c r="BQ49" s="3" t="n">
        <v>8817.0</v>
      </c>
      <c r="BR49" s="3" t="n">
        <v>6751.0</v>
      </c>
    </row>
    <row r="50" spans="1:70">
      <c r="A50" t="s" s="0">
        <v>264</v>
      </c>
      <c r="B50" s="3" t="n">
        <v>7573.0</v>
      </c>
      <c r="C50" s="3" t="n">
        <v>6803.0</v>
      </c>
      <c r="D50" s="3" t="n">
        <v>8068.0</v>
      </c>
      <c r="E50" s="3" t="n">
        <v>4959.0</v>
      </c>
      <c r="F50" s="3" t="n">
        <v>8106.0</v>
      </c>
      <c r="G50" s="3" t="n">
        <v>1687.0</v>
      </c>
      <c r="H50" s="3" t="n">
        <v>3946.0</v>
      </c>
      <c r="I50" s="3" t="n">
        <v>1096.0</v>
      </c>
      <c r="J50" s="3" t="n">
        <v>9505.0</v>
      </c>
      <c r="K50" s="3" t="n">
        <v>8892.0</v>
      </c>
      <c r="L50" s="3" t="n">
        <v>1584.0</v>
      </c>
      <c r="M50" s="3" t="n">
        <v>4823.0</v>
      </c>
      <c r="N50" s="3" t="n">
        <v>4784.0</v>
      </c>
      <c r="O50" s="3" t="n">
        <v>7517.0</v>
      </c>
      <c r="P50" s="3" t="n">
        <v>6437.0</v>
      </c>
      <c r="Q50" s="3" t="n">
        <v>5053.0</v>
      </c>
      <c r="R50" s="3" t="n">
        <v>9254.0</v>
      </c>
      <c r="S50" s="3" t="n">
        <v>6184.0</v>
      </c>
      <c r="T50" s="3" t="n">
        <v>1220.0</v>
      </c>
      <c r="U50" s="3" t="n">
        <v>1236.0</v>
      </c>
      <c r="V50" s="3" t="n">
        <v>7144.0</v>
      </c>
      <c r="W50" s="3" t="n">
        <v>1562.0</v>
      </c>
      <c r="X50" s="3" t="n">
        <v>1458.0</v>
      </c>
      <c r="Y50" s="3" t="n">
        <v>3831.0</v>
      </c>
      <c r="Z50" s="3" t="n">
        <v>5001.0</v>
      </c>
      <c r="AA50" s="3" t="n">
        <v>8345.0</v>
      </c>
      <c r="AB50" s="3" t="n">
        <v>4496.0</v>
      </c>
      <c r="AC50" s="3" t="n">
        <v>4827.0</v>
      </c>
      <c r="AD50" s="3" t="n">
        <v>7777.0</v>
      </c>
      <c r="AE50" s="3" t="n">
        <v>2635.0</v>
      </c>
      <c r="AF50" s="3" t="n">
        <v>8764.0</v>
      </c>
      <c r="AG50" s="3" t="n">
        <v>8249.0</v>
      </c>
      <c r="AH50" s="3" t="n">
        <v>9477.0</v>
      </c>
      <c r="AI50" s="3" t="n">
        <v>5072.0</v>
      </c>
      <c r="AJ50" s="3" t="n">
        <v>9937.0</v>
      </c>
      <c r="AK50" s="3" t="n">
        <v>8970.0</v>
      </c>
      <c r="AL50" s="3" t="n">
        <v>5994.0</v>
      </c>
      <c r="AM50" s="3" t="n">
        <v>2234.0</v>
      </c>
      <c r="AN50" s="3" t="n">
        <v>9384.0</v>
      </c>
      <c r="AO50" s="3" t="n">
        <v>5038.0</v>
      </c>
      <c r="AP50" s="3" t="n">
        <v>7835.0</v>
      </c>
      <c r="AQ50" s="3" t="n">
        <v>9168.0</v>
      </c>
      <c r="AR50" s="3" t="n">
        <v>9865.0</v>
      </c>
      <c r="AS50" s="3" t="n">
        <v>8791.0</v>
      </c>
      <c r="AT50" s="3" t="n">
        <v>7240.0</v>
      </c>
      <c r="AU50" s="3" t="n">
        <v>3402.0</v>
      </c>
      <c r="AV50" s="3" t="n">
        <v>5104.0</v>
      </c>
      <c r="AW50" s="3" t="n">
        <v>8033.0</v>
      </c>
      <c r="AX50" s="3" t="n">
        <v>4777.0</v>
      </c>
      <c r="AY50" s="3" t="n">
        <v>4465.0</v>
      </c>
      <c r="AZ50" s="3" t="n">
        <v>8035.0</v>
      </c>
      <c r="BA50" s="3" t="n">
        <v>2673.0</v>
      </c>
      <c r="BB50" s="3" t="n">
        <v>2874.0</v>
      </c>
      <c r="BC50" s="3" t="n">
        <v>1805.0</v>
      </c>
      <c r="BD50" s="3" t="n">
        <v>6865.0</v>
      </c>
      <c r="BE50" s="3" t="n">
        <v>6606.0</v>
      </c>
      <c r="BF50" s="3" t="n">
        <v>2407.0</v>
      </c>
      <c r="BG50" s="3" t="n">
        <v>7701.0</v>
      </c>
      <c r="BH50" s="3" t="n">
        <v>3900.0</v>
      </c>
      <c r="BI50" s="3" t="n">
        <v>9490.0</v>
      </c>
      <c r="BJ50" s="3" t="n">
        <v>7600.0</v>
      </c>
      <c r="BK50" s="3" t="n">
        <v>5716.0</v>
      </c>
      <c r="BL50" s="3" t="n">
        <v>4948.0</v>
      </c>
      <c r="BM50" s="3" t="n">
        <v>2222.0</v>
      </c>
      <c r="BN50" s="3" t="n">
        <v>9702.0</v>
      </c>
      <c r="BO50" s="3" t="n">
        <v>6033.0</v>
      </c>
      <c r="BP50" s="3" t="n">
        <v>4153.0</v>
      </c>
      <c r="BQ50" s="3" t="n">
        <v>7573.0</v>
      </c>
      <c r="BR50" s="3" t="n">
        <v>6871.0</v>
      </c>
    </row>
    <row r="51" spans="1:70">
      <c r="A51" t="s" s="0">
        <v>265</v>
      </c>
      <c r="B51" s="3" t="n">
        <v>4739.0</v>
      </c>
      <c r="C51" s="3" t="n">
        <v>7359.0</v>
      </c>
      <c r="D51" s="3" t="n">
        <v>9404.0</v>
      </c>
      <c r="E51" s="3" t="n">
        <v>8932.0</v>
      </c>
      <c r="F51" s="3" t="n">
        <v>9154.0</v>
      </c>
      <c r="G51" s="3" t="n">
        <v>3872.0</v>
      </c>
      <c r="H51" s="3" t="n">
        <v>9892.0</v>
      </c>
      <c r="I51" s="3" t="n">
        <v>2830.0</v>
      </c>
      <c r="J51" s="3" t="n">
        <v>1686.0</v>
      </c>
      <c r="K51" s="3" t="n">
        <v>1049.0</v>
      </c>
      <c r="L51" s="3" t="n">
        <v>7438.0</v>
      </c>
      <c r="M51" s="3" t="n">
        <v>2644.0</v>
      </c>
      <c r="N51" s="3" t="n">
        <v>1403.0</v>
      </c>
      <c r="O51" s="3" t="n">
        <v>2888.0</v>
      </c>
      <c r="P51" s="3" t="n">
        <v>2643.0</v>
      </c>
      <c r="Q51" s="3" t="n">
        <v>4098.0</v>
      </c>
      <c r="R51" s="3" t="n">
        <v>5237.0</v>
      </c>
      <c r="S51" s="3" t="n">
        <v>5595.0</v>
      </c>
      <c r="T51" s="3" t="n">
        <v>5336.0</v>
      </c>
      <c r="U51" s="3" t="n">
        <v>4458.0</v>
      </c>
      <c r="V51" s="3" t="n">
        <v>4259.0</v>
      </c>
      <c r="W51" s="3" t="n">
        <v>6660.0</v>
      </c>
      <c r="X51" s="3" t="n">
        <v>4858.0</v>
      </c>
      <c r="Y51" s="3" t="n">
        <v>2013.0</v>
      </c>
      <c r="Z51" s="3" t="n">
        <v>5491.0</v>
      </c>
      <c r="AA51" s="3" t="n">
        <v>2487.0</v>
      </c>
      <c r="AB51" s="3" t="n">
        <v>9832.0</v>
      </c>
      <c r="AC51" s="3" t="n">
        <v>3732.0</v>
      </c>
      <c r="AD51" s="3" t="n">
        <v>3199.0</v>
      </c>
      <c r="AE51" s="3" t="n">
        <v>2262.0</v>
      </c>
      <c r="AF51" s="3" t="n">
        <v>5731.0</v>
      </c>
      <c r="AG51" s="3" t="n">
        <v>3455.0</v>
      </c>
      <c r="AH51" s="3" t="n">
        <v>1127.0</v>
      </c>
      <c r="AI51" s="3" t="n">
        <v>2526.0</v>
      </c>
      <c r="AJ51" s="3" t="n">
        <v>6758.0</v>
      </c>
      <c r="AK51" s="3" t="n">
        <v>5901.0</v>
      </c>
      <c r="AL51" s="3" t="n">
        <v>2774.0</v>
      </c>
      <c r="AM51" s="3" t="n">
        <v>4896.0</v>
      </c>
      <c r="AN51" s="3" t="n">
        <v>9171.0</v>
      </c>
      <c r="AO51" s="3" t="n">
        <v>4491.0</v>
      </c>
      <c r="AP51" s="3" t="n">
        <v>9799.0</v>
      </c>
      <c r="AQ51" s="3" t="n">
        <v>3530.0</v>
      </c>
      <c r="AR51" s="3" t="n">
        <v>3749.0</v>
      </c>
      <c r="AS51" s="3" t="n">
        <v>3142.0</v>
      </c>
      <c r="AT51" s="3" t="n">
        <v>8882.0</v>
      </c>
      <c r="AU51" s="3" t="n">
        <v>8786.0</v>
      </c>
      <c r="AV51" s="3" t="n">
        <v>8411.0</v>
      </c>
      <c r="AW51" s="3" t="n">
        <v>3042.0</v>
      </c>
      <c r="AX51" s="3" t="n">
        <v>8542.0</v>
      </c>
      <c r="AY51" s="3" t="n">
        <v>3153.0</v>
      </c>
      <c r="AZ51" s="3" t="n">
        <v>7803.0</v>
      </c>
      <c r="BA51" s="3" t="n">
        <v>6834.0</v>
      </c>
      <c r="BB51" s="3" t="n">
        <v>4896.0</v>
      </c>
      <c r="BC51" s="3" t="n">
        <v>9386.0</v>
      </c>
      <c r="BD51" s="3" t="n">
        <v>4757.0</v>
      </c>
      <c r="BE51" s="3" t="n">
        <v>8217.0</v>
      </c>
      <c r="BF51" s="3" t="n">
        <v>2017.0</v>
      </c>
      <c r="BG51" s="3" t="n">
        <v>1298.0</v>
      </c>
      <c r="BH51" s="3" t="n">
        <v>2839.0</v>
      </c>
      <c r="BI51" s="3" t="n">
        <v>5707.0</v>
      </c>
      <c r="BJ51" s="3" t="n">
        <v>9479.0</v>
      </c>
      <c r="BK51" s="3" t="n">
        <v>1215.0</v>
      </c>
      <c r="BL51" s="3" t="n">
        <v>2989.0</v>
      </c>
      <c r="BM51" s="3" t="n">
        <v>9377.0</v>
      </c>
      <c r="BN51" s="3" t="n">
        <v>8473.0</v>
      </c>
      <c r="BO51" s="3" t="n">
        <v>6228.0</v>
      </c>
      <c r="BP51" s="3" t="n">
        <v>4779.0</v>
      </c>
      <c r="BQ51" s="3" t="n">
        <v>8039.0</v>
      </c>
      <c r="BR51" s="3" t="n">
        <v>8080.0</v>
      </c>
    </row>
    <row r="52" spans="1:70">
      <c r="A52" t="s" s="0">
        <v>266</v>
      </c>
      <c r="B52" s="3" t="n">
        <v>1599.0</v>
      </c>
      <c r="C52" s="3" t="n">
        <v>7386.0</v>
      </c>
      <c r="D52" s="3" t="n">
        <v>4173.0</v>
      </c>
      <c r="E52" s="3" t="n">
        <v>8518.0</v>
      </c>
      <c r="F52" s="3" t="n">
        <v>5585.0</v>
      </c>
      <c r="G52" s="3" t="n">
        <v>6917.0</v>
      </c>
      <c r="H52" s="3" t="n">
        <v>7780.0</v>
      </c>
      <c r="I52" s="3" t="n">
        <v>7710.0</v>
      </c>
      <c r="J52" s="3" t="n">
        <v>4615.0</v>
      </c>
      <c r="K52" s="3" t="n">
        <v>1017.0</v>
      </c>
      <c r="L52" s="3" t="n">
        <v>6998.0</v>
      </c>
      <c r="M52" s="3" t="n">
        <v>4210.0</v>
      </c>
      <c r="N52" s="3" t="n">
        <v>2022.0</v>
      </c>
      <c r="O52" s="3" t="n">
        <v>3613.0</v>
      </c>
      <c r="P52" s="3" t="n">
        <v>3997.0</v>
      </c>
      <c r="Q52" s="3" t="n">
        <v>8425.0</v>
      </c>
      <c r="R52" s="3" t="n">
        <v>3584.0</v>
      </c>
      <c r="S52" s="3" t="n">
        <v>7643.0</v>
      </c>
      <c r="T52" s="3" t="n">
        <v>5572.0</v>
      </c>
      <c r="U52" s="3" t="n">
        <v>4397.0</v>
      </c>
      <c r="V52" s="3" t="n">
        <v>7198.0</v>
      </c>
      <c r="W52" s="3" t="n">
        <v>7871.0</v>
      </c>
      <c r="X52" s="3" t="n">
        <v>8596.0</v>
      </c>
      <c r="Y52" s="3" t="n">
        <v>7468.0</v>
      </c>
      <c r="Z52" s="3" t="n">
        <v>8283.0</v>
      </c>
      <c r="AA52" s="3" t="n">
        <v>1178.0</v>
      </c>
      <c r="AB52" s="3" t="n">
        <v>6244.0</v>
      </c>
      <c r="AC52" s="3" t="n">
        <v>9042.0</v>
      </c>
      <c r="AD52" s="3" t="n">
        <v>4684.0</v>
      </c>
      <c r="AE52" s="3" t="n">
        <v>7230.0</v>
      </c>
      <c r="AF52" s="3" t="n">
        <v>1852.0</v>
      </c>
      <c r="AG52" s="3" t="n">
        <v>8833.0</v>
      </c>
      <c r="AH52" s="3" t="n">
        <v>7799.0</v>
      </c>
      <c r="AI52" s="3" t="n">
        <v>2179.0</v>
      </c>
      <c r="AJ52" s="3" t="n">
        <v>1358.0</v>
      </c>
      <c r="AK52" s="3" t="n">
        <v>7081.0</v>
      </c>
      <c r="AL52" s="3" t="n">
        <v>4944.0</v>
      </c>
      <c r="AM52" s="3" t="n">
        <v>7474.0</v>
      </c>
      <c r="AN52" s="3" t="n">
        <v>2720.0</v>
      </c>
      <c r="AO52" s="3" t="n">
        <v>8629.0</v>
      </c>
      <c r="AP52" s="3" t="n">
        <v>3280.0</v>
      </c>
      <c r="AQ52" s="3" t="n">
        <v>9569.0</v>
      </c>
      <c r="AR52" s="3" t="n">
        <v>7829.0</v>
      </c>
      <c r="AS52" s="3" t="n">
        <v>5809.0</v>
      </c>
      <c r="AT52" s="3" t="n">
        <v>2834.0</v>
      </c>
      <c r="AU52" s="3" t="n">
        <v>4134.0</v>
      </c>
      <c r="AV52" s="3" t="n">
        <v>3821.0</v>
      </c>
      <c r="AW52" s="3" t="n">
        <v>6007.0</v>
      </c>
      <c r="AX52" s="3" t="n">
        <v>5721.0</v>
      </c>
      <c r="AY52" s="3" t="n">
        <v>2902.0</v>
      </c>
      <c r="AZ52" s="3" t="n">
        <v>4842.0</v>
      </c>
      <c r="BA52" s="3" t="n">
        <v>4825.0</v>
      </c>
      <c r="BB52" s="3" t="n">
        <v>5879.0</v>
      </c>
      <c r="BC52" s="3" t="n">
        <v>9420.0</v>
      </c>
      <c r="BD52" s="3" t="n">
        <v>9071.0</v>
      </c>
      <c r="BE52" s="3" t="n">
        <v>3465.0</v>
      </c>
      <c r="BF52" s="3" t="n">
        <v>2705.0</v>
      </c>
      <c r="BG52" s="3" t="n">
        <v>8829.0</v>
      </c>
      <c r="BH52" s="3" t="n">
        <v>4010.0</v>
      </c>
      <c r="BI52" s="3" t="n">
        <v>4100.0</v>
      </c>
      <c r="BJ52" s="3" t="n">
        <v>1630.0</v>
      </c>
      <c r="BK52" s="3" t="n">
        <v>4608.0</v>
      </c>
      <c r="BL52" s="3" t="n">
        <v>4879.0</v>
      </c>
      <c r="BM52" s="3" t="n">
        <v>4971.0</v>
      </c>
      <c r="BN52" s="3" t="n">
        <v>6864.0</v>
      </c>
      <c r="BO52" s="3" t="n">
        <v>7019.0</v>
      </c>
      <c r="BP52" s="3" t="n">
        <v>4323.0</v>
      </c>
      <c r="BQ52" s="3" t="n">
        <v>8767.0</v>
      </c>
      <c r="BR52" s="3" t="n">
        <v>4179.0</v>
      </c>
    </row>
    <row r="53" spans="1:70">
      <c r="A53" t="s" s="0">
        <v>267</v>
      </c>
      <c r="B53" s="3" t="n">
        <v>9769.0</v>
      </c>
      <c r="C53" s="3" t="n">
        <v>4907.0</v>
      </c>
      <c r="D53" s="3" t="n">
        <v>6096.0</v>
      </c>
      <c r="E53" s="3" t="n">
        <v>9228.0</v>
      </c>
      <c r="F53" s="3" t="n">
        <v>3927.0</v>
      </c>
      <c r="G53" s="3" t="n">
        <v>4119.0</v>
      </c>
      <c r="H53" s="3" t="n">
        <v>9187.0</v>
      </c>
      <c r="I53" s="3" t="n">
        <v>3885.0</v>
      </c>
      <c r="J53" s="3" t="n">
        <v>7277.0</v>
      </c>
      <c r="K53" s="3" t="n">
        <v>5098.0</v>
      </c>
      <c r="L53" s="3" t="n">
        <v>6054.0</v>
      </c>
      <c r="M53" s="3" t="n">
        <v>5419.0</v>
      </c>
      <c r="N53" s="3" t="n">
        <v>6678.0</v>
      </c>
      <c r="O53" s="3" t="n">
        <v>8423.0</v>
      </c>
      <c r="P53" s="3" t="n">
        <v>2162.0</v>
      </c>
      <c r="Q53" s="3" t="n">
        <v>4612.0</v>
      </c>
      <c r="R53" s="3" t="n">
        <v>2353.0</v>
      </c>
      <c r="S53" s="3" t="n">
        <v>7424.0</v>
      </c>
      <c r="T53" s="3" t="n">
        <v>9298.0</v>
      </c>
      <c r="U53" s="3" t="n">
        <v>1626.0</v>
      </c>
      <c r="V53" s="3" t="n">
        <v>2374.0</v>
      </c>
      <c r="W53" s="3" t="n">
        <v>4239.0</v>
      </c>
      <c r="X53" s="3" t="n">
        <v>8039.0</v>
      </c>
      <c r="Y53" s="3" t="n">
        <v>9675.0</v>
      </c>
      <c r="Z53" s="3" t="n">
        <v>3479.0</v>
      </c>
      <c r="AA53" s="3" t="n">
        <v>7644.0</v>
      </c>
      <c r="AB53" s="3" t="n">
        <v>8949.0</v>
      </c>
      <c r="AC53" s="3" t="n">
        <v>5027.0</v>
      </c>
      <c r="AD53" s="3" t="n">
        <v>2398.0</v>
      </c>
      <c r="AE53" s="3" t="n">
        <v>1484.0</v>
      </c>
      <c r="AF53" s="3" t="n">
        <v>9477.0</v>
      </c>
      <c r="AG53" s="3" t="n">
        <v>6431.0</v>
      </c>
      <c r="AH53" s="3" t="n">
        <v>2487.0</v>
      </c>
      <c r="AI53" s="3" t="n">
        <v>2410.0</v>
      </c>
      <c r="AJ53" s="3" t="n">
        <v>8577.0</v>
      </c>
      <c r="AK53" s="3" t="n">
        <v>6476.0</v>
      </c>
      <c r="AL53" s="3" t="n">
        <v>9007.0</v>
      </c>
      <c r="AM53" s="3" t="n">
        <v>7990.0</v>
      </c>
      <c r="AN53" s="3" t="n">
        <v>1039.0</v>
      </c>
      <c r="AO53" s="3" t="n">
        <v>7024.0</v>
      </c>
      <c r="AP53" s="3" t="n">
        <v>7821.0</v>
      </c>
      <c r="AQ53" s="3" t="n">
        <v>3379.0</v>
      </c>
      <c r="AR53" s="3" t="n">
        <v>2029.0</v>
      </c>
      <c r="AS53" s="3" t="n">
        <v>3749.0</v>
      </c>
      <c r="AT53" s="3" t="n">
        <v>9491.0</v>
      </c>
      <c r="AU53" s="3" t="n">
        <v>8821.0</v>
      </c>
      <c r="AV53" s="3" t="n">
        <v>4599.0</v>
      </c>
      <c r="AW53" s="3" t="n">
        <v>6728.0</v>
      </c>
      <c r="AX53" s="3" t="n">
        <v>2881.0</v>
      </c>
      <c r="AY53" s="3" t="n">
        <v>6897.0</v>
      </c>
      <c r="AZ53" s="3" t="n">
        <v>9750.0</v>
      </c>
      <c r="BA53" s="3" t="n">
        <v>8458.0</v>
      </c>
      <c r="BB53" s="3" t="n">
        <v>1394.0</v>
      </c>
      <c r="BC53" s="3" t="n">
        <v>8148.0</v>
      </c>
      <c r="BD53" s="3" t="n">
        <v>7602.0</v>
      </c>
      <c r="BE53" s="3" t="n">
        <v>9463.0</v>
      </c>
      <c r="BF53" s="3" t="n">
        <v>4102.0</v>
      </c>
      <c r="BG53" s="3" t="n">
        <v>9457.0</v>
      </c>
      <c r="BH53" s="3" t="n">
        <v>6022.0</v>
      </c>
      <c r="BI53" s="3" t="n">
        <v>1171.0</v>
      </c>
      <c r="BJ53" s="3" t="n">
        <v>2579.0</v>
      </c>
      <c r="BK53" s="3" t="n">
        <v>5551.0</v>
      </c>
      <c r="BL53" s="3" t="n">
        <v>1831.0</v>
      </c>
      <c r="BM53" s="3" t="n">
        <v>8334.0</v>
      </c>
      <c r="BN53" s="3" t="n">
        <v>3200.0</v>
      </c>
      <c r="BO53" s="3" t="n">
        <v>9059.0</v>
      </c>
      <c r="BP53" s="3" t="n">
        <v>2604.0</v>
      </c>
      <c r="BQ53" s="3" t="n">
        <v>4005.0</v>
      </c>
      <c r="BR53" s="3" t="n">
        <v>5204.0</v>
      </c>
    </row>
    <row r="54" spans="1:70">
      <c r="A54" t="s" s="0">
        <v>268</v>
      </c>
      <c r="B54" s="3" t="n">
        <v>7385.0</v>
      </c>
      <c r="C54" s="3" t="n">
        <v>5379.0</v>
      </c>
      <c r="D54" s="3" t="n">
        <v>9002.0</v>
      </c>
      <c r="E54" s="3" t="n">
        <v>6698.0</v>
      </c>
      <c r="F54" s="3" t="n">
        <v>4173.0</v>
      </c>
      <c r="G54" s="3" t="n">
        <v>1334.0</v>
      </c>
      <c r="H54" s="3" t="n">
        <v>4849.0</v>
      </c>
      <c r="I54" s="3" t="n">
        <v>9119.0</v>
      </c>
      <c r="J54" s="3" t="n">
        <v>2946.0</v>
      </c>
      <c r="K54" s="3" t="n">
        <v>1127.0</v>
      </c>
      <c r="L54" s="3" t="n">
        <v>1772.0</v>
      </c>
      <c r="M54" s="3" t="n">
        <v>4250.0</v>
      </c>
      <c r="N54" s="3" t="n">
        <v>3504.0</v>
      </c>
      <c r="O54" s="3" t="n">
        <v>6992.0</v>
      </c>
      <c r="P54" s="3" t="n">
        <v>7820.0</v>
      </c>
      <c r="Q54" s="3" t="n">
        <v>3059.0</v>
      </c>
      <c r="R54" s="3" t="n">
        <v>4205.0</v>
      </c>
      <c r="S54" s="3" t="n">
        <v>2619.0</v>
      </c>
      <c r="T54" s="3" t="n">
        <v>3514.0</v>
      </c>
      <c r="U54" s="3" t="n">
        <v>2152.0</v>
      </c>
      <c r="V54" s="3" t="n">
        <v>8165.0</v>
      </c>
      <c r="W54" s="3" t="n">
        <v>1954.0</v>
      </c>
      <c r="X54" s="3" t="n">
        <v>2109.0</v>
      </c>
      <c r="Y54" s="3" t="n">
        <v>6467.0</v>
      </c>
      <c r="Z54" s="3" t="n">
        <v>3024.0</v>
      </c>
      <c r="AA54" s="3" t="n">
        <v>8658.0</v>
      </c>
      <c r="AB54" s="3" t="n">
        <v>7165.0</v>
      </c>
      <c r="AC54" s="3" t="n">
        <v>6156.0</v>
      </c>
      <c r="AD54" s="3" t="n">
        <v>9698.0</v>
      </c>
      <c r="AE54" s="3" t="n">
        <v>5560.0</v>
      </c>
      <c r="AF54" s="3" t="n">
        <v>8763.0</v>
      </c>
      <c r="AG54" s="3" t="n">
        <v>8475.0</v>
      </c>
      <c r="AH54" s="3" t="n">
        <v>9917.0</v>
      </c>
      <c r="AI54" s="3" t="n">
        <v>4150.0</v>
      </c>
      <c r="AJ54" s="3" t="n">
        <v>6435.0</v>
      </c>
      <c r="AK54" s="3" t="n">
        <v>9370.0</v>
      </c>
      <c r="AL54" s="3" t="n">
        <v>2062.0</v>
      </c>
      <c r="AM54" s="3" t="n">
        <v>9215.0</v>
      </c>
      <c r="AN54" s="3" t="n">
        <v>3971.0</v>
      </c>
      <c r="AO54" s="3" t="n">
        <v>6208.0</v>
      </c>
      <c r="AP54" s="3" t="n">
        <v>5724.0</v>
      </c>
      <c r="AQ54" s="3" t="n">
        <v>4623.0</v>
      </c>
      <c r="AR54" s="3" t="n">
        <v>1870.0</v>
      </c>
      <c r="AS54" s="3" t="n">
        <v>6300.0</v>
      </c>
      <c r="AT54" s="3" t="n">
        <v>5543.0</v>
      </c>
      <c r="AU54" s="3" t="n">
        <v>4089.0</v>
      </c>
      <c r="AV54" s="3" t="n">
        <v>8254.0</v>
      </c>
      <c r="AW54" s="3" t="n">
        <v>6121.0</v>
      </c>
      <c r="AX54" s="3" t="n">
        <v>9538.0</v>
      </c>
      <c r="AY54" s="3" t="n">
        <v>5298.0</v>
      </c>
      <c r="AZ54" s="3" t="n">
        <v>1765.0</v>
      </c>
      <c r="BA54" s="3" t="n">
        <v>8625.0</v>
      </c>
      <c r="BB54" s="3" t="n">
        <v>9222.0</v>
      </c>
      <c r="BC54" s="3" t="n">
        <v>7751.0</v>
      </c>
      <c r="BD54" s="3" t="n">
        <v>1303.0</v>
      </c>
      <c r="BE54" s="3" t="n">
        <v>4088.0</v>
      </c>
      <c r="BF54" s="3" t="n">
        <v>4256.0</v>
      </c>
      <c r="BG54" s="3" t="n">
        <v>2066.0</v>
      </c>
      <c r="BH54" s="3" t="n">
        <v>8497.0</v>
      </c>
      <c r="BI54" s="3" t="n">
        <v>8847.0</v>
      </c>
      <c r="BJ54" s="3" t="n">
        <v>4217.0</v>
      </c>
      <c r="BK54" s="3" t="n">
        <v>4846.0</v>
      </c>
      <c r="BL54" s="3" t="n">
        <v>7556.0</v>
      </c>
      <c r="BM54" s="3" t="n">
        <v>5071.0</v>
      </c>
      <c r="BN54" s="3" t="n">
        <v>8123.0</v>
      </c>
      <c r="BO54" s="3" t="n">
        <v>5239.0</v>
      </c>
      <c r="BP54" s="3" t="n">
        <v>4250.0</v>
      </c>
      <c r="BQ54" s="3" t="n">
        <v>9397.0</v>
      </c>
      <c r="BR54" s="3" t="n">
        <v>3428.0</v>
      </c>
    </row>
    <row r="55" spans="1:70">
      <c r="A55" s="4" t="s">
        <v>269</v>
      </c>
      <c r="B55" s="5" t="n">
        <f t="shared" ref="B55:BM55" si="11">IF(COUNTA(B49:B54)=0,"",SUM(B49:B54))</f>
        <v>34906.0</v>
      </c>
      <c r="C55" s="5" t="n">
        <f t="shared" si="11"/>
        <v>34545.0</v>
      </c>
      <c r="D55" s="5" t="n">
        <f t="shared" si="11"/>
        <v>44199.0</v>
      </c>
      <c r="E55" s="5" t="n">
        <f t="shared" si="11"/>
        <v>42558.0</v>
      </c>
      <c r="F55" s="5" t="n">
        <f t="shared" si="11"/>
        <v>38001.0</v>
      </c>
      <c r="G55" s="5" t="n">
        <f t="shared" si="11"/>
        <v>27494.0</v>
      </c>
      <c r="H55" s="5" t="n">
        <f t="shared" si="11"/>
        <v>42901.0</v>
      </c>
      <c r="I55" s="5" t="n">
        <f t="shared" si="11"/>
        <v>31706.0</v>
      </c>
      <c r="J55" s="5" t="n">
        <f t="shared" si="11"/>
        <v>33125.0</v>
      </c>
      <c r="K55" s="5" t="n">
        <f t="shared" si="11"/>
        <v>23275.0</v>
      </c>
      <c r="L55" s="5" t="n">
        <f t="shared" si="11"/>
        <v>31525.0</v>
      </c>
      <c r="M55" s="5" t="n">
        <f t="shared" si="11"/>
        <v>24549.0</v>
      </c>
      <c r="N55" s="5" t="n">
        <f t="shared" si="11"/>
        <v>23351.0</v>
      </c>
      <c r="O55" s="5" t="n">
        <f t="shared" si="11"/>
        <v>35707.0</v>
      </c>
      <c r="P55" s="5" t="n">
        <f t="shared" si="11"/>
        <v>30171.0</v>
      </c>
      <c r="Q55" s="5" t="n">
        <f t="shared" si="11"/>
        <v>30007.0</v>
      </c>
      <c r="R55" s="5" t="n">
        <f t="shared" si="11"/>
        <v>32547.0</v>
      </c>
      <c r="S55" s="5" t="n">
        <f t="shared" si="11"/>
        <v>32083.0</v>
      </c>
      <c r="T55" s="5" t="n">
        <f t="shared" si="11"/>
        <v>32163.0</v>
      </c>
      <c r="U55" s="5" t="n">
        <f t="shared" si="11"/>
        <v>17643.0</v>
      </c>
      <c r="V55" s="5" t="n">
        <f t="shared" si="11"/>
        <v>36863.0</v>
      </c>
      <c r="W55" s="5" t="n">
        <f t="shared" si="11"/>
        <v>27097.0</v>
      </c>
      <c r="X55" s="5" t="n">
        <f t="shared" si="11"/>
        <v>28784.0</v>
      </c>
      <c r="Y55" s="5" t="n">
        <f t="shared" si="11"/>
        <v>34038.0</v>
      </c>
      <c r="Z55" s="5" t="n">
        <f t="shared" si="11"/>
        <v>31551.0</v>
      </c>
      <c r="AA55" s="5" t="n">
        <f t="shared" si="11"/>
        <v>37197.0</v>
      </c>
      <c r="AB55" s="5" t="n">
        <f t="shared" si="11"/>
        <v>45688.0</v>
      </c>
      <c r="AC55" s="5" t="n">
        <f t="shared" si="11"/>
        <v>29834.0</v>
      </c>
      <c r="AD55" s="5" t="n">
        <f t="shared" si="11"/>
        <v>35196.0</v>
      </c>
      <c r="AE55" s="5" t="n">
        <f t="shared" si="11"/>
        <v>21338.0</v>
      </c>
      <c r="AF55" s="5" t="n">
        <f t="shared" si="11"/>
        <v>36356.0</v>
      </c>
      <c r="AG55" s="5" t="n">
        <f t="shared" si="11"/>
        <v>44437.0</v>
      </c>
      <c r="AH55" s="5" t="n">
        <f t="shared" si="11"/>
        <v>36489.0</v>
      </c>
      <c r="AI55" s="5" t="n">
        <f t="shared" si="11"/>
        <v>23872.0</v>
      </c>
      <c r="AJ55" s="5" t="n">
        <f t="shared" si="11"/>
        <v>38623.0</v>
      </c>
      <c r="AK55" s="5" t="n">
        <f t="shared" si="11"/>
        <v>46832.0</v>
      </c>
      <c r="AL55" s="5" t="n">
        <f t="shared" si="11"/>
        <v>27701.0</v>
      </c>
      <c r="AM55" s="5" t="n">
        <f t="shared" si="11"/>
        <v>41669.0</v>
      </c>
      <c r="AN55" s="5" t="n">
        <f t="shared" si="11"/>
        <v>33735.0</v>
      </c>
      <c r="AO55" s="5" t="n">
        <f t="shared" si="11"/>
        <v>40596.0</v>
      </c>
      <c r="AP55" s="5" t="n">
        <f t="shared" si="11"/>
        <v>41721.0</v>
      </c>
      <c r="AQ55" s="5" t="n">
        <f t="shared" si="11"/>
        <v>38445.0</v>
      </c>
      <c r="AR55" s="5" t="n">
        <f t="shared" si="11"/>
        <v>34483.0</v>
      </c>
      <c r="AS55" s="5" t="n">
        <f t="shared" si="11"/>
        <v>32973.0</v>
      </c>
      <c r="AT55" s="5" t="n">
        <f t="shared" si="11"/>
        <v>37182.0</v>
      </c>
      <c r="AU55" s="5" t="n">
        <f t="shared" si="11"/>
        <v>32458.0</v>
      </c>
      <c r="AV55" s="5" t="n">
        <f t="shared" si="11"/>
        <v>37888.0</v>
      </c>
      <c r="AW55" s="5" t="n">
        <f t="shared" si="11"/>
        <v>38805.0</v>
      </c>
      <c r="AX55" s="5" t="n">
        <f t="shared" si="11"/>
        <v>37921.0</v>
      </c>
      <c r="AY55" s="5" t="n">
        <f t="shared" si="11"/>
        <v>28316.0</v>
      </c>
      <c r="AZ55" s="5" t="n">
        <f t="shared" si="11"/>
        <v>41533.0</v>
      </c>
      <c r="BA55" s="5" t="n">
        <f t="shared" si="11"/>
        <v>38833.0</v>
      </c>
      <c r="BB55" s="5" t="n">
        <f t="shared" si="11"/>
        <v>34107.0</v>
      </c>
      <c r="BC55" s="5" t="n">
        <f t="shared" si="11"/>
        <v>39758.0</v>
      </c>
      <c r="BD55" s="5" t="n">
        <f t="shared" si="11"/>
        <v>31682.0</v>
      </c>
      <c r="BE55" s="5" t="n">
        <f t="shared" si="11"/>
        <v>36859.0</v>
      </c>
      <c r="BF55" s="5" t="n">
        <f t="shared" si="11"/>
        <v>21356.0</v>
      </c>
      <c r="BG55" s="5" t="n">
        <f t="shared" si="11"/>
        <v>34321.0</v>
      </c>
      <c r="BH55" s="5" t="n">
        <f t="shared" si="11"/>
        <v>29207.0</v>
      </c>
      <c r="BI55" s="5" t="n">
        <f t="shared" si="11"/>
        <v>31919.0</v>
      </c>
      <c r="BJ55" s="5" t="n">
        <f t="shared" si="11"/>
        <v>34943.0</v>
      </c>
      <c r="BK55" s="5" t="n">
        <f t="shared" si="11"/>
        <v>26188.0</v>
      </c>
      <c r="BL55" s="5" t="n">
        <f t="shared" si="11"/>
        <v>31579.0</v>
      </c>
      <c r="BM55" s="5" t="n">
        <f t="shared" si="11"/>
        <v>33798.0</v>
      </c>
      <c r="BN55" s="5" t="n">
        <f>IF(COUNTA(BN49:BN54)=0,"",SUM(BN49:BN54))</f>
        <v>45000.0</v>
      </c>
      <c r="BO55" s="5" t="n">
        <f>IF(COUNTA(BO49:BO54)=0,"",SUM(BO49:BO54))</f>
        <v>38390.0</v>
      </c>
      <c r="BP55" s="5" t="n">
        <f>IF(COUNTA(BP49:BP54)=0,"",SUM(BP49:BP54))</f>
        <v>24326.0</v>
      </c>
      <c r="BQ55" s="5" t="n">
        <f>IF(COUNTA(BQ49:BQ54)=0,"",SUM(BQ49:BQ54))</f>
        <v>46598.0</v>
      </c>
      <c r="BR55" s="5" t="n">
        <f>IF(COUNTA(BR49:BR54)=0,"",SUM(BR49:BR54))</f>
        <v>34513.0</v>
      </c>
    </row>
    <row r="56" spans="1:70">
      <c r="A56" s="6" t="s">
        <v>270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</row>
    <row r="57" spans="1:70">
      <c r="A57" t="s" s="0">
        <v>271</v>
      </c>
      <c r="B57" s="3" t="n">
        <v>6540.0</v>
      </c>
      <c r="C57" s="3" t="n">
        <v>1507.0</v>
      </c>
      <c r="D57" s="3" t="n">
        <v>8523.0</v>
      </c>
      <c r="E57" s="3" t="n">
        <v>9283.0</v>
      </c>
      <c r="F57" s="3" t="n">
        <v>9815.0</v>
      </c>
      <c r="G57" s="3" t="n">
        <v>8299.0</v>
      </c>
      <c r="H57" s="3" t="n">
        <v>7255.0</v>
      </c>
      <c r="I57" s="3" t="n">
        <v>8054.0</v>
      </c>
      <c r="J57" s="3" t="n">
        <v>2665.0</v>
      </c>
      <c r="K57" s="3" t="n">
        <v>5300.0</v>
      </c>
      <c r="L57" s="3" t="n">
        <v>4057.0</v>
      </c>
      <c r="M57" s="3" t="n">
        <v>9183.0</v>
      </c>
      <c r="N57" s="3" t="n">
        <v>1650.0</v>
      </c>
      <c r="O57" s="3" t="n">
        <v>8928.0</v>
      </c>
      <c r="P57" s="3" t="n">
        <v>8423.0</v>
      </c>
      <c r="Q57" s="3" t="n">
        <v>9966.0</v>
      </c>
      <c r="R57" s="3" t="n">
        <v>8155.0</v>
      </c>
      <c r="S57" s="3" t="n">
        <v>7954.0</v>
      </c>
      <c r="T57" s="3" t="n">
        <v>1756.0</v>
      </c>
      <c r="U57" s="3" t="n">
        <v>8018.0</v>
      </c>
      <c r="V57" s="3" t="n">
        <v>2687.0</v>
      </c>
      <c r="W57" s="3" t="n">
        <v>2199.0</v>
      </c>
      <c r="X57" s="3" t="n">
        <v>9894.0</v>
      </c>
      <c r="Y57" s="3" t="n">
        <v>1944.0</v>
      </c>
      <c r="Z57" s="3" t="n">
        <v>7877.0</v>
      </c>
      <c r="AA57" s="3" t="n">
        <v>9377.0</v>
      </c>
      <c r="AB57" s="3" t="n">
        <v>5116.0</v>
      </c>
      <c r="AC57" s="3" t="n">
        <v>8595.0</v>
      </c>
      <c r="AD57" s="3" t="n">
        <v>4880.0</v>
      </c>
      <c r="AE57" s="3" t="n">
        <v>4221.0</v>
      </c>
      <c r="AF57" s="3" t="n">
        <v>1370.0</v>
      </c>
      <c r="AG57" s="3" t="n">
        <v>5363.0</v>
      </c>
      <c r="AH57" s="3" t="n">
        <v>5633.0</v>
      </c>
      <c r="AI57" s="3" t="n">
        <v>5943.0</v>
      </c>
      <c r="AJ57" s="3" t="n">
        <v>4685.0</v>
      </c>
      <c r="AK57" s="3" t="n">
        <v>2374.0</v>
      </c>
      <c r="AL57" s="3" t="n">
        <v>2258.0</v>
      </c>
      <c r="AM57" s="3" t="n">
        <v>2963.0</v>
      </c>
      <c r="AN57" s="3" t="n">
        <v>7342.0</v>
      </c>
      <c r="AO57" s="3" t="n">
        <v>3121.0</v>
      </c>
      <c r="AP57" s="3" t="n">
        <v>9524.0</v>
      </c>
      <c r="AQ57" s="3" t="n">
        <v>1492.0</v>
      </c>
      <c r="AR57" s="3" t="n">
        <v>4514.0</v>
      </c>
      <c r="AS57" s="3" t="n">
        <v>8872.0</v>
      </c>
      <c r="AT57" s="3" t="n">
        <v>9812.0</v>
      </c>
      <c r="AU57" s="3" t="n">
        <v>5286.0</v>
      </c>
      <c r="AV57" s="3" t="n">
        <v>2664.0</v>
      </c>
      <c r="AW57" s="3" t="n">
        <v>5023.0</v>
      </c>
      <c r="AX57" s="3" t="n">
        <v>5569.0</v>
      </c>
      <c r="AY57" s="3" t="n">
        <v>1177.0</v>
      </c>
      <c r="AZ57" s="3" t="n">
        <v>5135.0</v>
      </c>
      <c r="BA57" s="3" t="n">
        <v>3790.0</v>
      </c>
      <c r="BB57" s="3" t="n">
        <v>5868.0</v>
      </c>
      <c r="BC57" s="3" t="n">
        <v>8451.0</v>
      </c>
      <c r="BD57" s="3" t="n">
        <v>1293.0</v>
      </c>
      <c r="BE57" s="3" t="n">
        <v>8790.0</v>
      </c>
      <c r="BF57" s="3" t="n">
        <v>8319.0</v>
      </c>
      <c r="BG57" s="3" t="n">
        <v>7835.0</v>
      </c>
      <c r="BH57" s="3" t="n">
        <v>7913.0</v>
      </c>
      <c r="BI57" s="3" t="n">
        <v>1094.0</v>
      </c>
      <c r="BJ57" s="3" t="n">
        <v>7906.0</v>
      </c>
      <c r="BK57" s="3" t="n">
        <v>2626.0</v>
      </c>
      <c r="BL57" s="3" t="n">
        <v>1409.0</v>
      </c>
      <c r="BM57" s="3" t="n">
        <v>9002.0</v>
      </c>
      <c r="BN57" s="3" t="n">
        <v>8292.0</v>
      </c>
      <c r="BO57" s="3" t="n">
        <v>9119.0</v>
      </c>
      <c r="BP57" s="3" t="n">
        <v>2845.0</v>
      </c>
      <c r="BQ57" s="3" t="n">
        <v>5574.0</v>
      </c>
      <c r="BR57" s="3" t="n">
        <v>9271.0</v>
      </c>
    </row>
    <row r="58" spans="1:70">
      <c r="A58" t="s" s="0">
        <v>272</v>
      </c>
      <c r="B58" s="3" t="n">
        <v>7286.0</v>
      </c>
      <c r="C58" s="3" t="n">
        <v>6259.0</v>
      </c>
      <c r="D58" s="3" t="n">
        <v>4574.0</v>
      </c>
      <c r="E58" s="3" t="n">
        <v>4651.0</v>
      </c>
      <c r="F58" s="3" t="n">
        <v>1350.0</v>
      </c>
      <c r="G58" s="3" t="n">
        <v>1535.0</v>
      </c>
      <c r="H58" s="3" t="n">
        <v>7612.0</v>
      </c>
      <c r="I58" s="3" t="n">
        <v>9225.0</v>
      </c>
      <c r="J58" s="3" t="n">
        <v>4835.0</v>
      </c>
      <c r="K58" s="3" t="n">
        <v>5198.0</v>
      </c>
      <c r="L58" s="3" t="n">
        <v>5805.0</v>
      </c>
      <c r="M58" s="3" t="n">
        <v>2517.0</v>
      </c>
      <c r="N58" s="3" t="n">
        <v>2422.0</v>
      </c>
      <c r="O58" s="3" t="n">
        <v>4772.0</v>
      </c>
      <c r="P58" s="3" t="n">
        <v>7814.0</v>
      </c>
      <c r="Q58" s="3" t="n">
        <v>1855.0</v>
      </c>
      <c r="R58" s="3" t="n">
        <v>9908.0</v>
      </c>
      <c r="S58" s="3" t="n">
        <v>3529.0</v>
      </c>
      <c r="T58" s="3" t="n">
        <v>8492.0</v>
      </c>
      <c r="U58" s="3" t="n">
        <v>7391.0</v>
      </c>
      <c r="V58" s="3" t="n">
        <v>2478.0</v>
      </c>
      <c r="W58" s="3" t="n">
        <v>1716.0</v>
      </c>
      <c r="X58" s="3" t="n">
        <v>4450.0</v>
      </c>
      <c r="Y58" s="3" t="n">
        <v>2351.0</v>
      </c>
      <c r="Z58" s="3" t="n">
        <v>7667.0</v>
      </c>
      <c r="AA58" s="3" t="n">
        <v>2718.0</v>
      </c>
      <c r="AB58" s="3" t="n">
        <v>3667.0</v>
      </c>
      <c r="AC58" s="3" t="n">
        <v>3670.0</v>
      </c>
      <c r="AD58" s="3" t="n">
        <v>6923.0</v>
      </c>
      <c r="AE58" s="3" t="n">
        <v>8504.0</v>
      </c>
      <c r="AF58" s="3" t="n">
        <v>9549.0</v>
      </c>
      <c r="AG58" s="3" t="n">
        <v>5093.0</v>
      </c>
      <c r="AH58" s="3" t="n">
        <v>1173.0</v>
      </c>
      <c r="AI58" s="3" t="n">
        <v>9141.0</v>
      </c>
      <c r="AJ58" s="3" t="n">
        <v>4491.0</v>
      </c>
      <c r="AK58" s="3" t="n">
        <v>6852.0</v>
      </c>
      <c r="AL58" s="3" t="n">
        <v>4284.0</v>
      </c>
      <c r="AM58" s="3" t="n">
        <v>9304.0</v>
      </c>
      <c r="AN58" s="3" t="n">
        <v>2279.0</v>
      </c>
      <c r="AO58" s="3" t="n">
        <v>9941.0</v>
      </c>
      <c r="AP58" s="3" t="n">
        <v>6157.0</v>
      </c>
      <c r="AQ58" s="3" t="n">
        <v>3521.0</v>
      </c>
      <c r="AR58" s="3" t="n">
        <v>6260.0</v>
      </c>
      <c r="AS58" s="3" t="n">
        <v>8275.0</v>
      </c>
      <c r="AT58" s="3" t="n">
        <v>6576.0</v>
      </c>
      <c r="AU58" s="3" t="n">
        <v>9823.0</v>
      </c>
      <c r="AV58" s="3" t="n">
        <v>9262.0</v>
      </c>
      <c r="AW58" s="3" t="n">
        <v>4548.0</v>
      </c>
      <c r="AX58" s="3" t="n">
        <v>2596.0</v>
      </c>
      <c r="AY58" s="3" t="n">
        <v>7855.0</v>
      </c>
      <c r="AZ58" s="3" t="n">
        <v>8187.0</v>
      </c>
      <c r="BA58" s="3" t="n">
        <v>4667.0</v>
      </c>
      <c r="BB58" s="3" t="n">
        <v>6647.0</v>
      </c>
      <c r="BC58" s="3" t="n">
        <v>1292.0</v>
      </c>
      <c r="BD58" s="3" t="n">
        <v>1876.0</v>
      </c>
      <c r="BE58" s="3" t="n">
        <v>5563.0</v>
      </c>
      <c r="BF58" s="3" t="n">
        <v>8128.0</v>
      </c>
      <c r="BG58" s="3" t="n">
        <v>3812.0</v>
      </c>
      <c r="BH58" s="3" t="n">
        <v>2551.0</v>
      </c>
      <c r="BI58" s="3" t="n">
        <v>3260.0</v>
      </c>
      <c r="BJ58" s="3" t="n">
        <v>9616.0</v>
      </c>
      <c r="BK58" s="3" t="n">
        <v>4057.0</v>
      </c>
      <c r="BL58" s="3" t="n">
        <v>8762.0</v>
      </c>
      <c r="BM58" s="3" t="n">
        <v>3814.0</v>
      </c>
      <c r="BN58" s="3" t="n">
        <v>7061.0</v>
      </c>
      <c r="BO58" s="3" t="n">
        <v>5849.0</v>
      </c>
      <c r="BP58" s="3" t="n">
        <v>3576.0</v>
      </c>
      <c r="BQ58" s="3" t="n">
        <v>4991.0</v>
      </c>
      <c r="BR58" s="3" t="n">
        <v>3085.0</v>
      </c>
    </row>
    <row r="59" spans="1:70">
      <c r="A59" t="s" s="0">
        <v>273</v>
      </c>
      <c r="B59" s="3" t="n">
        <v>6684.0</v>
      </c>
      <c r="C59" s="3" t="n">
        <v>8071.0</v>
      </c>
      <c r="D59" s="3" t="n">
        <v>6647.0</v>
      </c>
      <c r="E59" s="3" t="n">
        <v>7813.0</v>
      </c>
      <c r="F59" s="3" t="n">
        <v>1478.0</v>
      </c>
      <c r="G59" s="3" t="n">
        <v>2198.0</v>
      </c>
      <c r="H59" s="3" t="n">
        <v>4163.0</v>
      </c>
      <c r="I59" s="3" t="n">
        <v>7817.0</v>
      </c>
      <c r="J59" s="3" t="n">
        <v>6099.0</v>
      </c>
      <c r="K59" s="3" t="n">
        <v>5747.0</v>
      </c>
      <c r="L59" s="3" t="n">
        <v>6349.0</v>
      </c>
      <c r="M59" s="3" t="n">
        <v>5742.0</v>
      </c>
      <c r="N59" s="3" t="n">
        <v>4098.0</v>
      </c>
      <c r="O59" s="3" t="n">
        <v>5038.0</v>
      </c>
      <c r="P59" s="3" t="n">
        <v>3265.0</v>
      </c>
      <c r="Q59" s="3" t="n">
        <v>1224.0</v>
      </c>
      <c r="R59" s="3" t="n">
        <v>4279.0</v>
      </c>
      <c r="S59" s="3" t="n">
        <v>9431.0</v>
      </c>
      <c r="T59" s="3" t="n">
        <v>4500.0</v>
      </c>
      <c r="U59" s="3" t="n">
        <v>1524.0</v>
      </c>
      <c r="V59" s="3" t="n">
        <v>9905.0</v>
      </c>
      <c r="W59" s="3" t="n">
        <v>6251.0</v>
      </c>
      <c r="X59" s="3" t="n">
        <v>1446.0</v>
      </c>
      <c r="Y59" s="3" t="n">
        <v>7617.0</v>
      </c>
      <c r="Z59" s="3" t="n">
        <v>7243.0</v>
      </c>
      <c r="AA59" s="3" t="n">
        <v>8096.0</v>
      </c>
      <c r="AB59" s="3" t="n">
        <v>2376.0</v>
      </c>
      <c r="AC59" s="3" t="n">
        <v>7576.0</v>
      </c>
      <c r="AD59" s="3" t="n">
        <v>4590.0</v>
      </c>
      <c r="AE59" s="3" t="n">
        <v>1211.0</v>
      </c>
      <c r="AF59" s="3" t="n">
        <v>3942.0</v>
      </c>
      <c r="AG59" s="3" t="n">
        <v>7697.0</v>
      </c>
      <c r="AH59" s="3" t="n">
        <v>9764.0</v>
      </c>
      <c r="AI59" s="3" t="n">
        <v>5887.0</v>
      </c>
      <c r="AJ59" s="3" t="n">
        <v>6662.0</v>
      </c>
      <c r="AK59" s="3" t="n">
        <v>8863.0</v>
      </c>
      <c r="AL59" s="3" t="n">
        <v>5603.0</v>
      </c>
      <c r="AM59" s="3" t="n">
        <v>9914.0</v>
      </c>
      <c r="AN59" s="3" t="n">
        <v>5803.0</v>
      </c>
      <c r="AO59" s="3" t="n">
        <v>7569.0</v>
      </c>
      <c r="AP59" s="3" t="n">
        <v>9118.0</v>
      </c>
      <c r="AQ59" s="3" t="n">
        <v>8932.0</v>
      </c>
      <c r="AR59" s="3" t="n">
        <v>7395.0</v>
      </c>
      <c r="AS59" s="3" t="n">
        <v>7828.0</v>
      </c>
      <c r="AT59" s="3" t="n">
        <v>5609.0</v>
      </c>
      <c r="AU59" s="3" t="n">
        <v>2648.0</v>
      </c>
      <c r="AV59" s="3" t="n">
        <v>6138.0</v>
      </c>
      <c r="AW59" s="3" t="n">
        <v>4833.0</v>
      </c>
      <c r="AX59" s="3" t="n">
        <v>5835.0</v>
      </c>
      <c r="AY59" s="3" t="n">
        <v>7217.0</v>
      </c>
      <c r="AZ59" s="3" t="n">
        <v>2083.0</v>
      </c>
      <c r="BA59" s="3" t="n">
        <v>1162.0</v>
      </c>
      <c r="BB59" s="3" t="n">
        <v>7418.0</v>
      </c>
      <c r="BC59" s="3" t="n">
        <v>6401.0</v>
      </c>
      <c r="BD59" s="3" t="n">
        <v>8191.0</v>
      </c>
      <c r="BE59" s="3" t="n">
        <v>4976.0</v>
      </c>
      <c r="BF59" s="3" t="n">
        <v>7637.0</v>
      </c>
      <c r="BG59" s="3" t="n">
        <v>6877.0</v>
      </c>
      <c r="BH59" s="3" t="n">
        <v>6637.0</v>
      </c>
      <c r="BI59" s="3" t="n">
        <v>6633.0</v>
      </c>
      <c r="BJ59" s="3" t="n">
        <v>1143.0</v>
      </c>
      <c r="BK59" s="3" t="n">
        <v>9866.0</v>
      </c>
      <c r="BL59" s="3" t="n">
        <v>3960.0</v>
      </c>
      <c r="BM59" s="3" t="n">
        <v>2445.0</v>
      </c>
      <c r="BN59" s="3" t="n">
        <v>2764.0</v>
      </c>
      <c r="BO59" s="3" t="n">
        <v>6512.0</v>
      </c>
      <c r="BP59" s="3" t="n">
        <v>4455.0</v>
      </c>
      <c r="BQ59" s="3" t="n">
        <v>3377.0</v>
      </c>
      <c r="BR59" s="3" t="n">
        <v>3368.0</v>
      </c>
    </row>
    <row r="60" spans="1:70">
      <c r="A60" t="s" s="0">
        <v>274</v>
      </c>
      <c r="B60" s="3" t="n">
        <v>4225.0</v>
      </c>
      <c r="C60" s="3" t="n">
        <v>6004.0</v>
      </c>
      <c r="D60" s="3" t="n">
        <v>5070.0</v>
      </c>
      <c r="E60" s="3" t="n">
        <v>2586.0</v>
      </c>
      <c r="F60" s="3" t="n">
        <v>5642.0</v>
      </c>
      <c r="G60" s="3" t="n">
        <v>3775.0</v>
      </c>
      <c r="H60" s="3" t="n">
        <v>3256.0</v>
      </c>
      <c r="I60" s="3" t="n">
        <v>6256.0</v>
      </c>
      <c r="J60" s="3" t="n">
        <v>8061.0</v>
      </c>
      <c r="K60" s="3" t="n">
        <v>8692.0</v>
      </c>
      <c r="L60" s="3" t="n">
        <v>2080.0</v>
      </c>
      <c r="M60" s="3" t="n">
        <v>9649.0</v>
      </c>
      <c r="N60" s="3" t="n">
        <v>2384.0</v>
      </c>
      <c r="O60" s="3" t="n">
        <v>9287.0</v>
      </c>
      <c r="P60" s="3" t="n">
        <v>7330.0</v>
      </c>
      <c r="Q60" s="3" t="n">
        <v>4324.0</v>
      </c>
      <c r="R60" s="3" t="n">
        <v>6788.0</v>
      </c>
      <c r="S60" s="3" t="n">
        <v>9637.0</v>
      </c>
      <c r="T60" s="3" t="n">
        <v>3201.0</v>
      </c>
      <c r="U60" s="3" t="n">
        <v>4048.0</v>
      </c>
      <c r="V60" s="3" t="n">
        <v>6745.0</v>
      </c>
      <c r="W60" s="3" t="n">
        <v>1778.0</v>
      </c>
      <c r="X60" s="3" t="n">
        <v>9290.0</v>
      </c>
      <c r="Y60" s="3" t="n">
        <v>5668.0</v>
      </c>
      <c r="Z60" s="3" t="n">
        <v>7886.0</v>
      </c>
      <c r="AA60" s="3" t="n">
        <v>8959.0</v>
      </c>
      <c r="AB60" s="3" t="n">
        <v>1783.0</v>
      </c>
      <c r="AC60" s="3" t="n">
        <v>6647.0</v>
      </c>
      <c r="AD60" s="3" t="n">
        <v>8864.0</v>
      </c>
      <c r="AE60" s="3" t="n">
        <v>3784.0</v>
      </c>
      <c r="AF60" s="3" t="n">
        <v>3476.0</v>
      </c>
      <c r="AG60" s="3" t="n">
        <v>6109.0</v>
      </c>
      <c r="AH60" s="3" t="n">
        <v>1736.0</v>
      </c>
      <c r="AI60" s="3" t="n">
        <v>2719.0</v>
      </c>
      <c r="AJ60" s="3" t="n">
        <v>7459.0</v>
      </c>
      <c r="AK60" s="3" t="n">
        <v>5341.0</v>
      </c>
      <c r="AL60" s="3" t="n">
        <v>8127.0</v>
      </c>
      <c r="AM60" s="3" t="n">
        <v>8406.0</v>
      </c>
      <c r="AN60" s="3" t="n">
        <v>1187.0</v>
      </c>
      <c r="AO60" s="3" t="n">
        <v>5373.0</v>
      </c>
      <c r="AP60" s="3" t="n">
        <v>2883.0</v>
      </c>
      <c r="AQ60" s="3" t="n">
        <v>5915.0</v>
      </c>
      <c r="AR60" s="3" t="n">
        <v>9960.0</v>
      </c>
      <c r="AS60" s="3" t="n">
        <v>6210.0</v>
      </c>
      <c r="AT60" s="3" t="n">
        <v>9928.0</v>
      </c>
      <c r="AU60" s="3" t="n">
        <v>4063.0</v>
      </c>
      <c r="AV60" s="3" t="n">
        <v>1705.0</v>
      </c>
      <c r="AW60" s="3" t="n">
        <v>4559.0</v>
      </c>
      <c r="AX60" s="3" t="n">
        <v>8578.0</v>
      </c>
      <c r="AY60" s="3" t="n">
        <v>9272.0</v>
      </c>
      <c r="AZ60" s="3" t="n">
        <v>8415.0</v>
      </c>
      <c r="BA60" s="3" t="n">
        <v>5647.0</v>
      </c>
      <c r="BB60" s="3" t="n">
        <v>8000.0</v>
      </c>
      <c r="BC60" s="3" t="n">
        <v>8947.0</v>
      </c>
      <c r="BD60" s="3" t="n">
        <v>7307.0</v>
      </c>
      <c r="BE60" s="3" t="n">
        <v>4475.0</v>
      </c>
      <c r="BF60" s="3" t="n">
        <v>3624.0</v>
      </c>
      <c r="BG60" s="3" t="n">
        <v>1353.0</v>
      </c>
      <c r="BH60" s="3" t="n">
        <v>9441.0</v>
      </c>
      <c r="BI60" s="3" t="n">
        <v>7163.0</v>
      </c>
      <c r="BJ60" s="3" t="n">
        <v>9454.0</v>
      </c>
      <c r="BK60" s="3" t="n">
        <v>9212.0</v>
      </c>
      <c r="BL60" s="3" t="n">
        <v>9164.0</v>
      </c>
      <c r="BM60" s="3" t="n">
        <v>4490.0</v>
      </c>
      <c r="BN60" s="3" t="n">
        <v>8148.0</v>
      </c>
      <c r="BO60" s="3" t="n">
        <v>2075.0</v>
      </c>
      <c r="BP60" s="3" t="n">
        <v>5758.0</v>
      </c>
      <c r="BQ60" s="3" t="n">
        <v>4077.0</v>
      </c>
      <c r="BR60" s="3" t="n">
        <v>4548.0</v>
      </c>
    </row>
    <row r="61" spans="1:70">
      <c r="A61" t="s" s="0">
        <v>275</v>
      </c>
      <c r="B61" s="3" t="n">
        <v>2118.0</v>
      </c>
      <c r="C61" s="3" t="n">
        <v>2506.0</v>
      </c>
      <c r="D61" s="3" t="n">
        <v>7085.0</v>
      </c>
      <c r="E61" s="3" t="n">
        <v>4307.0</v>
      </c>
      <c r="F61" s="3" t="n">
        <v>2728.0</v>
      </c>
      <c r="G61" s="3" t="n">
        <v>9553.0</v>
      </c>
      <c r="H61" s="3" t="n">
        <v>7731.0</v>
      </c>
      <c r="I61" s="3" t="n">
        <v>4747.0</v>
      </c>
      <c r="J61" s="3" t="n">
        <v>7092.0</v>
      </c>
      <c r="K61" s="3" t="n">
        <v>1159.0</v>
      </c>
      <c r="L61" s="3" t="n">
        <v>2158.0</v>
      </c>
      <c r="M61" s="3" t="n">
        <v>4012.0</v>
      </c>
      <c r="N61" s="3" t="n">
        <v>5500.0</v>
      </c>
      <c r="O61" s="3" t="n">
        <v>4136.0</v>
      </c>
      <c r="P61" s="3" t="n">
        <v>3065.0</v>
      </c>
      <c r="Q61" s="3" t="n">
        <v>8614.0</v>
      </c>
      <c r="R61" s="3" t="n">
        <v>1862.0</v>
      </c>
      <c r="S61" s="3" t="n">
        <v>7905.0</v>
      </c>
      <c r="T61" s="3" t="n">
        <v>6119.0</v>
      </c>
      <c r="U61" s="3" t="n">
        <v>6627.0</v>
      </c>
      <c r="V61" s="3" t="n">
        <v>8283.0</v>
      </c>
      <c r="W61" s="3" t="n">
        <v>1726.0</v>
      </c>
      <c r="X61" s="3" t="n">
        <v>6762.0</v>
      </c>
      <c r="Y61" s="3" t="n">
        <v>3660.0</v>
      </c>
      <c r="Z61" s="3" t="n">
        <v>7789.0</v>
      </c>
      <c r="AA61" s="3" t="n">
        <v>9426.0</v>
      </c>
      <c r="AB61" s="3" t="n">
        <v>9875.0</v>
      </c>
      <c r="AC61" s="3" t="n">
        <v>8542.0</v>
      </c>
      <c r="AD61" s="3" t="n">
        <v>2026.0</v>
      </c>
      <c r="AE61" s="3" t="n">
        <v>4847.0</v>
      </c>
      <c r="AF61" s="3" t="n">
        <v>6866.0</v>
      </c>
      <c r="AG61" s="3" t="n">
        <v>7250.0</v>
      </c>
      <c r="AH61" s="3" t="n">
        <v>5045.0</v>
      </c>
      <c r="AI61" s="3" t="n">
        <v>1180.0</v>
      </c>
      <c r="AJ61" s="3" t="n">
        <v>1761.0</v>
      </c>
      <c r="AK61" s="3" t="n">
        <v>4839.0</v>
      </c>
      <c r="AL61" s="3" t="n">
        <v>9835.0</v>
      </c>
      <c r="AM61" s="3" t="n">
        <v>2936.0</v>
      </c>
      <c r="AN61" s="3" t="n">
        <v>5772.0</v>
      </c>
      <c r="AO61" s="3" t="n">
        <v>4909.0</v>
      </c>
      <c r="AP61" s="3" t="n">
        <v>3267.0</v>
      </c>
      <c r="AQ61" s="3" t="n">
        <v>7926.0</v>
      </c>
      <c r="AR61" s="3" t="n">
        <v>4797.0</v>
      </c>
      <c r="AS61" s="3" t="n">
        <v>3985.0</v>
      </c>
      <c r="AT61" s="3" t="n">
        <v>9219.0</v>
      </c>
      <c r="AU61" s="3" t="n">
        <v>3763.0</v>
      </c>
      <c r="AV61" s="3" t="n">
        <v>1019.0</v>
      </c>
      <c r="AW61" s="3" t="n">
        <v>5960.0</v>
      </c>
      <c r="AX61" s="3" t="n">
        <v>9763.0</v>
      </c>
      <c r="AY61" s="3" t="n">
        <v>1309.0</v>
      </c>
      <c r="AZ61" s="3" t="n">
        <v>7183.0</v>
      </c>
      <c r="BA61" s="3" t="n">
        <v>7608.0</v>
      </c>
      <c r="BB61" s="3" t="n">
        <v>6083.0</v>
      </c>
      <c r="BC61" s="3" t="n">
        <v>8351.0</v>
      </c>
      <c r="BD61" s="3" t="n">
        <v>3043.0</v>
      </c>
      <c r="BE61" s="3" t="n">
        <v>8437.0</v>
      </c>
      <c r="BF61" s="3" t="n">
        <v>7835.0</v>
      </c>
      <c r="BG61" s="3" t="n">
        <v>9905.0</v>
      </c>
      <c r="BH61" s="3" t="n">
        <v>7057.0</v>
      </c>
      <c r="BI61" s="3" t="n">
        <v>5588.0</v>
      </c>
      <c r="BJ61" s="3" t="n">
        <v>7704.0</v>
      </c>
      <c r="BK61" s="3" t="n">
        <v>6826.0</v>
      </c>
      <c r="BL61" s="3" t="n">
        <v>7336.0</v>
      </c>
      <c r="BM61" s="3" t="n">
        <v>6004.0</v>
      </c>
      <c r="BN61" s="3" t="n">
        <v>7254.0</v>
      </c>
      <c r="BO61" s="3" t="n">
        <v>3966.0</v>
      </c>
      <c r="BP61" s="3" t="n">
        <v>7124.0</v>
      </c>
      <c r="BQ61" s="3" t="n">
        <v>2309.0</v>
      </c>
      <c r="BR61" s="3" t="n">
        <v>4315.0</v>
      </c>
    </row>
    <row r="62" spans="1:70">
      <c r="A62" t="s" s="0">
        <v>276</v>
      </c>
      <c r="B62" s="3" t="n">
        <v>8633.0</v>
      </c>
      <c r="C62" s="3" t="n">
        <v>9123.0</v>
      </c>
      <c r="D62" s="3" t="n">
        <v>8494.0</v>
      </c>
      <c r="E62" s="3" t="n">
        <v>1423.0</v>
      </c>
      <c r="F62" s="3" t="n">
        <v>6480.0</v>
      </c>
      <c r="G62" s="3" t="n">
        <v>5937.0</v>
      </c>
      <c r="H62" s="3" t="n">
        <v>3720.0</v>
      </c>
      <c r="I62" s="3" t="n">
        <v>4851.0</v>
      </c>
      <c r="J62" s="3" t="n">
        <v>6725.0</v>
      </c>
      <c r="K62" s="3" t="n">
        <v>3082.0</v>
      </c>
      <c r="L62" s="3" t="n">
        <v>4181.0</v>
      </c>
      <c r="M62" s="3" t="n">
        <v>7078.0</v>
      </c>
      <c r="N62" s="3" t="n">
        <v>3697.0</v>
      </c>
      <c r="O62" s="3" t="n">
        <v>8948.0</v>
      </c>
      <c r="P62" s="3" t="n">
        <v>6559.0</v>
      </c>
      <c r="Q62" s="3" t="n">
        <v>5473.0</v>
      </c>
      <c r="R62" s="3" t="n">
        <v>5376.0</v>
      </c>
      <c r="S62" s="3" t="n">
        <v>5680.0</v>
      </c>
      <c r="T62" s="3" t="n">
        <v>6414.0</v>
      </c>
      <c r="U62" s="3" t="n">
        <v>9230.0</v>
      </c>
      <c r="V62" s="3" t="n">
        <v>4832.0</v>
      </c>
      <c r="W62" s="3" t="n">
        <v>1119.0</v>
      </c>
      <c r="X62" s="3" t="n">
        <v>7820.0</v>
      </c>
      <c r="Y62" s="3" t="n">
        <v>3592.0</v>
      </c>
      <c r="Z62" s="3" t="n">
        <v>3680.0</v>
      </c>
      <c r="AA62" s="3" t="n">
        <v>4216.0</v>
      </c>
      <c r="AB62" s="3" t="n">
        <v>4972.0</v>
      </c>
      <c r="AC62" s="3" t="n">
        <v>2729.0</v>
      </c>
      <c r="AD62" s="3" t="n">
        <v>6535.0</v>
      </c>
      <c r="AE62" s="3" t="n">
        <v>6787.0</v>
      </c>
      <c r="AF62" s="3" t="n">
        <v>8350.0</v>
      </c>
      <c r="AG62" s="3" t="n">
        <v>4618.0</v>
      </c>
      <c r="AH62" s="3" t="n">
        <v>3512.0</v>
      </c>
      <c r="AI62" s="3" t="n">
        <v>8105.0</v>
      </c>
      <c r="AJ62" s="3" t="n">
        <v>6582.0</v>
      </c>
      <c r="AK62" s="3" t="n">
        <v>4227.0</v>
      </c>
      <c r="AL62" s="3" t="n">
        <v>1268.0</v>
      </c>
      <c r="AM62" s="3" t="n">
        <v>7063.0</v>
      </c>
      <c r="AN62" s="3" t="n">
        <v>7057.0</v>
      </c>
      <c r="AO62" s="3" t="n">
        <v>6424.0</v>
      </c>
      <c r="AP62" s="3" t="n">
        <v>3430.0</v>
      </c>
      <c r="AQ62" s="3" t="n">
        <v>4156.0</v>
      </c>
      <c r="AR62" s="3" t="n">
        <v>4460.0</v>
      </c>
      <c r="AS62" s="3" t="n">
        <v>3307.0</v>
      </c>
      <c r="AT62" s="3" t="n">
        <v>1539.0</v>
      </c>
      <c r="AU62" s="3" t="n">
        <v>8559.0</v>
      </c>
      <c r="AV62" s="3" t="n">
        <v>4850.0</v>
      </c>
      <c r="AW62" s="3" t="n">
        <v>4524.0</v>
      </c>
      <c r="AX62" s="3" t="n">
        <v>8589.0</v>
      </c>
      <c r="AY62" s="3" t="n">
        <v>2607.0</v>
      </c>
      <c r="AZ62" s="3" t="n">
        <v>8197.0</v>
      </c>
      <c r="BA62" s="3" t="n">
        <v>8094.0</v>
      </c>
      <c r="BB62" s="3" t="n">
        <v>2781.0</v>
      </c>
      <c r="BC62" s="3" t="n">
        <v>7158.0</v>
      </c>
      <c r="BD62" s="3" t="n">
        <v>9376.0</v>
      </c>
      <c r="BE62" s="3" t="n">
        <v>2535.0</v>
      </c>
      <c r="BF62" s="3" t="n">
        <v>6513.0</v>
      </c>
      <c r="BG62" s="3" t="n">
        <v>8995.0</v>
      </c>
      <c r="BH62" s="3" t="n">
        <v>5622.0</v>
      </c>
      <c r="BI62" s="3" t="n">
        <v>9223.0</v>
      </c>
      <c r="BJ62" s="3" t="n">
        <v>2418.0</v>
      </c>
      <c r="BK62" s="3" t="n">
        <v>9402.0</v>
      </c>
      <c r="BL62" s="3" t="n">
        <v>8881.0</v>
      </c>
      <c r="BM62" s="3" t="n">
        <v>8338.0</v>
      </c>
      <c r="BN62" s="3" t="n">
        <v>1141.0</v>
      </c>
      <c r="BO62" s="3" t="n">
        <v>2442.0</v>
      </c>
      <c r="BP62" s="3" t="n">
        <v>1916.0</v>
      </c>
      <c r="BQ62" s="3" t="n">
        <v>6392.0</v>
      </c>
      <c r="BR62" s="3" t="n">
        <v>3363.0</v>
      </c>
    </row>
    <row r="63" spans="1:70">
      <c r="A63" t="s" s="0">
        <v>277</v>
      </c>
      <c r="B63" s="3" t="n">
        <v>5276.0</v>
      </c>
      <c r="C63" s="3" t="n">
        <v>3291.0</v>
      </c>
      <c r="D63" s="3" t="n">
        <v>3557.0</v>
      </c>
      <c r="E63" s="3" t="n">
        <v>7725.0</v>
      </c>
      <c r="F63" s="3" t="n">
        <v>6587.0</v>
      </c>
      <c r="G63" s="3" t="n">
        <v>8273.0</v>
      </c>
      <c r="H63" s="3" t="n">
        <v>3974.0</v>
      </c>
      <c r="I63" s="3" t="n">
        <v>7590.0</v>
      </c>
      <c r="J63" s="3" t="n">
        <v>9332.0</v>
      </c>
      <c r="K63" s="3" t="n">
        <v>4397.0</v>
      </c>
      <c r="L63" s="3" t="n">
        <v>3611.0</v>
      </c>
      <c r="M63" s="3" t="n">
        <v>3727.0</v>
      </c>
      <c r="N63" s="3" t="n">
        <v>4167.0</v>
      </c>
      <c r="O63" s="3" t="n">
        <v>3583.0</v>
      </c>
      <c r="P63" s="3" t="n">
        <v>3965.0</v>
      </c>
      <c r="Q63" s="3" t="n">
        <v>5476.0</v>
      </c>
      <c r="R63" s="3" t="n">
        <v>7717.0</v>
      </c>
      <c r="S63" s="3" t="n">
        <v>4968.0</v>
      </c>
      <c r="T63" s="3" t="n">
        <v>2850.0</v>
      </c>
      <c r="U63" s="3" t="n">
        <v>5190.0</v>
      </c>
      <c r="V63" s="3" t="n">
        <v>1228.0</v>
      </c>
      <c r="W63" s="3" t="n">
        <v>2644.0</v>
      </c>
      <c r="X63" s="3" t="n">
        <v>2647.0</v>
      </c>
      <c r="Y63" s="3" t="n">
        <v>2013.0</v>
      </c>
      <c r="Z63" s="3" t="n">
        <v>5264.0</v>
      </c>
      <c r="AA63" s="3" t="n">
        <v>9522.0</v>
      </c>
      <c r="AB63" s="3" t="n">
        <v>8334.0</v>
      </c>
      <c r="AC63" s="3" t="n">
        <v>1847.0</v>
      </c>
      <c r="AD63" s="3" t="n">
        <v>5030.0</v>
      </c>
      <c r="AE63" s="3" t="n">
        <v>7763.0</v>
      </c>
      <c r="AF63" s="3" t="n">
        <v>1967.0</v>
      </c>
      <c r="AG63" s="3" t="n">
        <v>2894.0</v>
      </c>
      <c r="AH63" s="3" t="n">
        <v>2915.0</v>
      </c>
      <c r="AI63" s="3" t="n">
        <v>2698.0</v>
      </c>
      <c r="AJ63" s="3" t="n">
        <v>5325.0</v>
      </c>
      <c r="AK63" s="3" t="n">
        <v>1213.0</v>
      </c>
      <c r="AL63" s="3" t="n">
        <v>3200.0</v>
      </c>
      <c r="AM63" s="3" t="n">
        <v>7602.0</v>
      </c>
      <c r="AN63" s="3" t="n">
        <v>9023.0</v>
      </c>
      <c r="AO63" s="3" t="n">
        <v>8626.0</v>
      </c>
      <c r="AP63" s="3" t="n">
        <v>3571.0</v>
      </c>
      <c r="AQ63" s="3" t="n">
        <v>3025.0</v>
      </c>
      <c r="AR63" s="3" t="n">
        <v>1858.0</v>
      </c>
      <c r="AS63" s="3" t="n">
        <v>9557.0</v>
      </c>
      <c r="AT63" s="3" t="n">
        <v>9535.0</v>
      </c>
      <c r="AU63" s="3" t="n">
        <v>3567.0</v>
      </c>
      <c r="AV63" s="3" t="n">
        <v>3359.0</v>
      </c>
      <c r="AW63" s="3" t="n">
        <v>1233.0</v>
      </c>
      <c r="AX63" s="3" t="n">
        <v>1748.0</v>
      </c>
      <c r="AY63" s="3" t="n">
        <v>6363.0</v>
      </c>
      <c r="AZ63" s="3" t="n">
        <v>5031.0</v>
      </c>
      <c r="BA63" s="3" t="n">
        <v>1997.0</v>
      </c>
      <c r="BB63" s="3" t="n">
        <v>6626.0</v>
      </c>
      <c r="BC63" s="3" t="n">
        <v>9467.0</v>
      </c>
      <c r="BD63" s="3" t="n">
        <v>7744.0</v>
      </c>
      <c r="BE63" s="3" t="n">
        <v>1049.0</v>
      </c>
      <c r="BF63" s="3" t="n">
        <v>1716.0</v>
      </c>
      <c r="BG63" s="3" t="n">
        <v>5653.0</v>
      </c>
      <c r="BH63" s="3" t="n">
        <v>8986.0</v>
      </c>
      <c r="BI63" s="3" t="n">
        <v>6246.0</v>
      </c>
      <c r="BJ63" s="3" t="n">
        <v>1728.0</v>
      </c>
      <c r="BK63" s="3" t="n">
        <v>6759.0</v>
      </c>
      <c r="BL63" s="3" t="n">
        <v>5779.0</v>
      </c>
      <c r="BM63" s="3" t="n">
        <v>2772.0</v>
      </c>
      <c r="BN63" s="3" t="n">
        <v>9040.0</v>
      </c>
      <c r="BO63" s="3" t="n">
        <v>5731.0</v>
      </c>
      <c r="BP63" s="3" t="n">
        <v>2644.0</v>
      </c>
      <c r="BQ63" s="3" t="n">
        <v>6542.0</v>
      </c>
      <c r="BR63" s="3" t="n">
        <v>1396.0</v>
      </c>
    </row>
    <row r="64" spans="1:70">
      <c r="A64" t="s" s="0">
        <v>278</v>
      </c>
      <c r="B64" s="3" t="n">
        <v>4249.0</v>
      </c>
      <c r="C64" s="3" t="n">
        <v>4394.0</v>
      </c>
      <c r="D64" s="3" t="n">
        <v>8102.0</v>
      </c>
      <c r="E64" s="3" t="n">
        <v>3146.0</v>
      </c>
      <c r="F64" s="3" t="n">
        <v>2592.0</v>
      </c>
      <c r="G64" s="3" t="n">
        <v>6433.0</v>
      </c>
      <c r="H64" s="3" t="n">
        <v>4851.0</v>
      </c>
      <c r="I64" s="3" t="n">
        <v>8558.0</v>
      </c>
      <c r="J64" s="3" t="n">
        <v>6878.0</v>
      </c>
      <c r="K64" s="3" t="n">
        <v>3000.0</v>
      </c>
      <c r="L64" s="3" t="n">
        <v>1897.0</v>
      </c>
      <c r="M64" s="3" t="n">
        <v>8278.0</v>
      </c>
      <c r="N64" s="3" t="n">
        <v>3320.0</v>
      </c>
      <c r="O64" s="3" t="n">
        <v>7736.0</v>
      </c>
      <c r="P64" s="3" t="n">
        <v>2720.0</v>
      </c>
      <c r="Q64" s="3" t="n">
        <v>8017.0</v>
      </c>
      <c r="R64" s="3" t="n">
        <v>2263.0</v>
      </c>
      <c r="S64" s="3" t="n">
        <v>2247.0</v>
      </c>
      <c r="T64" s="3" t="n">
        <v>2674.0</v>
      </c>
      <c r="U64" s="3" t="n">
        <v>5853.0</v>
      </c>
      <c r="V64" s="3" t="n">
        <v>1856.0</v>
      </c>
      <c r="W64" s="3" t="n">
        <v>4718.0</v>
      </c>
      <c r="X64" s="3" t="n">
        <v>7051.0</v>
      </c>
      <c r="Y64" s="3" t="n">
        <v>2635.0</v>
      </c>
      <c r="Z64" s="3" t="n">
        <v>5314.0</v>
      </c>
      <c r="AA64" s="3" t="n">
        <v>9175.0</v>
      </c>
      <c r="AB64" s="3" t="n">
        <v>9328.0</v>
      </c>
      <c r="AC64" s="3" t="n">
        <v>1951.0</v>
      </c>
      <c r="AD64" s="3" t="n">
        <v>8046.0</v>
      </c>
      <c r="AE64" s="3" t="n">
        <v>9756.0</v>
      </c>
      <c r="AF64" s="3" t="n">
        <v>6817.0</v>
      </c>
      <c r="AG64" s="3" t="n">
        <v>6276.0</v>
      </c>
      <c r="AH64" s="3" t="n">
        <v>7928.0</v>
      </c>
      <c r="AI64" s="3" t="n">
        <v>7135.0</v>
      </c>
      <c r="AJ64" s="3" t="n">
        <v>4286.0</v>
      </c>
      <c r="AK64" s="3" t="n">
        <v>1437.0</v>
      </c>
      <c r="AL64" s="3" t="n">
        <v>5683.0</v>
      </c>
      <c r="AM64" s="3" t="n">
        <v>1626.0</v>
      </c>
      <c r="AN64" s="3" t="n">
        <v>1003.0</v>
      </c>
      <c r="AO64" s="3" t="n">
        <v>4318.0</v>
      </c>
      <c r="AP64" s="3" t="n">
        <v>6601.0</v>
      </c>
      <c r="AQ64" s="3" t="n">
        <v>5692.0</v>
      </c>
      <c r="AR64" s="3" t="n">
        <v>5405.0</v>
      </c>
      <c r="AS64" s="3" t="n">
        <v>4283.0</v>
      </c>
      <c r="AT64" s="3" t="n">
        <v>1158.0</v>
      </c>
      <c r="AU64" s="3" t="n">
        <v>7727.0</v>
      </c>
      <c r="AV64" s="3" t="n">
        <v>7500.0</v>
      </c>
      <c r="AW64" s="3" t="n">
        <v>4745.0</v>
      </c>
      <c r="AX64" s="3" t="n">
        <v>4659.0</v>
      </c>
      <c r="AY64" s="3" t="n">
        <v>8353.0</v>
      </c>
      <c r="AZ64" s="3" t="n">
        <v>2034.0</v>
      </c>
      <c r="BA64" s="3" t="n">
        <v>7790.0</v>
      </c>
      <c r="BB64" s="3" t="n">
        <v>9834.0</v>
      </c>
      <c r="BC64" s="3" t="n">
        <v>9137.0</v>
      </c>
      <c r="BD64" s="3" t="n">
        <v>8216.0</v>
      </c>
      <c r="BE64" s="3" t="n">
        <v>3146.0</v>
      </c>
      <c r="BF64" s="3" t="n">
        <v>7334.0</v>
      </c>
      <c r="BG64" s="3" t="n">
        <v>1066.0</v>
      </c>
      <c r="BH64" s="3" t="n">
        <v>1014.0</v>
      </c>
      <c r="BI64" s="3" t="n">
        <v>9649.0</v>
      </c>
      <c r="BJ64" s="3" t="n">
        <v>2063.0</v>
      </c>
      <c r="BK64" s="3" t="n">
        <v>5407.0</v>
      </c>
      <c r="BL64" s="3" t="n">
        <v>1950.0</v>
      </c>
      <c r="BM64" s="3" t="n">
        <v>3934.0</v>
      </c>
      <c r="BN64" s="3" t="n">
        <v>8714.0</v>
      </c>
      <c r="BO64" s="3" t="n">
        <v>3982.0</v>
      </c>
      <c r="BP64" s="3" t="n">
        <v>4072.0</v>
      </c>
      <c r="BQ64" s="3" t="n">
        <v>1560.0</v>
      </c>
      <c r="BR64" s="3" t="n">
        <v>9600.0</v>
      </c>
    </row>
    <row r="65" spans="1:70">
      <c r="A65" s="4" t="s">
        <v>279</v>
      </c>
      <c r="B65" s="5" t="n">
        <f t="shared" ref="B65:BM65" si="12">IF(COUNTA(B57:B64)=0,"",SUM(B57:B64))</f>
        <v>45011.0</v>
      </c>
      <c r="C65" s="5" t="n">
        <f t="shared" si="12"/>
        <v>41155.0</v>
      </c>
      <c r="D65" s="5" t="n">
        <f t="shared" si="12"/>
        <v>52052.0</v>
      </c>
      <c r="E65" s="5" t="n">
        <f t="shared" si="12"/>
        <v>40934.0</v>
      </c>
      <c r="F65" s="5" t="n">
        <f t="shared" si="12"/>
        <v>36672.0</v>
      </c>
      <c r="G65" s="5" t="n">
        <f t="shared" si="12"/>
        <v>46003.0</v>
      </c>
      <c r="H65" s="5" t="n">
        <f t="shared" si="12"/>
        <v>42562.0</v>
      </c>
      <c r="I65" s="5" t="n">
        <f t="shared" si="12"/>
        <v>57098.0</v>
      </c>
      <c r="J65" s="5" t="n">
        <f t="shared" si="12"/>
        <v>51687.0</v>
      </c>
      <c r="K65" s="5" t="n">
        <f t="shared" si="12"/>
        <v>36575.0</v>
      </c>
      <c r="L65" s="5" t="n">
        <f t="shared" si="12"/>
        <v>30138.0</v>
      </c>
      <c r="M65" s="5" t="n">
        <f t="shared" si="12"/>
        <v>50186.0</v>
      </c>
      <c r="N65" s="5" t="n">
        <f t="shared" si="12"/>
        <v>27238.0</v>
      </c>
      <c r="O65" s="5" t="n">
        <f t="shared" si="12"/>
        <v>52428.0</v>
      </c>
      <c r="P65" s="5" t="n">
        <f t="shared" si="12"/>
        <v>43141.0</v>
      </c>
      <c r="Q65" s="5" t="n">
        <f t="shared" si="12"/>
        <v>44949.0</v>
      </c>
      <c r="R65" s="5" t="n">
        <f t="shared" si="12"/>
        <v>46348.0</v>
      </c>
      <c r="S65" s="5" t="n">
        <f t="shared" si="12"/>
        <v>51351.0</v>
      </c>
      <c r="T65" s="5" t="n">
        <f t="shared" si="12"/>
        <v>36006.0</v>
      </c>
      <c r="U65" s="5" t="n">
        <f t="shared" si="12"/>
        <v>47881.0</v>
      </c>
      <c r="V65" s="5" t="n">
        <f t="shared" si="12"/>
        <v>38014.0</v>
      </c>
      <c r="W65" s="5" t="n">
        <f t="shared" si="12"/>
        <v>22151.0</v>
      </c>
      <c r="X65" s="5" t="n">
        <f t="shared" si="12"/>
        <v>49360.0</v>
      </c>
      <c r="Y65" s="5" t="n">
        <f t="shared" si="12"/>
        <v>29480.0</v>
      </c>
      <c r="Z65" s="5" t="n">
        <f t="shared" si="12"/>
        <v>52720.0</v>
      </c>
      <c r="AA65" s="5" t="n">
        <f t="shared" si="12"/>
        <v>61489.0</v>
      </c>
      <c r="AB65" s="5" t="n">
        <f t="shared" si="12"/>
        <v>45451.0</v>
      </c>
      <c r="AC65" s="5" t="n">
        <f t="shared" si="12"/>
        <v>41557.0</v>
      </c>
      <c r="AD65" s="5" t="n">
        <f t="shared" si="12"/>
        <v>46894.0</v>
      </c>
      <c r="AE65" s="5" t="n">
        <f t="shared" si="12"/>
        <v>46873.0</v>
      </c>
      <c r="AF65" s="5" t="n">
        <f t="shared" si="12"/>
        <v>42337.0</v>
      </c>
      <c r="AG65" s="5" t="n">
        <f t="shared" si="12"/>
        <v>45300.0</v>
      </c>
      <c r="AH65" s="5" t="n">
        <f t="shared" si="12"/>
        <v>37706.0</v>
      </c>
      <c r="AI65" s="5" t="n">
        <f t="shared" si="12"/>
        <v>42808.0</v>
      </c>
      <c r="AJ65" s="5" t="n">
        <f t="shared" si="12"/>
        <v>41251.0</v>
      </c>
      <c r="AK65" s="5" t="n">
        <f t="shared" si="12"/>
        <v>35146.0</v>
      </c>
      <c r="AL65" s="5" t="n">
        <f t="shared" si="12"/>
        <v>40258.0</v>
      </c>
      <c r="AM65" s="5" t="n">
        <f t="shared" si="12"/>
        <v>49814.0</v>
      </c>
      <c r="AN65" s="5" t="n">
        <f t="shared" si="12"/>
        <v>39466.0</v>
      </c>
      <c r="AO65" s="5" t="n">
        <f t="shared" si="12"/>
        <v>50281.0</v>
      </c>
      <c r="AP65" s="5" t="n">
        <f t="shared" si="12"/>
        <v>44551.0</v>
      </c>
      <c r="AQ65" s="5" t="n">
        <f t="shared" si="12"/>
        <v>40659.0</v>
      </c>
      <c r="AR65" s="5" t="n">
        <f t="shared" si="12"/>
        <v>44649.0</v>
      </c>
      <c r="AS65" s="5" t="n">
        <f t="shared" si="12"/>
        <v>52317.0</v>
      </c>
      <c r="AT65" s="5" t="n">
        <f t="shared" si="12"/>
        <v>53376.0</v>
      </c>
      <c r="AU65" s="5" t="n">
        <f t="shared" si="12"/>
        <v>45436.0</v>
      </c>
      <c r="AV65" s="5" t="n">
        <f t="shared" si="12"/>
        <v>36497.0</v>
      </c>
      <c r="AW65" s="5" t="n">
        <f t="shared" si="12"/>
        <v>35425.0</v>
      </c>
      <c r="AX65" s="5" t="n">
        <f t="shared" si="12"/>
        <v>47337.0</v>
      </c>
      <c r="AY65" s="5" t="n">
        <f t="shared" si="12"/>
        <v>44153.0</v>
      </c>
      <c r="AZ65" s="5" t="n">
        <f t="shared" si="12"/>
        <v>46265.0</v>
      </c>
      <c r="BA65" s="5" t="n">
        <f t="shared" si="12"/>
        <v>40755.0</v>
      </c>
      <c r="BB65" s="5" t="n">
        <f t="shared" si="12"/>
        <v>53257.0</v>
      </c>
      <c r="BC65" s="5" t="n">
        <f t="shared" si="12"/>
        <v>59204.0</v>
      </c>
      <c r="BD65" s="5" t="n">
        <f t="shared" si="12"/>
        <v>47046.0</v>
      </c>
      <c r="BE65" s="5" t="n">
        <f t="shared" si="12"/>
        <v>38971.0</v>
      </c>
      <c r="BF65" s="5" t="n">
        <f t="shared" si="12"/>
        <v>51106.0</v>
      </c>
      <c r="BG65" s="5" t="n">
        <f t="shared" si="12"/>
        <v>45496.0</v>
      </c>
      <c r="BH65" s="5" t="n">
        <f t="shared" si="12"/>
        <v>49221.0</v>
      </c>
      <c r="BI65" s="5" t="n">
        <f t="shared" si="12"/>
        <v>48856.0</v>
      </c>
      <c r="BJ65" s="5" t="n">
        <f t="shared" si="12"/>
        <v>42032.0</v>
      </c>
      <c r="BK65" s="5" t="n">
        <f t="shared" si="12"/>
        <v>54155.0</v>
      </c>
      <c r="BL65" s="5" t="n">
        <f t="shared" si="12"/>
        <v>47241.0</v>
      </c>
      <c r="BM65" s="5" t="n">
        <f t="shared" si="12"/>
        <v>40799.0</v>
      </c>
      <c r="BN65" s="5" t="n">
        <f>IF(COUNTA(BN57:BN64)=0,"",SUM(BN57:BN64))</f>
        <v>52414.0</v>
      </c>
      <c r="BO65" s="5" t="n">
        <f>IF(COUNTA(BO57:BO64)=0,"",SUM(BO57:BO64))</f>
        <v>39676.0</v>
      </c>
      <c r="BP65" s="5" t="n">
        <f>IF(COUNTA(BP57:BP64)=0,"",SUM(BP57:BP64))</f>
        <v>32390.0</v>
      </c>
      <c r="BQ65" s="5" t="n">
        <f>IF(COUNTA(BQ57:BQ64)=0,"",SUM(BQ57:BQ64))</f>
        <v>34822.0</v>
      </c>
      <c r="BR65" s="5" t="n">
        <f>IF(COUNTA(BR57:BR64)=0,"",SUM(BR57:BR64))</f>
        <v>38946.0</v>
      </c>
    </row>
    <row r="66" spans="1:70">
      <c r="A66" s="6" t="s">
        <v>280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</row>
    <row r="67" spans="1:70">
      <c r="A67" t="s" s="0">
        <v>281</v>
      </c>
      <c r="B67" s="3" t="n">
        <v>5583.0</v>
      </c>
      <c r="C67" s="3" t="n">
        <v>5460.0</v>
      </c>
      <c r="D67" s="3" t="n">
        <v>5310.0</v>
      </c>
      <c r="E67" s="3" t="n">
        <v>1648.0</v>
      </c>
      <c r="F67" s="3" t="n">
        <v>3084.0</v>
      </c>
      <c r="G67" s="3" t="n">
        <v>7115.0</v>
      </c>
      <c r="H67" s="3" t="n">
        <v>1267.0</v>
      </c>
      <c r="I67" s="3" t="n">
        <v>1187.0</v>
      </c>
      <c r="J67" s="3" t="n">
        <v>1825.0</v>
      </c>
      <c r="K67" s="3" t="n">
        <v>6569.0</v>
      </c>
      <c r="L67" s="3" t="n">
        <v>5402.0</v>
      </c>
      <c r="M67" s="3" t="n">
        <v>8715.0</v>
      </c>
      <c r="N67" s="3" t="n">
        <v>9520.0</v>
      </c>
      <c r="O67" s="3" t="n">
        <v>3512.0</v>
      </c>
      <c r="P67" s="3" t="n">
        <v>1857.0</v>
      </c>
      <c r="Q67" s="3" t="n">
        <v>2005.0</v>
      </c>
      <c r="R67" s="3" t="n">
        <v>5439.0</v>
      </c>
      <c r="S67" s="3" t="n">
        <v>4659.0</v>
      </c>
      <c r="T67" s="3" t="n">
        <v>5185.0</v>
      </c>
      <c r="U67" s="3" t="n">
        <v>4402.0</v>
      </c>
      <c r="V67" s="3" t="n">
        <v>2860.0</v>
      </c>
      <c r="W67" s="3" t="n">
        <v>8393.0</v>
      </c>
      <c r="X67" s="3" t="n">
        <v>6149.0</v>
      </c>
      <c r="Y67" s="3" t="n">
        <v>9258.0</v>
      </c>
      <c r="Z67" s="3" t="n">
        <v>6636.0</v>
      </c>
      <c r="AA67" s="3" t="n">
        <v>4957.0</v>
      </c>
      <c r="AB67" s="3" t="n">
        <v>8562.0</v>
      </c>
      <c r="AC67" s="3" t="n">
        <v>4326.0</v>
      </c>
      <c r="AD67" s="3" t="n">
        <v>7903.0</v>
      </c>
      <c r="AE67" s="3" t="n">
        <v>6416.0</v>
      </c>
      <c r="AF67" s="3" t="n">
        <v>1350.0</v>
      </c>
      <c r="AG67" s="3" t="n">
        <v>5553.0</v>
      </c>
      <c r="AH67" s="3" t="n">
        <v>7314.0</v>
      </c>
      <c r="AI67" s="3" t="n">
        <v>8888.0</v>
      </c>
      <c r="AJ67" s="3" t="n">
        <v>9646.0</v>
      </c>
      <c r="AK67" s="3" t="n">
        <v>3561.0</v>
      </c>
      <c r="AL67" s="3" t="n">
        <v>8627.0</v>
      </c>
      <c r="AM67" s="3" t="n">
        <v>4480.0</v>
      </c>
      <c r="AN67" s="3" t="n">
        <v>2783.0</v>
      </c>
      <c r="AO67" s="3" t="n">
        <v>6268.0</v>
      </c>
      <c r="AP67" s="3" t="n">
        <v>8755.0</v>
      </c>
      <c r="AQ67" s="3" t="n">
        <v>2572.0</v>
      </c>
      <c r="AR67" s="3" t="n">
        <v>8535.0</v>
      </c>
      <c r="AS67" s="3" t="n">
        <v>9650.0</v>
      </c>
      <c r="AT67" s="3" t="n">
        <v>3389.0</v>
      </c>
      <c r="AU67" s="3" t="n">
        <v>4364.0</v>
      </c>
      <c r="AV67" s="3" t="n">
        <v>8798.0</v>
      </c>
      <c r="AW67" s="3" t="n">
        <v>8481.0</v>
      </c>
      <c r="AX67" s="3" t="n">
        <v>7358.0</v>
      </c>
      <c r="AY67" s="3" t="n">
        <v>4887.0</v>
      </c>
      <c r="AZ67" s="3" t="n">
        <v>1372.0</v>
      </c>
      <c r="BA67" s="3" t="n">
        <v>8755.0</v>
      </c>
      <c r="BB67" s="3" t="n">
        <v>7940.0</v>
      </c>
      <c r="BC67" s="3" t="n">
        <v>6952.0</v>
      </c>
      <c r="BD67" s="3" t="n">
        <v>9243.0</v>
      </c>
      <c r="BE67" s="3" t="n">
        <v>4716.0</v>
      </c>
      <c r="BF67" s="3" t="n">
        <v>2829.0</v>
      </c>
      <c r="BG67" s="3" t="n">
        <v>1118.0</v>
      </c>
      <c r="BH67" s="3" t="n">
        <v>9784.0</v>
      </c>
      <c r="BI67" s="3" t="n">
        <v>3252.0</v>
      </c>
      <c r="BJ67" s="3" t="n">
        <v>5918.0</v>
      </c>
      <c r="BK67" s="3" t="n">
        <v>8911.0</v>
      </c>
      <c r="BL67" s="3" t="n">
        <v>2830.0</v>
      </c>
      <c r="BM67" s="3" t="n">
        <v>4842.0</v>
      </c>
      <c r="BN67" s="3" t="n">
        <v>6937.0</v>
      </c>
      <c r="BO67" s="3" t="n">
        <v>9943.0</v>
      </c>
      <c r="BP67" s="3" t="n">
        <v>7109.0</v>
      </c>
      <c r="BQ67" s="3" t="n">
        <v>9433.0</v>
      </c>
      <c r="BR67" s="3" t="n">
        <v>3739.0</v>
      </c>
    </row>
    <row r="68" spans="1:70">
      <c r="A68" t="s" s="0">
        <v>282</v>
      </c>
      <c r="B68" s="3" t="n">
        <v>4469.0</v>
      </c>
      <c r="C68" s="3" t="n">
        <v>8441.0</v>
      </c>
      <c r="D68" s="3" t="n">
        <v>2191.0</v>
      </c>
      <c r="E68" s="3" t="n">
        <v>8303.0</v>
      </c>
      <c r="F68" s="3" t="n">
        <v>3468.0</v>
      </c>
      <c r="G68" s="3" t="n">
        <v>8840.0</v>
      </c>
      <c r="H68" s="3" t="n">
        <v>2979.0</v>
      </c>
      <c r="I68" s="3" t="n">
        <v>1622.0</v>
      </c>
      <c r="J68" s="3" t="n">
        <v>6880.0</v>
      </c>
      <c r="K68" s="3" t="n">
        <v>1997.0</v>
      </c>
      <c r="L68" s="3" t="n">
        <v>9346.0</v>
      </c>
      <c r="M68" s="3" t="n">
        <v>7102.0</v>
      </c>
      <c r="N68" s="3" t="n">
        <v>1555.0</v>
      </c>
      <c r="O68" s="3" t="n">
        <v>4830.0</v>
      </c>
      <c r="P68" s="3" t="n">
        <v>7665.0</v>
      </c>
      <c r="Q68" s="3" t="n">
        <v>2743.0</v>
      </c>
      <c r="R68" s="3" t="n">
        <v>3537.0</v>
      </c>
      <c r="S68" s="3" t="n">
        <v>6478.0</v>
      </c>
      <c r="T68" s="3" t="n">
        <v>7042.0</v>
      </c>
      <c r="U68" s="3" t="n">
        <v>7671.0</v>
      </c>
      <c r="V68" s="3" t="n">
        <v>8553.0</v>
      </c>
      <c r="W68" s="3" t="n">
        <v>4558.0</v>
      </c>
      <c r="X68" s="3" t="n">
        <v>5431.0</v>
      </c>
      <c r="Y68" s="3" t="n">
        <v>6140.0</v>
      </c>
      <c r="Z68" s="3" t="n">
        <v>7412.0</v>
      </c>
      <c r="AA68" s="3" t="n">
        <v>7398.0</v>
      </c>
      <c r="AB68" s="3" t="n">
        <v>8245.0</v>
      </c>
      <c r="AC68" s="3" t="n">
        <v>3972.0</v>
      </c>
      <c r="AD68" s="3" t="n">
        <v>4903.0</v>
      </c>
      <c r="AE68" s="3" t="n">
        <v>3122.0</v>
      </c>
      <c r="AF68" s="3" t="n">
        <v>3384.0</v>
      </c>
      <c r="AG68" s="3" t="n">
        <v>6033.0</v>
      </c>
      <c r="AH68" s="3" t="n">
        <v>9141.0</v>
      </c>
      <c r="AI68" s="3" t="n">
        <v>5910.0</v>
      </c>
      <c r="AJ68" s="3" t="n">
        <v>4517.0</v>
      </c>
      <c r="AK68" s="3" t="n">
        <v>3395.0</v>
      </c>
      <c r="AL68" s="3" t="n">
        <v>3474.0</v>
      </c>
      <c r="AM68" s="3" t="n">
        <v>7037.0</v>
      </c>
      <c r="AN68" s="3" t="n">
        <v>5039.0</v>
      </c>
      <c r="AO68" s="3" t="n">
        <v>4038.0</v>
      </c>
      <c r="AP68" s="3" t="n">
        <v>7385.0</v>
      </c>
      <c r="AQ68" s="3" t="n">
        <v>3012.0</v>
      </c>
      <c r="AR68" s="3" t="n">
        <v>6009.0</v>
      </c>
      <c r="AS68" s="3" t="n">
        <v>2837.0</v>
      </c>
      <c r="AT68" s="3" t="n">
        <v>9615.0</v>
      </c>
      <c r="AU68" s="3" t="n">
        <v>1469.0</v>
      </c>
      <c r="AV68" s="3" t="n">
        <v>8363.0</v>
      </c>
      <c r="AW68" s="3" t="n">
        <v>5695.0</v>
      </c>
      <c r="AX68" s="3" t="n">
        <v>6106.0</v>
      </c>
      <c r="AY68" s="3" t="n">
        <v>4315.0</v>
      </c>
      <c r="AZ68" s="3" t="n">
        <v>1189.0</v>
      </c>
      <c r="BA68" s="3" t="n">
        <v>7130.0</v>
      </c>
      <c r="BB68" s="3" t="n">
        <v>1428.0</v>
      </c>
      <c r="BC68" s="3" t="n">
        <v>7083.0</v>
      </c>
      <c r="BD68" s="3" t="n">
        <v>5173.0</v>
      </c>
      <c r="BE68" s="3" t="n">
        <v>1256.0</v>
      </c>
      <c r="BF68" s="3" t="n">
        <v>5073.0</v>
      </c>
      <c r="BG68" s="3" t="n">
        <v>2419.0</v>
      </c>
      <c r="BH68" s="3" t="n">
        <v>2468.0</v>
      </c>
      <c r="BI68" s="3" t="n">
        <v>2259.0</v>
      </c>
      <c r="BJ68" s="3" t="n">
        <v>2801.0</v>
      </c>
      <c r="BK68" s="3" t="n">
        <v>8511.0</v>
      </c>
      <c r="BL68" s="3" t="n">
        <v>2317.0</v>
      </c>
      <c r="BM68" s="3" t="n">
        <v>5658.0</v>
      </c>
      <c r="BN68" s="3" t="n">
        <v>3834.0</v>
      </c>
      <c r="BO68" s="3" t="n">
        <v>7444.0</v>
      </c>
      <c r="BP68" s="3" t="n">
        <v>5338.0</v>
      </c>
      <c r="BQ68" s="3" t="n">
        <v>9515.0</v>
      </c>
      <c r="BR68" s="3" t="n">
        <v>5030.0</v>
      </c>
    </row>
    <row r="69" spans="1:70">
      <c r="A69" t="s" s="0">
        <v>283</v>
      </c>
      <c r="B69" s="3" t="n">
        <v>2369.0</v>
      </c>
      <c r="C69" s="3" t="n">
        <v>6948.0</v>
      </c>
      <c r="D69" s="3" t="n">
        <v>9468.0</v>
      </c>
      <c r="E69" s="3" t="n">
        <v>6051.0</v>
      </c>
      <c r="F69" s="3" t="n">
        <v>1071.0</v>
      </c>
      <c r="G69" s="3" t="n">
        <v>3079.0</v>
      </c>
      <c r="H69" s="3" t="n">
        <v>7711.0</v>
      </c>
      <c r="I69" s="3" t="n">
        <v>8156.0</v>
      </c>
      <c r="J69" s="3" t="n">
        <v>5855.0</v>
      </c>
      <c r="K69" s="3" t="n">
        <v>4696.0</v>
      </c>
      <c r="L69" s="3" t="n">
        <v>5773.0</v>
      </c>
      <c r="M69" s="3" t="n">
        <v>5316.0</v>
      </c>
      <c r="N69" s="3" t="n">
        <v>7573.0</v>
      </c>
      <c r="O69" s="3" t="n">
        <v>3812.0</v>
      </c>
      <c r="P69" s="3" t="n">
        <v>6289.0</v>
      </c>
      <c r="Q69" s="3" t="n">
        <v>6365.0</v>
      </c>
      <c r="R69" s="3" t="n">
        <v>3016.0</v>
      </c>
      <c r="S69" s="3" t="n">
        <v>2712.0</v>
      </c>
      <c r="T69" s="3" t="n">
        <v>2391.0</v>
      </c>
      <c r="U69" s="3" t="n">
        <v>5328.0</v>
      </c>
      <c r="V69" s="3" t="n">
        <v>3757.0</v>
      </c>
      <c r="W69" s="3" t="n">
        <v>3811.0</v>
      </c>
      <c r="X69" s="3" t="n">
        <v>4670.0</v>
      </c>
      <c r="Y69" s="3" t="n">
        <v>2043.0</v>
      </c>
      <c r="Z69" s="3" t="n">
        <v>1475.0</v>
      </c>
      <c r="AA69" s="3" t="n">
        <v>9405.0</v>
      </c>
      <c r="AB69" s="3" t="n">
        <v>4037.0</v>
      </c>
      <c r="AC69" s="3" t="n">
        <v>8246.0</v>
      </c>
      <c r="AD69" s="3" t="n">
        <v>9135.0</v>
      </c>
      <c r="AE69" s="3" t="n">
        <v>4132.0</v>
      </c>
      <c r="AF69" s="3" t="n">
        <v>4788.0</v>
      </c>
      <c r="AG69" s="3" t="n">
        <v>8356.0</v>
      </c>
      <c r="AH69" s="3" t="n">
        <v>3435.0</v>
      </c>
      <c r="AI69" s="3" t="n">
        <v>5700.0</v>
      </c>
      <c r="AJ69" s="3" t="n">
        <v>3402.0</v>
      </c>
      <c r="AK69" s="3" t="n">
        <v>5935.0</v>
      </c>
      <c r="AL69" s="3" t="n">
        <v>5467.0</v>
      </c>
      <c r="AM69" s="3" t="n">
        <v>1818.0</v>
      </c>
      <c r="AN69" s="3" t="n">
        <v>3360.0</v>
      </c>
      <c r="AO69" s="3" t="n">
        <v>5375.0</v>
      </c>
      <c r="AP69" s="3" t="n">
        <v>8183.0</v>
      </c>
      <c r="AQ69" s="3" t="n">
        <v>8676.0</v>
      </c>
      <c r="AR69" s="3" t="n">
        <v>9476.0</v>
      </c>
      <c r="AS69" s="3" t="n">
        <v>5718.0</v>
      </c>
      <c r="AT69" s="3" t="n">
        <v>1410.0</v>
      </c>
      <c r="AU69" s="3" t="n">
        <v>1612.0</v>
      </c>
      <c r="AV69" s="3" t="n">
        <v>8890.0</v>
      </c>
      <c r="AW69" s="3" t="n">
        <v>6302.0</v>
      </c>
      <c r="AX69" s="3" t="n">
        <v>2611.0</v>
      </c>
      <c r="AY69" s="3" t="n">
        <v>2500.0</v>
      </c>
      <c r="AZ69" s="3" t="n">
        <v>1262.0</v>
      </c>
      <c r="BA69" s="3" t="n">
        <v>6718.0</v>
      </c>
      <c r="BB69" s="3" t="n">
        <v>6670.0</v>
      </c>
      <c r="BC69" s="3" t="n">
        <v>7245.0</v>
      </c>
      <c r="BD69" s="3" t="n">
        <v>4051.0</v>
      </c>
      <c r="BE69" s="3" t="n">
        <v>5609.0</v>
      </c>
      <c r="BF69" s="3" t="n">
        <v>1624.0</v>
      </c>
      <c r="BG69" s="3" t="n">
        <v>3396.0</v>
      </c>
      <c r="BH69" s="3" t="n">
        <v>4205.0</v>
      </c>
      <c r="BI69" s="3" t="n">
        <v>1809.0</v>
      </c>
      <c r="BJ69" s="3" t="n">
        <v>5923.0</v>
      </c>
      <c r="BK69" s="3" t="n">
        <v>5956.0</v>
      </c>
      <c r="BL69" s="3" t="n">
        <v>9608.0</v>
      </c>
      <c r="BM69" s="3" t="n">
        <v>7318.0</v>
      </c>
      <c r="BN69" s="3" t="n">
        <v>3136.0</v>
      </c>
      <c r="BO69" s="3" t="n">
        <v>4375.0</v>
      </c>
      <c r="BP69" s="3" t="n">
        <v>5740.0</v>
      </c>
      <c r="BQ69" s="3" t="n">
        <v>2148.0</v>
      </c>
      <c r="BR69" s="3" t="n">
        <v>8702.0</v>
      </c>
    </row>
    <row r="70" spans="1:70">
      <c r="A70" t="s" s="0">
        <v>284</v>
      </c>
      <c r="B70" s="3" t="n">
        <v>6707.0</v>
      </c>
      <c r="C70" s="3" t="n">
        <v>3059.0</v>
      </c>
      <c r="D70" s="3" t="n">
        <v>8295.0</v>
      </c>
      <c r="E70" s="3" t="n">
        <v>1978.0</v>
      </c>
      <c r="F70" s="3" t="n">
        <v>3176.0</v>
      </c>
      <c r="G70" s="3" t="n">
        <v>8867.0</v>
      </c>
      <c r="H70" s="3" t="n">
        <v>5273.0</v>
      </c>
      <c r="I70" s="3" t="n">
        <v>8154.0</v>
      </c>
      <c r="J70" s="3" t="n">
        <v>6748.0</v>
      </c>
      <c r="K70" s="3" t="n">
        <v>5503.0</v>
      </c>
      <c r="L70" s="3" t="n">
        <v>8313.0</v>
      </c>
      <c r="M70" s="3" t="n">
        <v>9526.0</v>
      </c>
      <c r="N70" s="3" t="n">
        <v>5847.0</v>
      </c>
      <c r="O70" s="3" t="n">
        <v>5179.0</v>
      </c>
      <c r="P70" s="3" t="n">
        <v>7557.0</v>
      </c>
      <c r="Q70" s="3" t="n">
        <v>2467.0</v>
      </c>
      <c r="R70" s="3" t="n">
        <v>5776.0</v>
      </c>
      <c r="S70" s="3" t="n">
        <v>8245.0</v>
      </c>
      <c r="T70" s="3" t="n">
        <v>1522.0</v>
      </c>
      <c r="U70" s="3" t="n">
        <v>3912.0</v>
      </c>
      <c r="V70" s="3" t="n">
        <v>6392.0</v>
      </c>
      <c r="W70" s="3" t="n">
        <v>3549.0</v>
      </c>
      <c r="X70" s="3" t="n">
        <v>9251.0</v>
      </c>
      <c r="Y70" s="3" t="n">
        <v>5825.0</v>
      </c>
      <c r="Z70" s="3" t="n">
        <v>5937.0</v>
      </c>
      <c r="AA70" s="3" t="n">
        <v>1656.0</v>
      </c>
      <c r="AB70" s="3" t="n">
        <v>7469.0</v>
      </c>
      <c r="AC70" s="3" t="n">
        <v>8635.0</v>
      </c>
      <c r="AD70" s="3" t="n">
        <v>4549.0</v>
      </c>
      <c r="AE70" s="3" t="n">
        <v>5479.0</v>
      </c>
      <c r="AF70" s="3" t="n">
        <v>4869.0</v>
      </c>
      <c r="AG70" s="3" t="n">
        <v>2879.0</v>
      </c>
      <c r="AH70" s="3" t="n">
        <v>7870.0</v>
      </c>
      <c r="AI70" s="3" t="n">
        <v>7918.0</v>
      </c>
      <c r="AJ70" s="3" t="n">
        <v>4100.0</v>
      </c>
      <c r="AK70" s="3" t="n">
        <v>1244.0</v>
      </c>
      <c r="AL70" s="3" t="n">
        <v>6044.0</v>
      </c>
      <c r="AM70" s="3" t="n">
        <v>2622.0</v>
      </c>
      <c r="AN70" s="3" t="n">
        <v>1486.0</v>
      </c>
      <c r="AO70" s="3" t="n">
        <v>6744.0</v>
      </c>
      <c r="AP70" s="3" t="n">
        <v>7659.0</v>
      </c>
      <c r="AQ70" s="3" t="n">
        <v>3933.0</v>
      </c>
      <c r="AR70" s="3" t="n">
        <v>8812.0</v>
      </c>
      <c r="AS70" s="3" t="n">
        <v>6877.0</v>
      </c>
      <c r="AT70" s="3" t="n">
        <v>2040.0</v>
      </c>
      <c r="AU70" s="3" t="n">
        <v>9048.0</v>
      </c>
      <c r="AV70" s="3" t="n">
        <v>3114.0</v>
      </c>
      <c r="AW70" s="3" t="n">
        <v>3461.0</v>
      </c>
      <c r="AX70" s="3" t="n">
        <v>4339.0</v>
      </c>
      <c r="AY70" s="3" t="n">
        <v>7496.0</v>
      </c>
      <c r="AZ70" s="3" t="n">
        <v>8754.0</v>
      </c>
      <c r="BA70" s="3" t="n">
        <v>2559.0</v>
      </c>
      <c r="BB70" s="3" t="n">
        <v>2596.0</v>
      </c>
      <c r="BC70" s="3" t="n">
        <v>8781.0</v>
      </c>
      <c r="BD70" s="3" t="n">
        <v>5153.0</v>
      </c>
      <c r="BE70" s="3" t="n">
        <v>3858.0</v>
      </c>
      <c r="BF70" s="3" t="n">
        <v>6613.0</v>
      </c>
      <c r="BG70" s="3" t="n">
        <v>2557.0</v>
      </c>
      <c r="BH70" s="3" t="n">
        <v>4041.0</v>
      </c>
      <c r="BI70" s="3" t="n">
        <v>5594.0</v>
      </c>
      <c r="BJ70" s="3" t="n">
        <v>7713.0</v>
      </c>
      <c r="BK70" s="3" t="n">
        <v>7263.0</v>
      </c>
      <c r="BL70" s="3" t="n">
        <v>3805.0</v>
      </c>
      <c r="BM70" s="3" t="n">
        <v>9288.0</v>
      </c>
      <c r="BN70" s="3" t="n">
        <v>5240.0</v>
      </c>
      <c r="BO70" s="3" t="n">
        <v>9408.0</v>
      </c>
      <c r="BP70" s="3" t="n">
        <v>8151.0</v>
      </c>
      <c r="BQ70" s="3" t="n">
        <v>9950.0</v>
      </c>
      <c r="BR70" s="3" t="n">
        <v>3232.0</v>
      </c>
    </row>
    <row r="71" spans="1:70">
      <c r="A71" t="s" s="0">
        <v>285</v>
      </c>
      <c r="B71" s="3" t="n">
        <v>2802.0</v>
      </c>
      <c r="C71" s="3" t="n">
        <v>7012.0</v>
      </c>
      <c r="D71" s="3" t="n">
        <v>3912.0</v>
      </c>
      <c r="E71" s="3" t="n">
        <v>3395.0</v>
      </c>
      <c r="F71" s="3" t="n">
        <v>2216.0</v>
      </c>
      <c r="G71" s="3" t="n">
        <v>9210.0</v>
      </c>
      <c r="H71" s="3" t="n">
        <v>8682.0</v>
      </c>
      <c r="I71" s="3" t="n">
        <v>2892.0</v>
      </c>
      <c r="J71" s="3" t="n">
        <v>4381.0</v>
      </c>
      <c r="K71" s="3" t="n">
        <v>2771.0</v>
      </c>
      <c r="L71" s="3" t="n">
        <v>6939.0</v>
      </c>
      <c r="M71" s="3" t="n">
        <v>2471.0</v>
      </c>
      <c r="N71" s="3" t="n">
        <v>3535.0</v>
      </c>
      <c r="O71" s="3" t="n">
        <v>6848.0</v>
      </c>
      <c r="P71" s="3" t="n">
        <v>8018.0</v>
      </c>
      <c r="Q71" s="3" t="n">
        <v>6004.0</v>
      </c>
      <c r="R71" s="3" t="n">
        <v>4532.0</v>
      </c>
      <c r="S71" s="3" t="n">
        <v>3740.0</v>
      </c>
      <c r="T71" s="3" t="n">
        <v>1516.0</v>
      </c>
      <c r="U71" s="3" t="n">
        <v>7393.0</v>
      </c>
      <c r="V71" s="3" t="n">
        <v>3734.0</v>
      </c>
      <c r="W71" s="3" t="n">
        <v>1776.0</v>
      </c>
      <c r="X71" s="3" t="n">
        <v>5949.0</v>
      </c>
      <c r="Y71" s="3" t="n">
        <v>3250.0</v>
      </c>
      <c r="Z71" s="3" t="n">
        <v>4091.0</v>
      </c>
      <c r="AA71" s="3" t="n">
        <v>2508.0</v>
      </c>
      <c r="AB71" s="3" t="n">
        <v>8150.0</v>
      </c>
      <c r="AC71" s="3" t="n">
        <v>1900.0</v>
      </c>
      <c r="AD71" s="3" t="n">
        <v>9441.0</v>
      </c>
      <c r="AE71" s="3" t="n">
        <v>4653.0</v>
      </c>
      <c r="AF71" s="3" t="n">
        <v>5428.0</v>
      </c>
      <c r="AG71" s="3" t="n">
        <v>6649.0</v>
      </c>
      <c r="AH71" s="3" t="n">
        <v>4145.0</v>
      </c>
      <c r="AI71" s="3" t="n">
        <v>5199.0</v>
      </c>
      <c r="AJ71" s="3" t="n">
        <v>3724.0</v>
      </c>
      <c r="AK71" s="3" t="n">
        <v>1351.0</v>
      </c>
      <c r="AL71" s="3" t="n">
        <v>1213.0</v>
      </c>
      <c r="AM71" s="3" t="n">
        <v>4156.0</v>
      </c>
      <c r="AN71" s="3" t="n">
        <v>5646.0</v>
      </c>
      <c r="AO71" s="3" t="n">
        <v>1572.0</v>
      </c>
      <c r="AP71" s="3" t="n">
        <v>7753.0</v>
      </c>
      <c r="AQ71" s="3" t="n">
        <v>1906.0</v>
      </c>
      <c r="AR71" s="3" t="n">
        <v>5140.0</v>
      </c>
      <c r="AS71" s="3" t="n">
        <v>9712.0</v>
      </c>
      <c r="AT71" s="3" t="n">
        <v>6714.0</v>
      </c>
      <c r="AU71" s="3" t="n">
        <v>6299.0</v>
      </c>
      <c r="AV71" s="3" t="n">
        <v>4550.0</v>
      </c>
      <c r="AW71" s="3" t="n">
        <v>1623.0</v>
      </c>
      <c r="AX71" s="3" t="n">
        <v>9818.0</v>
      </c>
      <c r="AY71" s="3" t="n">
        <v>1047.0</v>
      </c>
      <c r="AZ71" s="3" t="n">
        <v>8738.0</v>
      </c>
      <c r="BA71" s="3" t="n">
        <v>9804.0</v>
      </c>
      <c r="BB71" s="3" t="n">
        <v>3525.0</v>
      </c>
      <c r="BC71" s="3" t="n">
        <v>6920.0</v>
      </c>
      <c r="BD71" s="3" t="n">
        <v>7506.0</v>
      </c>
      <c r="BE71" s="3" t="n">
        <v>5746.0</v>
      </c>
      <c r="BF71" s="3" t="n">
        <v>7124.0</v>
      </c>
      <c r="BG71" s="3" t="n">
        <v>6019.0</v>
      </c>
      <c r="BH71" s="3" t="n">
        <v>8204.0</v>
      </c>
      <c r="BI71" s="3" t="n">
        <v>7160.0</v>
      </c>
      <c r="BJ71" s="3" t="n">
        <v>6461.0</v>
      </c>
      <c r="BK71" s="3" t="n">
        <v>3462.0</v>
      </c>
      <c r="BL71" s="3" t="n">
        <v>4620.0</v>
      </c>
      <c r="BM71" s="3" t="n">
        <v>5224.0</v>
      </c>
      <c r="BN71" s="3" t="n">
        <v>2650.0</v>
      </c>
      <c r="BO71" s="3" t="n">
        <v>2069.0</v>
      </c>
      <c r="BP71" s="3" t="n">
        <v>4081.0</v>
      </c>
      <c r="BQ71" s="3" t="n">
        <v>7339.0</v>
      </c>
      <c r="BR71" s="3" t="n">
        <v>8453.0</v>
      </c>
    </row>
    <row r="72" spans="1:70">
      <c r="A72" t="s" s="0">
        <v>286</v>
      </c>
      <c r="B72" s="3" t="n">
        <v>3682.0</v>
      </c>
      <c r="C72" s="3" t="n">
        <v>6827.0</v>
      </c>
      <c r="D72" s="3" t="n">
        <v>2332.0</v>
      </c>
      <c r="E72" s="3" t="n">
        <v>7588.0</v>
      </c>
      <c r="F72" s="3" t="n">
        <v>4186.0</v>
      </c>
      <c r="G72" s="3" t="n">
        <v>7310.0</v>
      </c>
      <c r="H72" s="3" t="n">
        <v>7388.0</v>
      </c>
      <c r="I72" s="3" t="n">
        <v>4291.0</v>
      </c>
      <c r="J72" s="3" t="n">
        <v>9807.0</v>
      </c>
      <c r="K72" s="3" t="n">
        <v>2381.0</v>
      </c>
      <c r="L72" s="3" t="n">
        <v>4499.0</v>
      </c>
      <c r="M72" s="3" t="n">
        <v>1007.0</v>
      </c>
      <c r="N72" s="3" t="n">
        <v>5714.0</v>
      </c>
      <c r="O72" s="3" t="n">
        <v>3628.0</v>
      </c>
      <c r="P72" s="3" t="n">
        <v>3758.0</v>
      </c>
      <c r="Q72" s="3" t="n">
        <v>5042.0</v>
      </c>
      <c r="R72" s="3" t="n">
        <v>7651.0</v>
      </c>
      <c r="S72" s="3" t="n">
        <v>1941.0</v>
      </c>
      <c r="T72" s="3" t="n">
        <v>2867.0</v>
      </c>
      <c r="U72" s="3" t="n">
        <v>3955.0</v>
      </c>
      <c r="V72" s="3" t="n">
        <v>7243.0</v>
      </c>
      <c r="W72" s="3" t="n">
        <v>9054.0</v>
      </c>
      <c r="X72" s="3" t="n">
        <v>8972.0</v>
      </c>
      <c r="Y72" s="3" t="n">
        <v>1343.0</v>
      </c>
      <c r="Z72" s="3" t="n">
        <v>9871.0</v>
      </c>
      <c r="AA72" s="3" t="n">
        <v>4311.0</v>
      </c>
      <c r="AB72" s="3" t="n">
        <v>1176.0</v>
      </c>
      <c r="AC72" s="3" t="n">
        <v>3594.0</v>
      </c>
      <c r="AD72" s="3" t="n">
        <v>6779.0</v>
      </c>
      <c r="AE72" s="3" t="n">
        <v>9139.0</v>
      </c>
      <c r="AF72" s="3" t="n">
        <v>4973.0</v>
      </c>
      <c r="AG72" s="3" t="n">
        <v>9090.0</v>
      </c>
      <c r="AH72" s="3" t="n">
        <v>9363.0</v>
      </c>
      <c r="AI72" s="3" t="n">
        <v>1054.0</v>
      </c>
      <c r="AJ72" s="3" t="n">
        <v>7123.0</v>
      </c>
      <c r="AK72" s="3" t="n">
        <v>4451.0</v>
      </c>
      <c r="AL72" s="3" t="n">
        <v>7853.0</v>
      </c>
      <c r="AM72" s="3" t="n">
        <v>6052.0</v>
      </c>
      <c r="AN72" s="3" t="n">
        <v>9335.0</v>
      </c>
      <c r="AO72" s="3" t="n">
        <v>1994.0</v>
      </c>
      <c r="AP72" s="3" t="n">
        <v>4447.0</v>
      </c>
      <c r="AQ72" s="3" t="n">
        <v>7011.0</v>
      </c>
      <c r="AR72" s="3" t="n">
        <v>7892.0</v>
      </c>
      <c r="AS72" s="3" t="n">
        <v>7788.0</v>
      </c>
      <c r="AT72" s="3" t="n">
        <v>3609.0</v>
      </c>
      <c r="AU72" s="3" t="n">
        <v>8914.0</v>
      </c>
      <c r="AV72" s="3" t="n">
        <v>5915.0</v>
      </c>
      <c r="AW72" s="3" t="n">
        <v>7016.0</v>
      </c>
      <c r="AX72" s="3" t="n">
        <v>6178.0</v>
      </c>
      <c r="AY72" s="3" t="n">
        <v>5502.0</v>
      </c>
      <c r="AZ72" s="3" t="n">
        <v>9870.0</v>
      </c>
      <c r="BA72" s="3" t="n">
        <v>8005.0</v>
      </c>
      <c r="BB72" s="3" t="n">
        <v>5832.0</v>
      </c>
      <c r="BC72" s="3" t="n">
        <v>1172.0</v>
      </c>
      <c r="BD72" s="3" t="n">
        <v>8064.0</v>
      </c>
      <c r="BE72" s="3" t="n">
        <v>5843.0</v>
      </c>
      <c r="BF72" s="3" t="n">
        <v>1748.0</v>
      </c>
      <c r="BG72" s="3" t="n">
        <v>6732.0</v>
      </c>
      <c r="BH72" s="3" t="n">
        <v>1734.0</v>
      </c>
      <c r="BI72" s="3" t="n">
        <v>8526.0</v>
      </c>
      <c r="BJ72" s="3" t="n">
        <v>4652.0</v>
      </c>
      <c r="BK72" s="3" t="n">
        <v>3117.0</v>
      </c>
      <c r="BL72" s="3" t="n">
        <v>1313.0</v>
      </c>
      <c r="BM72" s="3" t="n">
        <v>2209.0</v>
      </c>
      <c r="BN72" s="3" t="n">
        <v>6910.0</v>
      </c>
      <c r="BO72" s="3" t="n">
        <v>7835.0</v>
      </c>
      <c r="BP72" s="3" t="n">
        <v>8591.0</v>
      </c>
      <c r="BQ72" s="3" t="n">
        <v>8593.0</v>
      </c>
      <c r="BR72" s="3" t="n">
        <v>5847.0</v>
      </c>
    </row>
    <row r="73" spans="1:70">
      <c r="A73" t="s" s="0">
        <v>287</v>
      </c>
      <c r="B73" s="3" t="n">
        <v>1828.0</v>
      </c>
      <c r="C73" s="3" t="n">
        <v>4166.0</v>
      </c>
      <c r="D73" s="3" t="n">
        <v>3725.0</v>
      </c>
      <c r="E73" s="3" t="n">
        <v>1078.0</v>
      </c>
      <c r="F73" s="3" t="n">
        <v>6922.0</v>
      </c>
      <c r="G73" s="3" t="n">
        <v>9058.0</v>
      </c>
      <c r="H73" s="3" t="n">
        <v>9391.0</v>
      </c>
      <c r="I73" s="3" t="n">
        <v>2206.0</v>
      </c>
      <c r="J73" s="3" t="n">
        <v>7189.0</v>
      </c>
      <c r="K73" s="3" t="n">
        <v>9998.0</v>
      </c>
      <c r="L73" s="3" t="n">
        <v>1376.0</v>
      </c>
      <c r="M73" s="3" t="n">
        <v>3413.0</v>
      </c>
      <c r="N73" s="3" t="n">
        <v>7478.0</v>
      </c>
      <c r="O73" s="3" t="n">
        <v>3891.0</v>
      </c>
      <c r="P73" s="3" t="n">
        <v>7134.0</v>
      </c>
      <c r="Q73" s="3" t="n">
        <v>8708.0</v>
      </c>
      <c r="R73" s="3" t="n">
        <v>5451.0</v>
      </c>
      <c r="S73" s="3" t="n">
        <v>4708.0</v>
      </c>
      <c r="T73" s="3" t="n">
        <v>3323.0</v>
      </c>
      <c r="U73" s="3" t="n">
        <v>4168.0</v>
      </c>
      <c r="V73" s="3" t="n">
        <v>3946.0</v>
      </c>
      <c r="W73" s="3" t="n">
        <v>2985.0</v>
      </c>
      <c r="X73" s="3" t="n">
        <v>8325.0</v>
      </c>
      <c r="Y73" s="3" t="n">
        <v>5103.0</v>
      </c>
      <c r="Z73" s="3" t="n">
        <v>9064.0</v>
      </c>
      <c r="AA73" s="3" t="n">
        <v>6075.0</v>
      </c>
      <c r="AB73" s="3" t="n">
        <v>2819.0</v>
      </c>
      <c r="AC73" s="3" t="n">
        <v>7732.0</v>
      </c>
      <c r="AD73" s="3" t="n">
        <v>6679.0</v>
      </c>
      <c r="AE73" s="3" t="n">
        <v>2921.0</v>
      </c>
      <c r="AF73" s="3" t="n">
        <v>9885.0</v>
      </c>
      <c r="AG73" s="3" t="n">
        <v>6493.0</v>
      </c>
      <c r="AH73" s="3" t="n">
        <v>8474.0</v>
      </c>
      <c r="AI73" s="3" t="n">
        <v>7136.0</v>
      </c>
      <c r="AJ73" s="3" t="n">
        <v>5984.0</v>
      </c>
      <c r="AK73" s="3" t="n">
        <v>4608.0</v>
      </c>
      <c r="AL73" s="3" t="n">
        <v>5511.0</v>
      </c>
      <c r="AM73" s="3" t="n">
        <v>5131.0</v>
      </c>
      <c r="AN73" s="3" t="n">
        <v>1111.0</v>
      </c>
      <c r="AO73" s="3" t="n">
        <v>6869.0</v>
      </c>
      <c r="AP73" s="3" t="n">
        <v>6308.0</v>
      </c>
      <c r="AQ73" s="3" t="n">
        <v>2049.0</v>
      </c>
      <c r="AR73" s="3" t="n">
        <v>2377.0</v>
      </c>
      <c r="AS73" s="3" t="n">
        <v>1009.0</v>
      </c>
      <c r="AT73" s="3" t="n">
        <v>9483.0</v>
      </c>
      <c r="AU73" s="3" t="n">
        <v>8505.0</v>
      </c>
      <c r="AV73" s="3" t="n">
        <v>4501.0</v>
      </c>
      <c r="AW73" s="3" t="n">
        <v>5826.0</v>
      </c>
      <c r="AX73" s="3" t="n">
        <v>4965.0</v>
      </c>
      <c r="AY73" s="3" t="n">
        <v>4274.0</v>
      </c>
      <c r="AZ73" s="3" t="n">
        <v>1467.0</v>
      </c>
      <c r="BA73" s="3" t="n">
        <v>9249.0</v>
      </c>
      <c r="BB73" s="3" t="n">
        <v>6617.0</v>
      </c>
      <c r="BC73" s="3" t="n">
        <v>7254.0</v>
      </c>
      <c r="BD73" s="3" t="n">
        <v>7365.0</v>
      </c>
      <c r="BE73" s="3" t="n">
        <v>9138.0</v>
      </c>
      <c r="BF73" s="3" t="n">
        <v>6406.0</v>
      </c>
      <c r="BG73" s="3" t="n">
        <v>6227.0</v>
      </c>
      <c r="BH73" s="3" t="n">
        <v>8467.0</v>
      </c>
      <c r="BI73" s="3" t="n">
        <v>8851.0</v>
      </c>
      <c r="BJ73" s="3" t="n">
        <v>3445.0</v>
      </c>
      <c r="BK73" s="3" t="n">
        <v>3000.0</v>
      </c>
      <c r="BL73" s="3" t="n">
        <v>3465.0</v>
      </c>
      <c r="BM73" s="3" t="n">
        <v>1631.0</v>
      </c>
      <c r="BN73" s="3" t="n">
        <v>7075.0</v>
      </c>
      <c r="BO73" s="3" t="n">
        <v>8350.0</v>
      </c>
      <c r="BP73" s="3" t="n">
        <v>9087.0</v>
      </c>
      <c r="BQ73" s="3" t="n">
        <v>8899.0</v>
      </c>
      <c r="BR73" s="3" t="n">
        <v>6133.0</v>
      </c>
    </row>
    <row r="74" spans="1:70">
      <c r="A74" s="4" t="s">
        <v>288</v>
      </c>
      <c r="B74" s="5" t="n">
        <f t="shared" ref="B74:BM74" si="13">IF(COUNTA(B67:B73)=0,"",SUM(B67:B73))</f>
        <v>27440.0</v>
      </c>
      <c r="C74" s="5" t="n">
        <f t="shared" si="13"/>
        <v>41913.0</v>
      </c>
      <c r="D74" s="5" t="n">
        <f t="shared" si="13"/>
        <v>35233.0</v>
      </c>
      <c r="E74" s="5" t="n">
        <f t="shared" si="13"/>
        <v>30041.0</v>
      </c>
      <c r="F74" s="5" t="n">
        <f t="shared" si="13"/>
        <v>24123.0</v>
      </c>
      <c r="G74" s="5" t="n">
        <f t="shared" si="13"/>
        <v>53479.0</v>
      </c>
      <c r="H74" s="5" t="n">
        <f t="shared" si="13"/>
        <v>42691.0</v>
      </c>
      <c r="I74" s="5" t="n">
        <f t="shared" si="13"/>
        <v>28508.0</v>
      </c>
      <c r="J74" s="5" t="n">
        <f t="shared" si="13"/>
        <v>42685.0</v>
      </c>
      <c r="K74" s="5" t="n">
        <f t="shared" si="13"/>
        <v>33915.0</v>
      </c>
      <c r="L74" s="5" t="n">
        <f t="shared" si="13"/>
        <v>41648.0</v>
      </c>
      <c r="M74" s="5" t="n">
        <f t="shared" si="13"/>
        <v>37550.0</v>
      </c>
      <c r="N74" s="5" t="n">
        <f t="shared" si="13"/>
        <v>41222.0</v>
      </c>
      <c r="O74" s="5" t="n">
        <f t="shared" si="13"/>
        <v>31700.0</v>
      </c>
      <c r="P74" s="5" t="n">
        <f t="shared" si="13"/>
        <v>42278.0</v>
      </c>
      <c r="Q74" s="5" t="n">
        <f t="shared" si="13"/>
        <v>33334.0</v>
      </c>
      <c r="R74" s="5" t="n">
        <f t="shared" si="13"/>
        <v>35402.0</v>
      </c>
      <c r="S74" s="5" t="n">
        <f t="shared" si="13"/>
        <v>32483.0</v>
      </c>
      <c r="T74" s="5" t="n">
        <f t="shared" si="13"/>
        <v>23846.0</v>
      </c>
      <c r="U74" s="5" t="n">
        <f t="shared" si="13"/>
        <v>36829.0</v>
      </c>
      <c r="V74" s="5" t="n">
        <f t="shared" si="13"/>
        <v>36485.0</v>
      </c>
      <c r="W74" s="5" t="n">
        <f t="shared" si="13"/>
        <v>34126.0</v>
      </c>
      <c r="X74" s="5" t="n">
        <f t="shared" si="13"/>
        <v>48747.0</v>
      </c>
      <c r="Y74" s="5" t="n">
        <f t="shared" si="13"/>
        <v>32962.0</v>
      </c>
      <c r="Z74" s="5" t="n">
        <f t="shared" si="13"/>
        <v>44486.0</v>
      </c>
      <c r="AA74" s="5" t="n">
        <f t="shared" si="13"/>
        <v>36310.0</v>
      </c>
      <c r="AB74" s="5" t="n">
        <f t="shared" si="13"/>
        <v>40458.0</v>
      </c>
      <c r="AC74" s="5" t="n">
        <f t="shared" si="13"/>
        <v>38405.0</v>
      </c>
      <c r="AD74" s="5" t="n">
        <f t="shared" si="13"/>
        <v>49389.0</v>
      </c>
      <c r="AE74" s="5" t="n">
        <f t="shared" si="13"/>
        <v>35862.0</v>
      </c>
      <c r="AF74" s="5" t="n">
        <f t="shared" si="13"/>
        <v>34677.0</v>
      </c>
      <c r="AG74" s="5" t="n">
        <f t="shared" si="13"/>
        <v>45053.0</v>
      </c>
      <c r="AH74" s="5" t="n">
        <f t="shared" si="13"/>
        <v>49742.0</v>
      </c>
      <c r="AI74" s="5" t="n">
        <f t="shared" si="13"/>
        <v>41805.0</v>
      </c>
      <c r="AJ74" s="5" t="n">
        <f t="shared" si="13"/>
        <v>38496.0</v>
      </c>
      <c r="AK74" s="5" t="n">
        <f t="shared" si="13"/>
        <v>24545.0</v>
      </c>
      <c r="AL74" s="5" t="n">
        <f t="shared" si="13"/>
        <v>38189.0</v>
      </c>
      <c r="AM74" s="5" t="n">
        <f t="shared" si="13"/>
        <v>31296.0</v>
      </c>
      <c r="AN74" s="5" t="n">
        <f t="shared" si="13"/>
        <v>28760.0</v>
      </c>
      <c r="AO74" s="5" t="n">
        <f t="shared" si="13"/>
        <v>32860.0</v>
      </c>
      <c r="AP74" s="5" t="n">
        <f t="shared" si="13"/>
        <v>50490.0</v>
      </c>
      <c r="AQ74" s="5" t="n">
        <f t="shared" si="13"/>
        <v>29159.0</v>
      </c>
      <c r="AR74" s="5" t="n">
        <f t="shared" si="13"/>
        <v>48241.0</v>
      </c>
      <c r="AS74" s="5" t="n">
        <f t="shared" si="13"/>
        <v>43591.0</v>
      </c>
      <c r="AT74" s="5" t="n">
        <f t="shared" si="13"/>
        <v>36260.0</v>
      </c>
      <c r="AU74" s="5" t="n">
        <f t="shared" si="13"/>
        <v>40211.0</v>
      </c>
      <c r="AV74" s="5" t="n">
        <f t="shared" si="13"/>
        <v>44131.0</v>
      </c>
      <c r="AW74" s="5" t="n">
        <f t="shared" si="13"/>
        <v>38404.0</v>
      </c>
      <c r="AX74" s="5" t="n">
        <f t="shared" si="13"/>
        <v>41375.0</v>
      </c>
      <c r="AY74" s="5" t="n">
        <f t="shared" si="13"/>
        <v>30021.0</v>
      </c>
      <c r="AZ74" s="5" t="n">
        <f t="shared" si="13"/>
        <v>32652.0</v>
      </c>
      <c r="BA74" s="5" t="n">
        <f t="shared" si="13"/>
        <v>52220.0</v>
      </c>
      <c r="BB74" s="5" t="n">
        <f t="shared" si="13"/>
        <v>34608.0</v>
      </c>
      <c r="BC74" s="5" t="n">
        <f t="shared" si="13"/>
        <v>45407.0</v>
      </c>
      <c r="BD74" s="5" t="n">
        <f t="shared" si="13"/>
        <v>46555.0</v>
      </c>
      <c r="BE74" s="5" t="n">
        <f t="shared" si="13"/>
        <v>36166.0</v>
      </c>
      <c r="BF74" s="5" t="n">
        <f t="shared" si="13"/>
        <v>31417.0</v>
      </c>
      <c r="BG74" s="5" t="n">
        <f t="shared" si="13"/>
        <v>28468.0</v>
      </c>
      <c r="BH74" s="5" t="n">
        <f t="shared" si="13"/>
        <v>38903.0</v>
      </c>
      <c r="BI74" s="5" t="n">
        <f t="shared" si="13"/>
        <v>37451.0</v>
      </c>
      <c r="BJ74" s="5" t="n">
        <f t="shared" si="13"/>
        <v>36913.0</v>
      </c>
      <c r="BK74" s="5" t="n">
        <f t="shared" si="13"/>
        <v>40220.0</v>
      </c>
      <c r="BL74" s="5" t="n">
        <f t="shared" si="13"/>
        <v>27958.0</v>
      </c>
      <c r="BM74" s="5" t="n">
        <f t="shared" si="13"/>
        <v>36170.0</v>
      </c>
      <c r="BN74" s="5" t="n">
        <f>IF(COUNTA(BN67:BN73)=0,"",SUM(BN67:BN73))</f>
        <v>35782.0</v>
      </c>
      <c r="BO74" s="5" t="n">
        <f>IF(COUNTA(BO67:BO73)=0,"",SUM(BO67:BO73))</f>
        <v>49424.0</v>
      </c>
      <c r="BP74" s="5" t="n">
        <f>IF(COUNTA(BP67:BP73)=0,"",SUM(BP67:BP73))</f>
        <v>48097.0</v>
      </c>
      <c r="BQ74" s="5" t="n">
        <f>IF(COUNTA(BQ67:BQ73)=0,"",SUM(BQ67:BQ73))</f>
        <v>55877.0</v>
      </c>
      <c r="BR74" s="5" t="n">
        <f>IF(COUNTA(BR67:BR73)=0,"",SUM(BR67:BR73))</f>
        <v>41136.0</v>
      </c>
    </row>
    <row r="75" spans="1:70">
      <c r="A75" t="s" s="0">
        <v>289</v>
      </c>
      <c r="B75" s="3" t="n">
        <v>6575.0</v>
      </c>
      <c r="C75" s="3" t="n">
        <v>1860.0</v>
      </c>
      <c r="D75" s="3" t="n">
        <v>6353.0</v>
      </c>
      <c r="E75" s="3" t="n">
        <v>1912.0</v>
      </c>
      <c r="F75" s="3" t="n">
        <v>6575.0</v>
      </c>
      <c r="G75" s="3" t="n">
        <v>7140.0</v>
      </c>
      <c r="H75" s="3" t="n">
        <v>5991.0</v>
      </c>
      <c r="I75" s="3" t="n">
        <v>2247.0</v>
      </c>
      <c r="J75" s="3" t="n">
        <v>7428.0</v>
      </c>
      <c r="K75" s="3" t="n">
        <v>9640.0</v>
      </c>
      <c r="L75" s="3" t="n">
        <v>7562.0</v>
      </c>
      <c r="M75" s="3" t="n">
        <v>5475.0</v>
      </c>
      <c r="N75" s="3" t="n">
        <v>3169.0</v>
      </c>
      <c r="O75" s="3" t="n">
        <v>7156.0</v>
      </c>
      <c r="P75" s="3" t="n">
        <v>6000.0</v>
      </c>
      <c r="Q75" s="3" t="n">
        <v>1576.0</v>
      </c>
      <c r="R75" s="3" t="n">
        <v>2998.0</v>
      </c>
      <c r="S75" s="3" t="n">
        <v>5750.0</v>
      </c>
      <c r="T75" s="3" t="n">
        <v>3795.0</v>
      </c>
      <c r="U75" s="3" t="n">
        <v>1396.0</v>
      </c>
      <c r="V75" s="3" t="n">
        <v>4666.0</v>
      </c>
      <c r="W75" s="3" t="n">
        <v>5180.0</v>
      </c>
      <c r="X75" s="3" t="n">
        <v>3281.0</v>
      </c>
      <c r="Y75" s="3" t="n">
        <v>6332.0</v>
      </c>
      <c r="Z75" s="3" t="n">
        <v>9064.0</v>
      </c>
      <c r="AA75" s="3" t="n">
        <v>4625.0</v>
      </c>
      <c r="AB75" s="3" t="n">
        <v>7782.0</v>
      </c>
      <c r="AC75" s="3" t="n">
        <v>3234.0</v>
      </c>
      <c r="AD75" s="3" t="n">
        <v>9994.0</v>
      </c>
      <c r="AE75" s="3" t="n">
        <v>9546.0</v>
      </c>
      <c r="AF75" s="3" t="n">
        <v>4799.0</v>
      </c>
      <c r="AG75" s="3" t="n">
        <v>3851.0</v>
      </c>
      <c r="AH75" s="3" t="n">
        <v>6596.0</v>
      </c>
      <c r="AI75" s="3" t="n">
        <v>5510.0</v>
      </c>
      <c r="AJ75" s="3" t="n">
        <v>7595.0</v>
      </c>
      <c r="AK75" s="3" t="n">
        <v>3547.0</v>
      </c>
      <c r="AL75" s="3" t="n">
        <v>7165.0</v>
      </c>
      <c r="AM75" s="3" t="n">
        <v>5387.0</v>
      </c>
      <c r="AN75" s="3" t="n">
        <v>4232.0</v>
      </c>
      <c r="AO75" s="3" t="n">
        <v>5375.0</v>
      </c>
      <c r="AP75" s="3" t="n">
        <v>9124.0</v>
      </c>
      <c r="AQ75" s="3" t="n">
        <v>6956.0</v>
      </c>
      <c r="AR75" s="3" t="n">
        <v>4528.0</v>
      </c>
      <c r="AS75" s="3" t="n">
        <v>4615.0</v>
      </c>
      <c r="AT75" s="3" t="n">
        <v>3300.0</v>
      </c>
      <c r="AU75" s="3" t="n">
        <v>6590.0</v>
      </c>
      <c r="AV75" s="3" t="n">
        <v>9972.0</v>
      </c>
      <c r="AW75" s="3" t="n">
        <v>3869.0</v>
      </c>
      <c r="AX75" s="3" t="n">
        <v>9139.0</v>
      </c>
      <c r="AY75" s="3" t="n">
        <v>5781.0</v>
      </c>
      <c r="AZ75" s="3" t="n">
        <v>8216.0</v>
      </c>
      <c r="BA75" s="3" t="n">
        <v>7170.0</v>
      </c>
      <c r="BB75" s="3" t="n">
        <v>6432.0</v>
      </c>
      <c r="BC75" s="3" t="n">
        <v>9436.0</v>
      </c>
      <c r="BD75" s="3" t="n">
        <v>1825.0</v>
      </c>
      <c r="BE75" s="3" t="n">
        <v>7453.0</v>
      </c>
      <c r="BF75" s="3" t="n">
        <v>2281.0</v>
      </c>
      <c r="BG75" s="3" t="n">
        <v>3310.0</v>
      </c>
      <c r="BH75" s="3" t="n">
        <v>4825.0</v>
      </c>
      <c r="BI75" s="3" t="n">
        <v>9711.0</v>
      </c>
      <c r="BJ75" s="3" t="n">
        <v>1812.0</v>
      </c>
      <c r="BK75" s="3" t="n">
        <v>1204.0</v>
      </c>
      <c r="BL75" s="3" t="n">
        <v>2039.0</v>
      </c>
      <c r="BM75" s="3" t="n">
        <v>5595.0</v>
      </c>
      <c r="BN75" s="3" t="n">
        <v>4977.0</v>
      </c>
      <c r="BO75" s="3" t="n">
        <v>1714.0</v>
      </c>
      <c r="BP75" s="3" t="n">
        <v>7129.0</v>
      </c>
      <c r="BQ75" s="3" t="n">
        <v>7979.0</v>
      </c>
      <c r="BR75" s="3" t="n">
        <v>7210.0</v>
      </c>
    </row>
    <row r="76" spans="1:70">
      <c r="A76" s="4" t="s">
        <v>290</v>
      </c>
      <c r="B76" s="5" t="n">
        <f t="shared" ref="B76:BM76" si="14">IFERROR(IF(A77="Retained Earnings",0,A77),0)</f>
        <v>0.0</v>
      </c>
      <c r="C76" s="5" t="n">
        <f t="shared" si="14"/>
        <v>6575.0</v>
      </c>
      <c r="D76" s="5" t="n">
        <f t="shared" si="14"/>
        <v>1860.0</v>
      </c>
      <c r="E76" s="5" t="n">
        <f t="shared" si="14"/>
        <v>6353.0</v>
      </c>
      <c r="F76" s="5" t="n">
        <f t="shared" si="14"/>
        <v>1912.0</v>
      </c>
      <c r="G76" s="5" t="n">
        <f t="shared" si="14"/>
        <v>6575.0</v>
      </c>
      <c r="H76" s="5" t="n">
        <f t="shared" si="14"/>
        <v>7140.0</v>
      </c>
      <c r="I76" s="5" t="n">
        <f t="shared" si="14"/>
        <v>5991.0</v>
      </c>
      <c r="J76" s="5" t="n">
        <f t="shared" si="14"/>
        <v>2247.0</v>
      </c>
      <c r="K76" s="5" t="n">
        <f t="shared" si="14"/>
        <v>7428.0</v>
      </c>
      <c r="L76" s="5" t="n">
        <f t="shared" si="14"/>
        <v>9640.0</v>
      </c>
      <c r="M76" s="5" t="n">
        <f t="shared" si="14"/>
        <v>7562.0</v>
      </c>
      <c r="N76" s="5" t="n">
        <f t="shared" si="14"/>
        <v>5475.0</v>
      </c>
      <c r="O76" s="5" t="n">
        <f t="shared" si="14"/>
        <v>3169.0</v>
      </c>
      <c r="P76" s="5" t="n">
        <f t="shared" si="14"/>
        <v>7156.0</v>
      </c>
      <c r="Q76" s="5" t="n">
        <f t="shared" si="14"/>
        <v>6000.0</v>
      </c>
      <c r="R76" s="5" t="n">
        <f t="shared" si="14"/>
        <v>1576.0</v>
      </c>
      <c r="S76" s="5" t="n">
        <f t="shared" si="14"/>
        <v>2998.0</v>
      </c>
      <c r="T76" s="5" t="n">
        <f t="shared" si="14"/>
        <v>5750.0</v>
      </c>
      <c r="U76" s="5" t="n">
        <f t="shared" si="14"/>
        <v>3795.0</v>
      </c>
      <c r="V76" s="5" t="n">
        <f t="shared" si="14"/>
        <v>1396.0</v>
      </c>
      <c r="W76" s="5" t="n">
        <f t="shared" si="14"/>
        <v>4666.0</v>
      </c>
      <c r="X76" s="5" t="n">
        <f t="shared" si="14"/>
        <v>5180.0</v>
      </c>
      <c r="Y76" s="5" t="n">
        <f t="shared" si="14"/>
        <v>3281.0</v>
      </c>
      <c r="Z76" s="5" t="n">
        <f t="shared" si="14"/>
        <v>6332.0</v>
      </c>
      <c r="AA76" s="5" t="n">
        <f t="shared" si="14"/>
        <v>9064.0</v>
      </c>
      <c r="AB76" s="5" t="n">
        <f t="shared" si="14"/>
        <v>4625.0</v>
      </c>
      <c r="AC76" s="5" t="n">
        <f t="shared" si="14"/>
        <v>7782.0</v>
      </c>
      <c r="AD76" s="5" t="n">
        <f t="shared" si="14"/>
        <v>3234.0</v>
      </c>
      <c r="AE76" s="5" t="n">
        <f t="shared" si="14"/>
        <v>9994.0</v>
      </c>
      <c r="AF76" s="5" t="n">
        <f t="shared" si="14"/>
        <v>9546.0</v>
      </c>
      <c r="AG76" s="5" t="n">
        <f t="shared" si="14"/>
        <v>4799.0</v>
      </c>
      <c r="AH76" s="5" t="n">
        <f t="shared" si="14"/>
        <v>3851.0</v>
      </c>
      <c r="AI76" s="5" t="n">
        <f t="shared" si="14"/>
        <v>6596.0</v>
      </c>
      <c r="AJ76" s="5" t="n">
        <f t="shared" si="14"/>
        <v>5510.0</v>
      </c>
      <c r="AK76" s="5" t="n">
        <f t="shared" si="14"/>
        <v>7595.0</v>
      </c>
      <c r="AL76" s="5" t="n">
        <f t="shared" si="14"/>
        <v>3547.0</v>
      </c>
      <c r="AM76" s="5" t="n">
        <f t="shared" si="14"/>
        <v>7165.0</v>
      </c>
      <c r="AN76" s="5" t="n">
        <f t="shared" si="14"/>
        <v>5387.0</v>
      </c>
      <c r="AO76" s="5" t="n">
        <f t="shared" si="14"/>
        <v>4232.0</v>
      </c>
      <c r="AP76" s="5" t="n">
        <f t="shared" si="14"/>
        <v>5375.0</v>
      </c>
      <c r="AQ76" s="5" t="n">
        <f t="shared" si="14"/>
        <v>9124.0</v>
      </c>
      <c r="AR76" s="5" t="n">
        <f t="shared" si="14"/>
        <v>6956.0</v>
      </c>
      <c r="AS76" s="5" t="n">
        <f t="shared" si="14"/>
        <v>4528.0</v>
      </c>
      <c r="AT76" s="5" t="n">
        <f t="shared" si="14"/>
        <v>4615.0</v>
      </c>
      <c r="AU76" s="5" t="n">
        <f t="shared" si="14"/>
        <v>3300.0</v>
      </c>
      <c r="AV76" s="5" t="n">
        <f t="shared" si="14"/>
        <v>6590.0</v>
      </c>
      <c r="AW76" s="5" t="n">
        <f t="shared" si="14"/>
        <v>9972.0</v>
      </c>
      <c r="AX76" s="5" t="n">
        <f t="shared" si="14"/>
        <v>3869.0</v>
      </c>
      <c r="AY76" s="5" t="n">
        <f t="shared" si="14"/>
        <v>9139.0</v>
      </c>
      <c r="AZ76" s="5" t="n">
        <f t="shared" si="14"/>
        <v>5781.0</v>
      </c>
      <c r="BA76" s="5" t="n">
        <f t="shared" si="14"/>
        <v>8216.0</v>
      </c>
      <c r="BB76" s="5" t="n">
        <f t="shared" si="14"/>
        <v>7170.0</v>
      </c>
      <c r="BC76" s="5" t="n">
        <f t="shared" si="14"/>
        <v>6432.0</v>
      </c>
      <c r="BD76" s="5" t="n">
        <f t="shared" si="14"/>
        <v>9436.0</v>
      </c>
      <c r="BE76" s="5" t="n">
        <f t="shared" si="14"/>
        <v>1825.0</v>
      </c>
      <c r="BF76" s="5" t="n">
        <f t="shared" si="14"/>
        <v>7453.0</v>
      </c>
      <c r="BG76" s="5" t="n">
        <f t="shared" si="14"/>
        <v>2281.0</v>
      </c>
      <c r="BH76" s="5" t="n">
        <f t="shared" si="14"/>
        <v>3310.0</v>
      </c>
      <c r="BI76" s="5" t="n">
        <f t="shared" si="14"/>
        <v>4825.0</v>
      </c>
      <c r="BJ76" s="5" t="n">
        <f t="shared" si="14"/>
        <v>9711.0</v>
      </c>
      <c r="BK76" s="5" t="n">
        <f t="shared" si="14"/>
        <v>1812.0</v>
      </c>
      <c r="BL76" s="5" t="n">
        <f t="shared" si="14"/>
        <v>1204.0</v>
      </c>
      <c r="BM76" s="5" t="n">
        <f t="shared" si="14"/>
        <v>2039.0</v>
      </c>
      <c r="BN76" s="5" t="n">
        <f>IFERROR(IF(BM77="Retained Earnings",0,BM77),0)</f>
        <v>5595.0</v>
      </c>
      <c r="BO76" s="5" t="n">
        <f>IFERROR(IF(BN77="Retained Earnings",0,BN77),0)</f>
        <v>4977.0</v>
      </c>
      <c r="BP76" s="5" t="n">
        <f>IFERROR(IF(BO77="Retained Earnings",0,BO77),0)</f>
        <v>1714.0</v>
      </c>
      <c r="BQ76" s="5" t="n">
        <f>IFERROR(IF(BP77="Retained Earnings",0,BP77),0)</f>
        <v>7129.0</v>
      </c>
      <c r="BR76" s="5" t="n">
        <f>IFERROR(IF(BQ77="Retained Earnings",0,BQ77),0)</f>
        <v>7979.0</v>
      </c>
    </row>
    <row r="77" spans="1:70">
      <c r="A77" s="4" t="s">
        <v>291</v>
      </c>
      <c r="B77" s="5" t="n">
        <f><![CDATA[IF(COUNTBLANK($A$82:B$82)=1,B75,IF(B76<>"",B76+SUMIFS('IS - Revised Forecast'!$53:$53,'IS - Revised Forecast'!$2:$2,"<="&B$3,'IS - Revised Forecast'!$1:$1,">"&A$1)-SUMIFS('IS - Revised Forecast'!$57:$57,'IS - Revised Forecast'!$2:$2,"<="&B$3,'IS - Revised Forecast'!$1:$1,">"&A$1),""))]]></f>
        <v>6575.0</v>
      </c>
      <c r="C77" s="5" t="n">
        <f><![CDATA[IF(COUNTBLANK($A$82:C$82)=1,C75,IF(C76<>"",C76+SUMIFS('IS - Revised Forecast'!$53:$53,'IS - Revised Forecast'!$2:$2,"<="&C$3,'IS - Revised Forecast'!$1:$1,">"&B$1)-SUMIFS('IS - Revised Forecast'!$57:$57,'IS - Revised Forecast'!$2:$2,"<="&C$3,'IS - Revised Forecast'!$1:$1,">"&B$1),""))]]></f>
        <v>1860.0</v>
      </c>
      <c r="D77" s="5" t="n">
        <f><![CDATA[IF(COUNTBLANK($A$82:D$82)=1,D75,IF(D76<>"",D76+SUMIFS('IS - Revised Forecast'!$53:$53,'IS - Revised Forecast'!$2:$2,"<="&D$3,'IS - Revised Forecast'!$1:$1,">"&C$1)-SUMIFS('IS - Revised Forecast'!$57:$57,'IS - Revised Forecast'!$2:$2,"<="&D$3,'IS - Revised Forecast'!$1:$1,">"&C$1),""))]]></f>
        <v>6353.0</v>
      </c>
      <c r="E77" s="5" t="n">
        <f><![CDATA[IF(COUNTBLANK($A$82:E$82)=1,E75,IF(E76<>"",E76+SUMIFS('IS - Revised Forecast'!$53:$53,'IS - Revised Forecast'!$2:$2,"<="&E$3,'IS - Revised Forecast'!$1:$1,">"&D$1)-SUMIFS('IS - Revised Forecast'!$57:$57,'IS - Revised Forecast'!$2:$2,"<="&E$3,'IS - Revised Forecast'!$1:$1,">"&D$1),""))]]></f>
        <v>1912.0</v>
      </c>
      <c r="F77" s="5" t="n">
        <f><![CDATA[IF(COUNTBLANK($A$82:F$82)=1,F75,IF(F76<>"",F76+SUMIFS('IS - Revised Forecast'!$53:$53,'IS - Revised Forecast'!$2:$2,"<="&F$3,'IS - Revised Forecast'!$1:$1,">"&E$1)-SUMIFS('IS - Revised Forecast'!$57:$57,'IS - Revised Forecast'!$2:$2,"<="&F$3,'IS - Revised Forecast'!$1:$1,">"&E$1),""))]]></f>
        <v>6575.0</v>
      </c>
      <c r="G77" s="5" t="n">
        <f><![CDATA[IF(COUNTBLANK($A$82:G$82)=1,G75,IF(G76<>"",G76+SUMIFS('IS - Revised Forecast'!$53:$53,'IS - Revised Forecast'!$2:$2,"<="&G$3,'IS - Revised Forecast'!$1:$1,">"&F$1)-SUMIFS('IS - Revised Forecast'!$57:$57,'IS - Revised Forecast'!$2:$2,"<="&G$3,'IS - Revised Forecast'!$1:$1,">"&F$1),""))]]></f>
        <v>7140.0</v>
      </c>
      <c r="H77" s="5" t="n">
        <f><![CDATA[IF(COUNTBLANK($A$82:H$82)=1,H75,IF(H76<>"",H76+SUMIFS('IS - Revised Forecast'!$53:$53,'IS - Revised Forecast'!$2:$2,"<="&H$3,'IS - Revised Forecast'!$1:$1,">"&G$1)-SUMIFS('IS - Revised Forecast'!$57:$57,'IS - Revised Forecast'!$2:$2,"<="&H$3,'IS - Revised Forecast'!$1:$1,">"&G$1),""))]]></f>
        <v>5991.0</v>
      </c>
      <c r="I77" s="5" t="n">
        <f><![CDATA[IF(COUNTBLANK($A$82:I$82)=1,I75,IF(I76<>"",I76+SUMIFS('IS - Revised Forecast'!$53:$53,'IS - Revised Forecast'!$2:$2,"<="&I$3,'IS - Revised Forecast'!$1:$1,">"&H$1)-SUMIFS('IS - Revised Forecast'!$57:$57,'IS - Revised Forecast'!$2:$2,"<="&I$3,'IS - Revised Forecast'!$1:$1,">"&H$1),""))]]></f>
        <v>2247.0</v>
      </c>
      <c r="J77" s="5" t="n">
        <f><![CDATA[IF(COUNTBLANK($A$82:J$82)=1,J75,IF(J76<>"",J76+SUMIFS('IS - Revised Forecast'!$53:$53,'IS - Revised Forecast'!$2:$2,"<="&J$3,'IS - Revised Forecast'!$1:$1,">"&I$1)-SUMIFS('IS - Revised Forecast'!$57:$57,'IS - Revised Forecast'!$2:$2,"<="&J$3,'IS - Revised Forecast'!$1:$1,">"&I$1),""))]]></f>
        <v>7428.0</v>
      </c>
      <c r="K77" s="5" t="n">
        <f><![CDATA[IF(COUNTBLANK($A$82:K$82)=1,K75,IF(K76<>"",K76+SUMIFS('IS - Revised Forecast'!$53:$53,'IS - Revised Forecast'!$2:$2,"<="&K$3,'IS - Revised Forecast'!$1:$1,">"&J$1)-SUMIFS('IS - Revised Forecast'!$57:$57,'IS - Revised Forecast'!$2:$2,"<="&K$3,'IS - Revised Forecast'!$1:$1,">"&J$1),""))]]></f>
        <v>9640.0</v>
      </c>
      <c r="L77" s="5" t="n">
        <f><![CDATA[IF(COUNTBLANK($A$82:L$82)=1,L75,IF(L76<>"",L76+SUMIFS('IS - Revised Forecast'!$53:$53,'IS - Revised Forecast'!$2:$2,"<="&L$3,'IS - Revised Forecast'!$1:$1,">"&K$1)-SUMIFS('IS - Revised Forecast'!$57:$57,'IS - Revised Forecast'!$2:$2,"<="&L$3,'IS - Revised Forecast'!$1:$1,">"&K$1),""))]]></f>
        <v>7562.0</v>
      </c>
      <c r="M77" s="5" t="n">
        <f><![CDATA[IF(COUNTBLANK($A$82:M$82)=1,M75,IF(M76<>"",M76+SUMIFS('IS - Revised Forecast'!$53:$53,'IS - Revised Forecast'!$2:$2,"<="&M$3,'IS - Revised Forecast'!$1:$1,">"&L$1)-SUMIFS('IS - Revised Forecast'!$57:$57,'IS - Revised Forecast'!$2:$2,"<="&M$3,'IS - Revised Forecast'!$1:$1,">"&L$1),""))]]></f>
        <v>5475.0</v>
      </c>
      <c r="N77" s="5" t="n">
        <f><![CDATA[IF(COUNTBLANK($A$82:N$82)=1,N75,IF(N76<>"",N76+SUMIFS('IS - Revised Forecast'!$53:$53,'IS - Revised Forecast'!$2:$2,"<="&N$3,'IS - Revised Forecast'!$1:$1,">"&M$1)-SUMIFS('IS - Revised Forecast'!$57:$57,'IS - Revised Forecast'!$2:$2,"<="&N$3,'IS - Revised Forecast'!$1:$1,">"&M$1),""))]]></f>
        <v>3169.0</v>
      </c>
      <c r="O77" s="5" t="n">
        <f><![CDATA[IF(COUNTBLANK($A$82:O$82)=1,O75,IF(O76<>"",O76+SUMIFS('IS - Revised Forecast'!$53:$53,'IS - Revised Forecast'!$2:$2,"<="&O$3,'IS - Revised Forecast'!$1:$1,">"&N$1)-SUMIFS('IS - Revised Forecast'!$57:$57,'IS - Revised Forecast'!$2:$2,"<="&O$3,'IS - Revised Forecast'!$1:$1,">"&N$1),""))]]></f>
        <v>7156.0</v>
      </c>
      <c r="P77" s="5" t="n">
        <f><![CDATA[IF(COUNTBLANK($A$82:P$82)=1,P75,IF(P76<>"",P76+SUMIFS('IS - Revised Forecast'!$53:$53,'IS - Revised Forecast'!$2:$2,"<="&P$3,'IS - Revised Forecast'!$1:$1,">"&O$1)-SUMIFS('IS - Revised Forecast'!$57:$57,'IS - Revised Forecast'!$2:$2,"<="&P$3,'IS - Revised Forecast'!$1:$1,">"&O$1),""))]]></f>
        <v>6000.0</v>
      </c>
      <c r="Q77" s="5" t="n">
        <f><![CDATA[IF(COUNTBLANK($A$82:Q$82)=1,Q75,IF(Q76<>"",Q76+SUMIFS('IS - Revised Forecast'!$53:$53,'IS - Revised Forecast'!$2:$2,"<="&Q$3,'IS - Revised Forecast'!$1:$1,">"&P$1)-SUMIFS('IS - Revised Forecast'!$57:$57,'IS - Revised Forecast'!$2:$2,"<="&Q$3,'IS - Revised Forecast'!$1:$1,">"&P$1),""))]]></f>
        <v>1576.0</v>
      </c>
      <c r="R77" s="5" t="n">
        <f><![CDATA[IF(COUNTBLANK($A$82:R$82)=1,R75,IF(R76<>"",R76+SUMIFS('IS - Revised Forecast'!$53:$53,'IS - Revised Forecast'!$2:$2,"<="&R$3,'IS - Revised Forecast'!$1:$1,">"&Q$1)-SUMIFS('IS - Revised Forecast'!$57:$57,'IS - Revised Forecast'!$2:$2,"<="&R$3,'IS - Revised Forecast'!$1:$1,">"&Q$1),""))]]></f>
        <v>2998.0</v>
      </c>
      <c r="S77" s="5" t="n">
        <f><![CDATA[IF(COUNTBLANK($A$82:S$82)=1,S75,IF(S76<>"",S76+SUMIFS('IS - Revised Forecast'!$53:$53,'IS - Revised Forecast'!$2:$2,"<="&S$3,'IS - Revised Forecast'!$1:$1,">"&R$1)-SUMIFS('IS - Revised Forecast'!$57:$57,'IS - Revised Forecast'!$2:$2,"<="&S$3,'IS - Revised Forecast'!$1:$1,">"&R$1),""))]]></f>
        <v>5750.0</v>
      </c>
      <c r="T77" s="5" t="n">
        <f><![CDATA[IF(COUNTBLANK($A$82:T$82)=1,T75,IF(T76<>"",T76+SUMIFS('IS - Revised Forecast'!$53:$53,'IS - Revised Forecast'!$2:$2,"<="&T$3,'IS - Revised Forecast'!$1:$1,">"&S$1)-SUMIFS('IS - Revised Forecast'!$57:$57,'IS - Revised Forecast'!$2:$2,"<="&T$3,'IS - Revised Forecast'!$1:$1,">"&S$1),""))]]></f>
        <v>3795.0</v>
      </c>
      <c r="U77" s="5" t="n">
        <f><![CDATA[IF(COUNTBLANK($A$82:U$82)=1,U75,IF(U76<>"",U76+SUMIFS('IS - Revised Forecast'!$53:$53,'IS - Revised Forecast'!$2:$2,"<="&U$3,'IS - Revised Forecast'!$1:$1,">"&T$1)-SUMIFS('IS - Revised Forecast'!$57:$57,'IS - Revised Forecast'!$2:$2,"<="&U$3,'IS - Revised Forecast'!$1:$1,">"&T$1),""))]]></f>
        <v>1396.0</v>
      </c>
      <c r="V77" s="5" t="n">
        <f><![CDATA[IF(COUNTBLANK($A$82:V$82)=1,V75,IF(V76<>"",V76+SUMIFS('IS - Revised Forecast'!$53:$53,'IS - Revised Forecast'!$2:$2,"<="&V$3,'IS - Revised Forecast'!$1:$1,">"&U$1)-SUMIFS('IS - Revised Forecast'!$57:$57,'IS - Revised Forecast'!$2:$2,"<="&V$3,'IS - Revised Forecast'!$1:$1,">"&U$1),""))]]></f>
        <v>4666.0</v>
      </c>
      <c r="W77" s="5" t="n">
        <f><![CDATA[IF(COUNTBLANK($A$82:W$82)=1,W75,IF(W76<>"",W76+SUMIFS('IS - Revised Forecast'!$53:$53,'IS - Revised Forecast'!$2:$2,"<="&W$3,'IS - Revised Forecast'!$1:$1,">"&V$1)-SUMIFS('IS - Revised Forecast'!$57:$57,'IS - Revised Forecast'!$2:$2,"<="&W$3,'IS - Revised Forecast'!$1:$1,">"&V$1),""))]]></f>
        <v>5180.0</v>
      </c>
      <c r="X77" s="5" t="n">
        <f><![CDATA[IF(COUNTBLANK($A$82:X$82)=1,X75,IF(X76<>"",X76+SUMIFS('IS - Revised Forecast'!$53:$53,'IS - Revised Forecast'!$2:$2,"<="&X$3,'IS - Revised Forecast'!$1:$1,">"&W$1)-SUMIFS('IS - Revised Forecast'!$57:$57,'IS - Revised Forecast'!$2:$2,"<="&X$3,'IS - Revised Forecast'!$1:$1,">"&W$1),""))]]></f>
        <v>3281.0</v>
      </c>
      <c r="Y77" s="5" t="n">
        <f><![CDATA[IF(COUNTBLANK($A$82:Y$82)=1,Y75,IF(Y76<>"",Y76+SUMIFS('IS - Revised Forecast'!$53:$53,'IS - Revised Forecast'!$2:$2,"<="&Y$3,'IS - Revised Forecast'!$1:$1,">"&X$1)-SUMIFS('IS - Revised Forecast'!$57:$57,'IS - Revised Forecast'!$2:$2,"<="&Y$3,'IS - Revised Forecast'!$1:$1,">"&X$1),""))]]></f>
        <v>6332.0</v>
      </c>
      <c r="Z77" s="5" t="n">
        <f><![CDATA[IF(COUNTBLANK($A$82:Z$82)=1,Z75,IF(Z76<>"",Z76+SUMIFS('IS - Revised Forecast'!$53:$53,'IS - Revised Forecast'!$2:$2,"<="&Z$3,'IS - Revised Forecast'!$1:$1,">"&Y$1)-SUMIFS('IS - Revised Forecast'!$57:$57,'IS - Revised Forecast'!$2:$2,"<="&Z$3,'IS - Revised Forecast'!$1:$1,">"&Y$1),""))]]></f>
        <v>9064.0</v>
      </c>
      <c r="AA77" s="5" t="n">
        <f><![CDATA[IF(COUNTBLANK($A$82:AA$82)=1,AA75,IF(AA76<>"",AA76+SUMIFS('IS - Revised Forecast'!$53:$53,'IS - Revised Forecast'!$2:$2,"<="&AA$3,'IS - Revised Forecast'!$1:$1,">"&Z$1)-SUMIFS('IS - Revised Forecast'!$57:$57,'IS - Revised Forecast'!$2:$2,"<="&AA$3,'IS - Revised Forecast'!$1:$1,">"&Z$1),""))]]></f>
        <v>4625.0</v>
      </c>
      <c r="AB77" s="5" t="n">
        <f><![CDATA[IF(COUNTBLANK($A$82:AB$82)=1,AB75,IF(AB76<>"",AB76+SUMIFS('IS - Revised Forecast'!$53:$53,'IS - Revised Forecast'!$2:$2,"<="&AB$3,'IS - Revised Forecast'!$1:$1,">"&AA$1)-SUMIFS('IS - Revised Forecast'!$57:$57,'IS - Revised Forecast'!$2:$2,"<="&AB$3,'IS - Revised Forecast'!$1:$1,">"&AA$1),""))]]></f>
        <v>7782.0</v>
      </c>
      <c r="AC77" s="5" t="n">
        <f><![CDATA[IF(COUNTBLANK($A$82:AC$82)=1,AC75,IF(AC76<>"",AC76+SUMIFS('IS - Revised Forecast'!$53:$53,'IS - Revised Forecast'!$2:$2,"<="&AC$3,'IS - Revised Forecast'!$1:$1,">"&AB$1)-SUMIFS('IS - Revised Forecast'!$57:$57,'IS - Revised Forecast'!$2:$2,"<="&AC$3,'IS - Revised Forecast'!$1:$1,">"&AB$1),""))]]></f>
        <v>3234.0</v>
      </c>
      <c r="AD77" s="5" t="n">
        <f><![CDATA[IF(COUNTBLANK($A$82:AD$82)=1,AD75,IF(AD76<>"",AD76+SUMIFS('IS - Revised Forecast'!$53:$53,'IS - Revised Forecast'!$2:$2,"<="&AD$3,'IS - Revised Forecast'!$1:$1,">"&AC$1)-SUMIFS('IS - Revised Forecast'!$57:$57,'IS - Revised Forecast'!$2:$2,"<="&AD$3,'IS - Revised Forecast'!$1:$1,">"&AC$1),""))]]></f>
        <v>9994.0</v>
      </c>
      <c r="AE77" s="5" t="n">
        <f><![CDATA[IF(COUNTBLANK($A$82:AE$82)=1,AE75,IF(AE76<>"",AE76+SUMIFS('IS - Revised Forecast'!$53:$53,'IS - Revised Forecast'!$2:$2,"<="&AE$3,'IS - Revised Forecast'!$1:$1,">"&AD$1)-SUMIFS('IS - Revised Forecast'!$57:$57,'IS - Revised Forecast'!$2:$2,"<="&AE$3,'IS - Revised Forecast'!$1:$1,">"&AD$1),""))]]></f>
        <v>9546.0</v>
      </c>
      <c r="AF77" s="5" t="n">
        <f><![CDATA[IF(COUNTBLANK($A$82:AF$82)=1,AF75,IF(AF76<>"",AF76+SUMIFS('IS - Revised Forecast'!$53:$53,'IS - Revised Forecast'!$2:$2,"<="&AF$3,'IS - Revised Forecast'!$1:$1,">"&AE$1)-SUMIFS('IS - Revised Forecast'!$57:$57,'IS - Revised Forecast'!$2:$2,"<="&AF$3,'IS - Revised Forecast'!$1:$1,">"&AE$1),""))]]></f>
        <v>4799.0</v>
      </c>
      <c r="AG77" s="5" t="n">
        <f><![CDATA[IF(COUNTBLANK($A$82:AG$82)=1,AG75,IF(AG76<>"",AG76+SUMIFS('IS - Revised Forecast'!$53:$53,'IS - Revised Forecast'!$2:$2,"<="&AG$3,'IS - Revised Forecast'!$1:$1,">"&AF$1)-SUMIFS('IS - Revised Forecast'!$57:$57,'IS - Revised Forecast'!$2:$2,"<="&AG$3,'IS - Revised Forecast'!$1:$1,">"&AF$1),""))]]></f>
        <v>3851.0</v>
      </c>
      <c r="AH77" s="5" t="n">
        <f><![CDATA[IF(COUNTBLANK($A$82:AH$82)=1,AH75,IF(AH76<>"",AH76+SUMIFS('IS - Revised Forecast'!$53:$53,'IS - Revised Forecast'!$2:$2,"<="&AH$3,'IS - Revised Forecast'!$1:$1,">"&AG$1)-SUMIFS('IS - Revised Forecast'!$57:$57,'IS - Revised Forecast'!$2:$2,"<="&AH$3,'IS - Revised Forecast'!$1:$1,">"&AG$1),""))]]></f>
        <v>6596.0</v>
      </c>
      <c r="AI77" s="5" t="n">
        <f><![CDATA[IF(COUNTBLANK($A$82:AI$82)=1,AI75,IF(AI76<>"",AI76+SUMIFS('IS - Revised Forecast'!$53:$53,'IS - Revised Forecast'!$2:$2,"<="&AI$3,'IS - Revised Forecast'!$1:$1,">"&AH$1)-SUMIFS('IS - Revised Forecast'!$57:$57,'IS - Revised Forecast'!$2:$2,"<="&AI$3,'IS - Revised Forecast'!$1:$1,">"&AH$1),""))]]></f>
        <v>5510.0</v>
      </c>
      <c r="AJ77" s="5" t="n">
        <f><![CDATA[IF(COUNTBLANK($A$82:AJ$82)=1,AJ75,IF(AJ76<>"",AJ76+SUMIFS('IS - Revised Forecast'!$53:$53,'IS - Revised Forecast'!$2:$2,"<="&AJ$3,'IS - Revised Forecast'!$1:$1,">"&AI$1)-SUMIFS('IS - Revised Forecast'!$57:$57,'IS - Revised Forecast'!$2:$2,"<="&AJ$3,'IS - Revised Forecast'!$1:$1,">"&AI$1),""))]]></f>
        <v>7595.0</v>
      </c>
      <c r="AK77" s="5" t="n">
        <f><![CDATA[IF(COUNTBLANK($A$82:AK$82)=1,AK75,IF(AK76<>"",AK76+SUMIFS('IS - Revised Forecast'!$53:$53,'IS - Revised Forecast'!$2:$2,"<="&AK$3,'IS - Revised Forecast'!$1:$1,">"&AJ$1)-SUMIFS('IS - Revised Forecast'!$57:$57,'IS - Revised Forecast'!$2:$2,"<="&AK$3,'IS - Revised Forecast'!$1:$1,">"&AJ$1),""))]]></f>
        <v>3547.0</v>
      </c>
      <c r="AL77" s="5" t="n">
        <f><![CDATA[IF(COUNTBLANK($A$82:AL$82)=1,AL75,IF(AL76<>"",AL76+SUMIFS('IS - Revised Forecast'!$53:$53,'IS - Revised Forecast'!$2:$2,"<="&AL$3,'IS - Revised Forecast'!$1:$1,">"&AK$1)-SUMIFS('IS - Revised Forecast'!$57:$57,'IS - Revised Forecast'!$2:$2,"<="&AL$3,'IS - Revised Forecast'!$1:$1,">"&AK$1),""))]]></f>
        <v>7165.0</v>
      </c>
      <c r="AM77" s="5" t="n">
        <f><![CDATA[IF(COUNTBLANK($A$82:AM$82)=1,AM75,IF(AM76<>"",AM76+SUMIFS('IS - Revised Forecast'!$53:$53,'IS - Revised Forecast'!$2:$2,"<="&AM$3,'IS - Revised Forecast'!$1:$1,">"&AL$1)-SUMIFS('IS - Revised Forecast'!$57:$57,'IS - Revised Forecast'!$2:$2,"<="&AM$3,'IS - Revised Forecast'!$1:$1,">"&AL$1),""))]]></f>
        <v>5387.0</v>
      </c>
      <c r="AN77" s="5" t="n">
        <f><![CDATA[IF(COUNTBLANK($A$82:AN$82)=1,AN75,IF(AN76<>"",AN76+SUMIFS('IS - Revised Forecast'!$53:$53,'IS - Revised Forecast'!$2:$2,"<="&AN$3,'IS - Revised Forecast'!$1:$1,">"&AM$1)-SUMIFS('IS - Revised Forecast'!$57:$57,'IS - Revised Forecast'!$2:$2,"<="&AN$3,'IS - Revised Forecast'!$1:$1,">"&AM$1),""))]]></f>
        <v>4232.0</v>
      </c>
      <c r="AO77" s="5" t="n">
        <f><![CDATA[IF(COUNTBLANK($A$82:AO$82)=1,AO75,IF(AO76<>"",AO76+SUMIFS('IS - Revised Forecast'!$53:$53,'IS - Revised Forecast'!$2:$2,"<="&AO$3,'IS - Revised Forecast'!$1:$1,">"&AN$1)-SUMIFS('IS - Revised Forecast'!$57:$57,'IS - Revised Forecast'!$2:$2,"<="&AO$3,'IS - Revised Forecast'!$1:$1,">"&AN$1),""))]]></f>
        <v>5375.0</v>
      </c>
      <c r="AP77" s="5" t="n">
        <f><![CDATA[IF(COUNTBLANK($A$82:AP$82)=1,AP75,IF(AP76<>"",AP76+SUMIFS('IS - Revised Forecast'!$53:$53,'IS - Revised Forecast'!$2:$2,"<="&AP$3,'IS - Revised Forecast'!$1:$1,">"&AO$1)-SUMIFS('IS - Revised Forecast'!$57:$57,'IS - Revised Forecast'!$2:$2,"<="&AP$3,'IS - Revised Forecast'!$1:$1,">"&AO$1),""))]]></f>
        <v>9124.0</v>
      </c>
      <c r="AQ77" s="5" t="n">
        <f><![CDATA[IF(COUNTBLANK($A$82:AQ$82)=1,AQ75,IF(AQ76<>"",AQ76+SUMIFS('IS - Revised Forecast'!$53:$53,'IS - Revised Forecast'!$2:$2,"<="&AQ$3,'IS - Revised Forecast'!$1:$1,">"&AP$1)-SUMIFS('IS - Revised Forecast'!$57:$57,'IS - Revised Forecast'!$2:$2,"<="&AQ$3,'IS - Revised Forecast'!$1:$1,">"&AP$1),""))]]></f>
        <v>6956.0</v>
      </c>
      <c r="AR77" s="5" t="n">
        <f><![CDATA[IF(COUNTBLANK($A$82:AR$82)=1,AR75,IF(AR76<>"",AR76+SUMIFS('IS - Revised Forecast'!$53:$53,'IS - Revised Forecast'!$2:$2,"<="&AR$3,'IS - Revised Forecast'!$1:$1,">"&AQ$1)-SUMIFS('IS - Revised Forecast'!$57:$57,'IS - Revised Forecast'!$2:$2,"<="&AR$3,'IS - Revised Forecast'!$1:$1,">"&AQ$1),""))]]></f>
        <v>4528.0</v>
      </c>
      <c r="AS77" s="5" t="n">
        <f><![CDATA[IF(COUNTBLANK($A$82:AS$82)=1,AS75,IF(AS76<>"",AS76+SUMIFS('IS - Revised Forecast'!$53:$53,'IS - Revised Forecast'!$2:$2,"<="&AS$3,'IS - Revised Forecast'!$1:$1,">"&AR$1)-SUMIFS('IS - Revised Forecast'!$57:$57,'IS - Revised Forecast'!$2:$2,"<="&AS$3,'IS - Revised Forecast'!$1:$1,">"&AR$1),""))]]></f>
        <v>4615.0</v>
      </c>
      <c r="AT77" s="5" t="n">
        <f><![CDATA[IF(COUNTBLANK($A$82:AT$82)=1,AT75,IF(AT76<>"",AT76+SUMIFS('IS - Revised Forecast'!$53:$53,'IS - Revised Forecast'!$2:$2,"<="&AT$3,'IS - Revised Forecast'!$1:$1,">"&AS$1)-SUMIFS('IS - Revised Forecast'!$57:$57,'IS - Revised Forecast'!$2:$2,"<="&AT$3,'IS - Revised Forecast'!$1:$1,">"&AS$1),""))]]></f>
        <v>3300.0</v>
      </c>
      <c r="AU77" s="5" t="n">
        <f><![CDATA[IF(COUNTBLANK($A$82:AU$82)=1,AU75,IF(AU76<>"",AU76+SUMIFS('IS - Revised Forecast'!$53:$53,'IS - Revised Forecast'!$2:$2,"<="&AU$3,'IS - Revised Forecast'!$1:$1,">"&AT$1)-SUMIFS('IS - Revised Forecast'!$57:$57,'IS - Revised Forecast'!$2:$2,"<="&AU$3,'IS - Revised Forecast'!$1:$1,">"&AT$1),""))]]></f>
        <v>6590.0</v>
      </c>
      <c r="AV77" s="5" t="n">
        <f><![CDATA[IF(COUNTBLANK($A$82:AV$82)=1,AV75,IF(AV76<>"",AV76+SUMIFS('IS - Revised Forecast'!$53:$53,'IS - Revised Forecast'!$2:$2,"<="&AV$3,'IS - Revised Forecast'!$1:$1,">"&AU$1)-SUMIFS('IS - Revised Forecast'!$57:$57,'IS - Revised Forecast'!$2:$2,"<="&AV$3,'IS - Revised Forecast'!$1:$1,">"&AU$1),""))]]></f>
        <v>9972.0</v>
      </c>
      <c r="AW77" s="5" t="n">
        <f><![CDATA[IF(COUNTBLANK($A$82:AW$82)=1,AW75,IF(AW76<>"",AW76+SUMIFS('IS - Revised Forecast'!$53:$53,'IS - Revised Forecast'!$2:$2,"<="&AW$3,'IS - Revised Forecast'!$1:$1,">"&AV$1)-SUMIFS('IS - Revised Forecast'!$57:$57,'IS - Revised Forecast'!$2:$2,"<="&AW$3,'IS - Revised Forecast'!$1:$1,">"&AV$1),""))]]></f>
        <v>3869.0</v>
      </c>
      <c r="AX77" s="5" t="n">
        <f><![CDATA[IF(COUNTBLANK($A$82:AX$82)=1,AX75,IF(AX76<>"",AX76+SUMIFS('IS - Revised Forecast'!$53:$53,'IS - Revised Forecast'!$2:$2,"<="&AX$3,'IS - Revised Forecast'!$1:$1,">"&AW$1)-SUMIFS('IS - Revised Forecast'!$57:$57,'IS - Revised Forecast'!$2:$2,"<="&AX$3,'IS - Revised Forecast'!$1:$1,">"&AW$1),""))]]></f>
        <v>9139.0</v>
      </c>
      <c r="AY77" s="5" t="n">
        <f><![CDATA[IF(COUNTBLANK($A$82:AY$82)=1,AY75,IF(AY76<>"",AY76+SUMIFS('IS - Revised Forecast'!$53:$53,'IS - Revised Forecast'!$2:$2,"<="&AY$3,'IS - Revised Forecast'!$1:$1,">"&AX$1)-SUMIFS('IS - Revised Forecast'!$57:$57,'IS - Revised Forecast'!$2:$2,"<="&AY$3,'IS - Revised Forecast'!$1:$1,">"&AX$1),""))]]></f>
        <v>5781.0</v>
      </c>
      <c r="AZ77" s="5" t="n">
        <f><![CDATA[IF(COUNTBLANK($A$82:AZ$82)=1,AZ75,IF(AZ76<>"",AZ76+SUMIFS('IS - Revised Forecast'!$53:$53,'IS - Revised Forecast'!$2:$2,"<="&AZ$3,'IS - Revised Forecast'!$1:$1,">"&AY$1)-SUMIFS('IS - Revised Forecast'!$57:$57,'IS - Revised Forecast'!$2:$2,"<="&AZ$3,'IS - Revised Forecast'!$1:$1,">"&AY$1),""))]]></f>
        <v>8216.0</v>
      </c>
      <c r="BA77" s="5" t="n">
        <f><![CDATA[IF(COUNTBLANK($A$82:BA$82)=1,BA75,IF(BA76<>"",BA76+SUMIFS('IS - Revised Forecast'!$53:$53,'IS - Revised Forecast'!$2:$2,"<="&BA$3,'IS - Revised Forecast'!$1:$1,">"&AZ$1)-SUMIFS('IS - Revised Forecast'!$57:$57,'IS - Revised Forecast'!$2:$2,"<="&BA$3,'IS - Revised Forecast'!$1:$1,">"&AZ$1),""))]]></f>
        <v>7170.0</v>
      </c>
      <c r="BB77" s="5" t="n">
        <f><![CDATA[IF(COUNTBLANK($A$82:BB$82)=1,BB75,IF(BB76<>"",BB76+SUMIFS('IS - Revised Forecast'!$53:$53,'IS - Revised Forecast'!$2:$2,"<="&BB$3,'IS - Revised Forecast'!$1:$1,">"&BA$1)-SUMIFS('IS - Revised Forecast'!$57:$57,'IS - Revised Forecast'!$2:$2,"<="&BB$3,'IS - Revised Forecast'!$1:$1,">"&BA$1),""))]]></f>
        <v>6432.0</v>
      </c>
      <c r="BC77" s="5" t="n">
        <f><![CDATA[IF(COUNTBLANK($A$82:BC$82)=1,BC75,IF(BC76<>"",BC76+SUMIFS('IS - Revised Forecast'!$53:$53,'IS - Revised Forecast'!$2:$2,"<="&BC$3,'IS - Revised Forecast'!$1:$1,">"&BB$1)-SUMIFS('IS - Revised Forecast'!$57:$57,'IS - Revised Forecast'!$2:$2,"<="&BC$3,'IS - Revised Forecast'!$1:$1,">"&BB$1),""))]]></f>
        <v>9436.0</v>
      </c>
      <c r="BD77" s="5" t="n">
        <f><![CDATA[IF(COUNTBLANK($A$82:BD$82)=1,BD75,IF(BD76<>"",BD76+SUMIFS('IS - Revised Forecast'!$53:$53,'IS - Revised Forecast'!$2:$2,"<="&BD$3,'IS - Revised Forecast'!$1:$1,">"&BC$1)-SUMIFS('IS - Revised Forecast'!$57:$57,'IS - Revised Forecast'!$2:$2,"<="&BD$3,'IS - Revised Forecast'!$1:$1,">"&BC$1),""))]]></f>
        <v>1825.0</v>
      </c>
      <c r="BE77" s="5" t="n">
        <f><![CDATA[IF(COUNTBLANK($A$82:BE$82)=1,BE75,IF(BE76<>"",BE76+SUMIFS('IS - Revised Forecast'!$53:$53,'IS - Revised Forecast'!$2:$2,"<="&BE$3,'IS - Revised Forecast'!$1:$1,">"&BD$1)-SUMIFS('IS - Revised Forecast'!$57:$57,'IS - Revised Forecast'!$2:$2,"<="&BE$3,'IS - Revised Forecast'!$1:$1,">"&BD$1),""))]]></f>
        <v>7453.0</v>
      </c>
      <c r="BF77" s="5" t="n">
        <f><![CDATA[IF(COUNTBLANK($A$82:BF$82)=1,BF75,IF(BF76<>"",BF76+SUMIFS('IS - Revised Forecast'!$53:$53,'IS - Revised Forecast'!$2:$2,"<="&BF$3,'IS - Revised Forecast'!$1:$1,">"&BE$1)-SUMIFS('IS - Revised Forecast'!$57:$57,'IS - Revised Forecast'!$2:$2,"<="&BF$3,'IS - Revised Forecast'!$1:$1,">"&BE$1),""))]]></f>
        <v>2281.0</v>
      </c>
      <c r="BG77" s="5" t="n">
        <f><![CDATA[IF(COUNTBLANK($A$82:BG$82)=1,BG75,IF(BG76<>"",BG76+SUMIFS('IS - Revised Forecast'!$53:$53,'IS - Revised Forecast'!$2:$2,"<="&BG$3,'IS - Revised Forecast'!$1:$1,">"&BF$1)-SUMIFS('IS - Revised Forecast'!$57:$57,'IS - Revised Forecast'!$2:$2,"<="&BG$3,'IS - Revised Forecast'!$1:$1,">"&BF$1),""))]]></f>
        <v>3310.0</v>
      </c>
      <c r="BH77" s="5" t="n">
        <f><![CDATA[IF(COUNTBLANK($A$82:BH$82)=1,BH75,IF(BH76<>"",BH76+SUMIFS('IS - Revised Forecast'!$53:$53,'IS - Revised Forecast'!$2:$2,"<="&BH$3,'IS - Revised Forecast'!$1:$1,">"&BG$1)-SUMIFS('IS - Revised Forecast'!$57:$57,'IS - Revised Forecast'!$2:$2,"<="&BH$3,'IS - Revised Forecast'!$1:$1,">"&BG$1),""))]]></f>
        <v>4825.0</v>
      </c>
      <c r="BI77" s="5" t="n">
        <f><![CDATA[IF(COUNTBLANK($A$82:BI$82)=1,BI75,IF(BI76<>"",BI76+SUMIFS('IS - Revised Forecast'!$53:$53,'IS - Revised Forecast'!$2:$2,"<="&BI$3,'IS - Revised Forecast'!$1:$1,">"&BH$1)-SUMIFS('IS - Revised Forecast'!$57:$57,'IS - Revised Forecast'!$2:$2,"<="&BI$3,'IS - Revised Forecast'!$1:$1,">"&BH$1),""))]]></f>
        <v>9711.0</v>
      </c>
      <c r="BJ77" s="5" t="n">
        <f><![CDATA[IF(COUNTBLANK($A$82:BJ$82)=1,BJ75,IF(BJ76<>"",BJ76+SUMIFS('IS - Revised Forecast'!$53:$53,'IS - Revised Forecast'!$2:$2,"<="&BJ$3,'IS - Revised Forecast'!$1:$1,">"&BI$1)-SUMIFS('IS - Revised Forecast'!$57:$57,'IS - Revised Forecast'!$2:$2,"<="&BJ$3,'IS - Revised Forecast'!$1:$1,">"&BI$1),""))]]></f>
        <v>1812.0</v>
      </c>
      <c r="BK77" s="5" t="n">
        <f><![CDATA[IF(COUNTBLANK($A$82:BK$82)=1,BK75,IF(BK76<>"",BK76+SUMIFS('IS - Revised Forecast'!$53:$53,'IS - Revised Forecast'!$2:$2,"<="&BK$3,'IS - Revised Forecast'!$1:$1,">"&BJ$1)-SUMIFS('IS - Revised Forecast'!$57:$57,'IS - Revised Forecast'!$2:$2,"<="&BK$3,'IS - Revised Forecast'!$1:$1,">"&BJ$1),""))]]></f>
        <v>1204.0</v>
      </c>
      <c r="BL77" s="5" t="n">
        <f><![CDATA[IF(COUNTBLANK($A$82:BL$82)=1,BL75,IF(BL76<>"",BL76+SUMIFS('IS - Revised Forecast'!$53:$53,'IS - Revised Forecast'!$2:$2,"<="&BL$3,'IS - Revised Forecast'!$1:$1,">"&BK$1)-SUMIFS('IS - Revised Forecast'!$57:$57,'IS - Revised Forecast'!$2:$2,"<="&BL$3,'IS - Revised Forecast'!$1:$1,">"&BK$1),""))]]></f>
        <v>2039.0</v>
      </c>
      <c r="BM77" s="5" t="n">
        <f><![CDATA[IF(COUNTBLANK($A$82:BM$82)=1,BM75,IF(BM76<>"",BM76+SUMIFS('IS - Revised Forecast'!$53:$53,'IS - Revised Forecast'!$2:$2,"<="&BM$3,'IS - Revised Forecast'!$1:$1,">"&BL$1)-SUMIFS('IS - Revised Forecast'!$57:$57,'IS - Revised Forecast'!$2:$2,"<="&BM$3,'IS - Revised Forecast'!$1:$1,">"&BL$1),""))]]></f>
        <v>5595.0</v>
      </c>
      <c r="BN77" s="5" t="n">
        <f><![CDATA[IF(COUNTBLANK($A$82:BN$82)=1,BN75,IF(BN76<>"",BN76+SUMIFS('IS - Revised Forecast'!$53:$53,'IS - Revised Forecast'!$2:$2,"<="&BN$3,'IS - Revised Forecast'!$1:$1,">"&BM$1)-SUMIFS('IS - Revised Forecast'!$57:$57,'IS - Revised Forecast'!$2:$2,"<="&BN$3,'IS - Revised Forecast'!$1:$1,">"&BM$1),""))]]></f>
        <v>4977.0</v>
      </c>
      <c r="BO77" s="5" t="n">
        <f><![CDATA[IF(COUNTBLANK($A$82:BO$82)=1,BO75,IF(BO76<>"",BO76+SUMIFS('IS - Revised Forecast'!$53:$53,'IS - Revised Forecast'!$2:$2,"<="&BO$3,'IS - Revised Forecast'!$1:$1,">"&BN$1)-SUMIFS('IS - Revised Forecast'!$57:$57,'IS - Revised Forecast'!$2:$2,"<="&BO$3,'IS - Revised Forecast'!$1:$1,">"&BN$1),""))]]></f>
        <v>1714.0</v>
      </c>
      <c r="BP77" s="5" t="n">
        <f><![CDATA[IF(COUNTBLANK($A$82:BP$82)=1,BP75,IF(BP76<>"",BP76+SUMIFS('IS - Revised Forecast'!$53:$53,'IS - Revised Forecast'!$2:$2,"<="&BP$3,'IS - Revised Forecast'!$1:$1,">"&BO$1)-SUMIFS('IS - Revised Forecast'!$57:$57,'IS - Revised Forecast'!$2:$2,"<="&BP$3,'IS - Revised Forecast'!$1:$1,">"&BO$1),""))]]></f>
        <v>7129.0</v>
      </c>
      <c r="BQ77" s="5" t="n">
        <f><![CDATA[IF(COUNTBLANK($A$82:BQ$82)=1,BQ75,IF(BQ76<>"",BQ76+SUMIFS('IS - Revised Forecast'!$53:$53,'IS - Revised Forecast'!$2:$2,"<="&BQ$3,'IS - Revised Forecast'!$1:$1,">"&BP$1)-SUMIFS('IS - Revised Forecast'!$57:$57,'IS - Revised Forecast'!$2:$2,"<="&BQ$3,'IS - Revised Forecast'!$1:$1,">"&BP$1),""))]]></f>
        <v>7979.0</v>
      </c>
      <c r="BR77" s="5" t="n">
        <f><![CDATA[IF(COUNTBLANK($A$82:BR$82)=1,BR75,IF(BR76<>"",BR76+SUMIFS('IS - Revised Forecast'!$53:$53,'IS - Revised Forecast'!$2:$2,"<="&BR$3,'IS - Revised Forecast'!$1:$1,">"&BQ$1)-SUMIFS('IS - Revised Forecast'!$57:$57,'IS - Revised Forecast'!$2:$2,"<="&BR$3,'IS - Revised Forecast'!$1:$1,">"&BQ$1),""))]]></f>
        <v>7210.0</v>
      </c>
    </row>
    <row r="78" spans="1:70">
      <c r="A78" s="4" t="s">
        <v>211</v>
      </c>
      <c r="B78" s="5" t="n">
        <f t="shared" ref="B78:BM78" si="15"><![CDATA[IF(AND(B46<>"",B55<>"",B65<>"",B74<>"",B77<>"",B79<>""),B46-B55-B65-B74-B77-B79,"")]]></f>
        <v>-58391.0</v>
      </c>
      <c r="C78" s="5" t="n">
        <f t="shared" si="15"/>
        <v>-59348.0</v>
      </c>
      <c r="D78" s="5" t="n">
        <f t="shared" si="15"/>
        <v>-71300.0</v>
      </c>
      <c r="E78" s="5" t="n">
        <f t="shared" si="15"/>
        <v>-60568.0</v>
      </c>
      <c r="F78" s="5" t="n">
        <f t="shared" si="15"/>
        <v>-41091.0</v>
      </c>
      <c r="G78" s="5" t="n">
        <f t="shared" si="15"/>
        <v>-75177.0</v>
      </c>
      <c r="H78" s="5" t="n">
        <f t="shared" si="15"/>
        <v>-81259.0</v>
      </c>
      <c r="I78" s="5" t="n">
        <f t="shared" si="15"/>
        <v>-55334.0</v>
      </c>
      <c r="J78" s="5" t="n">
        <f t="shared" si="15"/>
        <v>-82650.0</v>
      </c>
      <c r="K78" s="5" t="n">
        <f t="shared" si="15"/>
        <v>-43041.0</v>
      </c>
      <c r="L78" s="5" t="n">
        <f t="shared" si="15"/>
        <v>-47721.0</v>
      </c>
      <c r="M78" s="5" t="n">
        <f t="shared" si="15"/>
        <v>-53514.0</v>
      </c>
      <c r="N78" s="5" t="n">
        <f t="shared" si="15"/>
        <v>-21466.0</v>
      </c>
      <c r="O78" s="5" t="n">
        <f t="shared" si="15"/>
        <v>-49852.0</v>
      </c>
      <c r="P78" s="5" t="n">
        <f t="shared" si="15"/>
        <v>-62228.0</v>
      </c>
      <c r="Q78" s="5" t="n">
        <f t="shared" si="15"/>
        <v>-48602.0</v>
      </c>
      <c r="R78" s="5" t="n">
        <f t="shared" si="15"/>
        <v>-57334.0</v>
      </c>
      <c r="S78" s="5" t="n">
        <f t="shared" si="15"/>
        <v>-42140.0</v>
      </c>
      <c r="T78" s="5" t="n">
        <f t="shared" si="15"/>
        <v>-34049.0</v>
      </c>
      <c r="U78" s="5" t="n">
        <f t="shared" si="15"/>
        <v>-44280.0</v>
      </c>
      <c r="V78" s="5" t="n">
        <f t="shared" si="15"/>
        <v>-49549.0</v>
      </c>
      <c r="W78" s="5" t="n">
        <f t="shared" si="15"/>
        <v>-25487.0</v>
      </c>
      <c r="X78" s="5" t="n">
        <f t="shared" si="15"/>
        <v>-66184.0</v>
      </c>
      <c r="Y78" s="5" t="n">
        <f t="shared" si="15"/>
        <v>-46346.0</v>
      </c>
      <c r="Z78" s="5" t="n">
        <f t="shared" si="15"/>
        <v>-79274.0</v>
      </c>
      <c r="AA78" s="5" t="n">
        <f t="shared" si="15"/>
        <v>-77173.0</v>
      </c>
      <c r="AB78" s="5" t="n">
        <f t="shared" si="15"/>
        <v>-59633.0</v>
      </c>
      <c r="AC78" s="5" t="n">
        <f t="shared" si="15"/>
        <v>-47990.0</v>
      </c>
      <c r="AD78" s="5" t="n">
        <f t="shared" si="15"/>
        <v>-87563.0</v>
      </c>
      <c r="AE78" s="5" t="n">
        <f t="shared" si="15"/>
        <v>-43728.0</v>
      </c>
      <c r="AF78" s="5" t="n">
        <f t="shared" si="15"/>
        <v>-61576.0</v>
      </c>
      <c r="AG78" s="5" t="n">
        <f t="shared" si="15"/>
        <v>-64849.0</v>
      </c>
      <c r="AH78" s="5" t="n">
        <f t="shared" si="15"/>
        <v>-83239.0</v>
      </c>
      <c r="AI78" s="5" t="n">
        <f t="shared" si="15"/>
        <v>-20048.0</v>
      </c>
      <c r="AJ78" s="5" t="n">
        <f t="shared" si="15"/>
        <v>-75209.0</v>
      </c>
      <c r="AK78" s="5" t="n">
        <f t="shared" si="15"/>
        <v>-52848.0</v>
      </c>
      <c r="AL78" s="5" t="n">
        <f t="shared" si="15"/>
        <v>-49351.0</v>
      </c>
      <c r="AM78" s="5" t="n">
        <f t="shared" si="15"/>
        <v>-45077.0</v>
      </c>
      <c r="AN78" s="5" t="n">
        <f t="shared" si="15"/>
        <v>-40000.0</v>
      </c>
      <c r="AO78" s="5" t="n">
        <f t="shared" si="15"/>
        <v>-27488.0</v>
      </c>
      <c r="AP78" s="5" t="n">
        <f t="shared" si="15"/>
        <v>-83764.0</v>
      </c>
      <c r="AQ78" s="5" t="n">
        <f t="shared" si="15"/>
        <v>-50143.0</v>
      </c>
      <c r="AR78" s="5" t="n">
        <f t="shared" si="15"/>
        <v>-28777.0</v>
      </c>
      <c r="AS78" s="5" t="n">
        <f t="shared" si="15"/>
        <v>-89136.0</v>
      </c>
      <c r="AT78" s="5" t="n">
        <f t="shared" si="15"/>
        <v>-71739.0</v>
      </c>
      <c r="AU78" s="5" t="n">
        <f t="shared" si="15"/>
        <v>-60378.0</v>
      </c>
      <c r="AV78" s="5" t="n">
        <f t="shared" si="15"/>
        <v>-46584.0</v>
      </c>
      <c r="AW78" s="5" t="n">
        <f t="shared" si="15"/>
        <v>-37955.0</v>
      </c>
      <c r="AX78" s="5" t="n">
        <f t="shared" si="15"/>
        <v>-80353.0</v>
      </c>
      <c r="AY78" s="5" t="n">
        <f t="shared" si="15"/>
        <v>-60262.0</v>
      </c>
      <c r="AZ78" s="5" t="n">
        <f t="shared" si="15"/>
        <v>-98794.0</v>
      </c>
      <c r="BA78" s="5" t="n">
        <f t="shared" si="15"/>
        <v>-80790.0</v>
      </c>
      <c r="BB78" s="5" t="n">
        <f t="shared" si="15"/>
        <v>-66782.0</v>
      </c>
      <c r="BC78" s="5" t="n">
        <f t="shared" si="15"/>
        <v>-75643.0</v>
      </c>
      <c r="BD78" s="5" t="n">
        <f t="shared" si="15"/>
        <v>-55338.0</v>
      </c>
      <c r="BE78" s="5" t="n">
        <f t="shared" si="15"/>
        <v>-70720.0</v>
      </c>
      <c r="BF78" s="5" t="n">
        <f t="shared" si="15"/>
        <v>-26692.0</v>
      </c>
      <c r="BG78" s="5" t="n">
        <f t="shared" si="15"/>
        <v>-29006.0</v>
      </c>
      <c r="BH78" s="5" t="n">
        <f t="shared" si="15"/>
        <v>-59188.0</v>
      </c>
      <c r="BI78" s="5" t="n">
        <f t="shared" si="15"/>
        <v>-59956.0</v>
      </c>
      <c r="BJ78" s="5" t="n">
        <f t="shared" si="15"/>
        <v>-48825.0</v>
      </c>
      <c r="BK78" s="5" t="n">
        <f t="shared" si="15"/>
        <v>-63948.0</v>
      </c>
      <c r="BL78" s="5" t="n">
        <f t="shared" si="15"/>
        <v>-67821.0</v>
      </c>
      <c r="BM78" s="5" t="n">
        <f t="shared" si="15"/>
        <v>-64378.0</v>
      </c>
      <c r="BN78" s="5" t="n">
        <f><![CDATA[IF(AND(BN46<>"",BN55<>"",BN65<>"",BN74<>"",BN77<>"",BN79<>""),BN46-BN55-BN65-BN74-BN77-BN79,"")]]></f>
        <v>-66668.0</v>
      </c>
      <c r="BO78" s="5" t="n">
        <f><![CDATA[IF(AND(BO46<>"",BO55<>"",BO65<>"",BO74<>"",BO77<>"",BO79<>""),BO46-BO55-BO65-BO74-BO77-BO79,"")]]></f>
        <v>-57605.0</v>
      </c>
      <c r="BP78" s="5" t="n">
        <f><![CDATA[IF(AND(BP46<>"",BP55<>"",BP65<>"",BP74<>"",BP77<>"",BP79<>""),BP46-BP55-BP65-BP74-BP77-BP79,"")]]></f>
        <v>-37634.0</v>
      </c>
      <c r="BQ78" s="5" t="n">
        <f><![CDATA[IF(AND(BQ46<>"",BQ55<>"",BQ65<>"",BQ74<>"",BQ77<>"",BQ79<>""),BQ46-BQ55-BQ65-BQ74-BQ77-BQ79,"")]]></f>
        <v>-71206.0</v>
      </c>
      <c r="BR78" s="5" t="n">
        <f><![CDATA[IF(AND(BR46<>"",BR55<>"",BR65<>"",BR74<>"",BR77<>"",BR79<>""),BR46-BR55-BR65-BR74-BR77-BR79,"")]]></f>
        <v>-51029.0</v>
      </c>
    </row>
    <row r="79" spans="1:70">
      <c r="A79" t="s" s="0">
        <v>292</v>
      </c>
      <c r="B79" s="3" t="n">
        <v>4957.0</v>
      </c>
      <c r="C79" s="3" t="n">
        <v>9949.0</v>
      </c>
      <c r="D79" s="3" t="n">
        <v>3204.0</v>
      </c>
      <c r="E79" s="3" t="n">
        <v>8845.0</v>
      </c>
      <c r="F79" s="3" t="n">
        <v>2166.0</v>
      </c>
      <c r="G79" s="3" t="n">
        <v>1470.0</v>
      </c>
      <c r="H79" s="3" t="n">
        <v>1435.0</v>
      </c>
      <c r="I79" s="3" t="n">
        <v>4174.0</v>
      </c>
      <c r="J79" s="3" t="n">
        <v>3236.0</v>
      </c>
      <c r="K79" s="3" t="n">
        <v>4914.0</v>
      </c>
      <c r="L79" s="3" t="n">
        <v>5168.0</v>
      </c>
      <c r="M79" s="3" t="n">
        <v>1544.0</v>
      </c>
      <c r="N79" s="3" t="n">
        <v>8342.0</v>
      </c>
      <c r="O79" s="3" t="n">
        <v>4251.0</v>
      </c>
      <c r="P79" s="3" t="n">
        <v>6435.0</v>
      </c>
      <c r="Q79" s="3" t="n">
        <v>4200.0</v>
      </c>
      <c r="R79" s="3" t="n">
        <v>8135.0</v>
      </c>
      <c r="S79" s="3" t="n">
        <v>3558.0</v>
      </c>
      <c r="T79" s="3" t="n">
        <v>6645.0</v>
      </c>
      <c r="U79" s="3" t="n">
        <v>5696.0</v>
      </c>
      <c r="V79" s="3" t="n">
        <v>6054.0</v>
      </c>
      <c r="W79" s="3" t="n">
        <v>1800.0</v>
      </c>
      <c r="X79" s="3" t="n">
        <v>7657.0</v>
      </c>
      <c r="Y79" s="3" t="n">
        <v>6349.0</v>
      </c>
      <c r="Z79" s="3" t="n">
        <v>5890.0</v>
      </c>
      <c r="AA79" s="3" t="n">
        <v>5959.0</v>
      </c>
      <c r="AB79" s="3" t="n">
        <v>5919.0</v>
      </c>
      <c r="AC79" s="3" t="n">
        <v>3614.0</v>
      </c>
      <c r="AD79" s="3" t="n">
        <v>8170.0</v>
      </c>
      <c r="AE79" s="3" t="n">
        <v>9899.0</v>
      </c>
      <c r="AF79" s="3" t="n">
        <v>4810.0</v>
      </c>
      <c r="AG79" s="3" t="n">
        <v>2323.0</v>
      </c>
      <c r="AH79" s="3" t="n">
        <v>3293.0</v>
      </c>
      <c r="AI79" s="3" t="n">
        <v>4717.0</v>
      </c>
      <c r="AJ79" s="3" t="n">
        <v>9249.0</v>
      </c>
      <c r="AK79" s="3" t="n">
        <v>9174.0</v>
      </c>
      <c r="AL79" s="3" t="n">
        <v>6619.0</v>
      </c>
      <c r="AM79" s="3" t="n">
        <v>7987.0</v>
      </c>
      <c r="AN79" s="3" t="n">
        <v>3062.0</v>
      </c>
      <c r="AO79" s="3" t="n">
        <v>2737.0</v>
      </c>
      <c r="AP79" s="3" t="n">
        <v>1051.0</v>
      </c>
      <c r="AQ79" s="3" t="n">
        <v>1534.0</v>
      </c>
      <c r="AR79" s="3" t="n">
        <v>3969.0</v>
      </c>
      <c r="AS79" s="3" t="n">
        <v>5996.0</v>
      </c>
      <c r="AT79" s="3" t="n">
        <v>6622.0</v>
      </c>
      <c r="AU79" s="3" t="n">
        <v>8869.0</v>
      </c>
      <c r="AV79" s="3" t="n">
        <v>5345.0</v>
      </c>
      <c r="AW79" s="3" t="n">
        <v>5093.0</v>
      </c>
      <c r="AX79" s="3" t="n">
        <v>8801.0</v>
      </c>
      <c r="AY79" s="3" t="n">
        <v>6645.0</v>
      </c>
      <c r="AZ79" s="3" t="n">
        <v>8573.0</v>
      </c>
      <c r="BA79" s="3" t="n">
        <v>6676.0</v>
      </c>
      <c r="BB79" s="3" t="n">
        <v>7377.0</v>
      </c>
      <c r="BC79" s="3" t="n">
        <v>6782.0</v>
      </c>
      <c r="BD79" s="3" t="n">
        <v>9410.0</v>
      </c>
      <c r="BE79" s="3" t="n">
        <v>6530.0</v>
      </c>
      <c r="BF79" s="3" t="n">
        <v>9811.0</v>
      </c>
      <c r="BG79" s="3" t="n">
        <v>3978.0</v>
      </c>
      <c r="BH79" s="3" t="n">
        <v>3501.0</v>
      </c>
      <c r="BI79" s="3" t="n">
        <v>2718.0</v>
      </c>
      <c r="BJ79" s="3" t="n">
        <v>3261.0</v>
      </c>
      <c r="BK79" s="3" t="n">
        <v>8668.0</v>
      </c>
      <c r="BL79" s="3" t="n">
        <v>1563.0</v>
      </c>
      <c r="BM79" s="3" t="n">
        <v>5195.0</v>
      </c>
      <c r="BN79" s="3" t="n">
        <v>9270.0</v>
      </c>
      <c r="BO79" s="3" t="n">
        <v>5668.0</v>
      </c>
      <c r="BP79" s="3" t="n">
        <v>1393.0</v>
      </c>
      <c r="BQ79" s="3" t="n">
        <v>5091.0</v>
      </c>
      <c r="BR79" s="3" t="n">
        <v>9669.0</v>
      </c>
    </row>
    <row r="80" spans="1:70">
      <c r="A80" s="4" t="s">
        <v>293</v>
      </c>
      <c r="B80" s="5" t="n">
        <f t="shared" ref="B80:BM80" si="16">IF(AND(B74&lt;&gt;"",B77&lt;&gt;"",B78&lt;&gt;"",B79&lt;&gt;""),B74+B77+B78+B79,"")</f>
        <v>-19419.0</v>
      </c>
      <c r="C80" s="5" t="n">
        <f t="shared" si="16"/>
        <v>-5626.0</v>
      </c>
      <c r="D80" s="5" t="n">
        <f t="shared" si="16"/>
        <v>-26510.0</v>
      </c>
      <c r="E80" s="5" t="n">
        <f t="shared" si="16"/>
        <v>-19770.0</v>
      </c>
      <c r="F80" s="5" t="n">
        <f t="shared" si="16"/>
        <v>-8227.0</v>
      </c>
      <c r="G80" s="5" t="n">
        <f t="shared" si="16"/>
        <v>-13088.0</v>
      </c>
      <c r="H80" s="5" t="n">
        <f t="shared" si="16"/>
        <v>-31142.0</v>
      </c>
      <c r="I80" s="5" t="n">
        <f t="shared" si="16"/>
        <v>-20405.0</v>
      </c>
      <c r="J80" s="5" t="n">
        <f t="shared" si="16"/>
        <v>-29301.0</v>
      </c>
      <c r="K80" s="5" t="n">
        <f t="shared" si="16"/>
        <v>5428.0</v>
      </c>
      <c r="L80" s="5" t="n">
        <f t="shared" si="16"/>
        <v>6657.0</v>
      </c>
      <c r="M80" s="5" t="n">
        <f t="shared" si="16"/>
        <v>-8945.0</v>
      </c>
      <c r="N80" s="5" t="n">
        <f t="shared" si="16"/>
        <v>31267.0</v>
      </c>
      <c r="O80" s="5" t="n">
        <f t="shared" si="16"/>
        <v>-6745.0</v>
      </c>
      <c r="P80" s="5" t="n">
        <f t="shared" si="16"/>
        <v>-7515.0</v>
      </c>
      <c r="Q80" s="5" t="n">
        <f t="shared" si="16"/>
        <v>-9492.0</v>
      </c>
      <c r="R80" s="5" t="n">
        <f t="shared" si="16"/>
        <v>-10799.0</v>
      </c>
      <c r="S80" s="5" t="n">
        <f t="shared" si="16"/>
        <v>-349.0</v>
      </c>
      <c r="T80" s="5" t="n">
        <f t="shared" si="16"/>
        <v>237.0</v>
      </c>
      <c r="U80" s="5" t="n">
        <f t="shared" si="16"/>
        <v>-359.0</v>
      </c>
      <c r="V80" s="5" t="n">
        <f t="shared" si="16"/>
        <v>-2344.0</v>
      </c>
      <c r="W80" s="5" t="n">
        <f t="shared" si="16"/>
        <v>15619.0</v>
      </c>
      <c r="X80" s="5" t="n">
        <f t="shared" si="16"/>
        <v>-6499.0</v>
      </c>
      <c r="Y80" s="5" t="n">
        <f t="shared" si="16"/>
        <v>-703.0</v>
      </c>
      <c r="Z80" s="5" t="n">
        <f t="shared" si="16"/>
        <v>-19834.0</v>
      </c>
      <c r="AA80" s="5" t="n">
        <f t="shared" si="16"/>
        <v>-30279.0</v>
      </c>
      <c r="AB80" s="5" t="n">
        <f t="shared" si="16"/>
        <v>-5474.0</v>
      </c>
      <c r="AC80" s="5" t="n">
        <f t="shared" si="16"/>
        <v>-2737.0</v>
      </c>
      <c r="AD80" s="5" t="n">
        <f t="shared" si="16"/>
        <v>-20010.0</v>
      </c>
      <c r="AE80" s="5" t="n">
        <f t="shared" si="16"/>
        <v>11579.0</v>
      </c>
      <c r="AF80" s="5" t="n">
        <f t="shared" si="16"/>
        <v>-17290.0</v>
      </c>
      <c r="AG80" s="5" t="n">
        <f t="shared" si="16"/>
        <v>-13622.0</v>
      </c>
      <c r="AH80" s="5" t="n">
        <f t="shared" si="16"/>
        <v>-23608.0</v>
      </c>
      <c r="AI80" s="5" t="n">
        <f t="shared" si="16"/>
        <v>31984.0</v>
      </c>
      <c r="AJ80" s="5" t="n">
        <f t="shared" si="16"/>
        <v>-19869.0</v>
      </c>
      <c r="AK80" s="5" t="n">
        <f t="shared" si="16"/>
        <v>-15582.0</v>
      </c>
      <c r="AL80" s="5" t="n">
        <f t="shared" si="16"/>
        <v>2622.0</v>
      </c>
      <c r="AM80" s="5" t="n">
        <f t="shared" si="16"/>
        <v>-407.0</v>
      </c>
      <c r="AN80" s="5" t="n">
        <f t="shared" si="16"/>
        <v>-3946.0</v>
      </c>
      <c r="AO80" s="5" t="n">
        <f t="shared" si="16"/>
        <v>13484.0</v>
      </c>
      <c r="AP80" s="5" t="n">
        <f t="shared" si="16"/>
        <v>-23099.0</v>
      </c>
      <c r="AQ80" s="5" t="n">
        <f t="shared" si="16"/>
        <v>-12494.0</v>
      </c>
      <c r="AR80" s="5" t="n">
        <f t="shared" si="16"/>
        <v>27961.0</v>
      </c>
      <c r="AS80" s="5" t="n">
        <f t="shared" si="16"/>
        <v>-34934.0</v>
      </c>
      <c r="AT80" s="5" t="n">
        <f t="shared" si="16"/>
        <v>-25557.0</v>
      </c>
      <c r="AU80" s="5" t="n">
        <f t="shared" si="16"/>
        <v>-4708.0</v>
      </c>
      <c r="AV80" s="5" t="n">
        <f t="shared" si="16"/>
        <v>12864.0</v>
      </c>
      <c r="AW80" s="5" t="n">
        <f t="shared" si="16"/>
        <v>9411.0</v>
      </c>
      <c r="AX80" s="5" t="n">
        <f t="shared" si="16"/>
        <v>-21038.0</v>
      </c>
      <c r="AY80" s="5" t="n">
        <f t="shared" si="16"/>
        <v>-17815.0</v>
      </c>
      <c r="AZ80" s="5" t="n">
        <f t="shared" si="16"/>
        <v>-49353.0</v>
      </c>
      <c r="BA80" s="5" t="n">
        <f t="shared" si="16"/>
        <v>-14724.0</v>
      </c>
      <c r="BB80" s="5" t="n">
        <f t="shared" si="16"/>
        <v>-18365.0</v>
      </c>
      <c r="BC80" s="5" t="n">
        <f t="shared" si="16"/>
        <v>-14018.0</v>
      </c>
      <c r="BD80" s="5" t="n">
        <f t="shared" si="16"/>
        <v>2452.0</v>
      </c>
      <c r="BE80" s="5" t="n">
        <f t="shared" si="16"/>
        <v>-20571.0</v>
      </c>
      <c r="BF80" s="5" t="n">
        <f t="shared" si="16"/>
        <v>16817.0</v>
      </c>
      <c r="BG80" s="5" t="n">
        <f t="shared" si="16"/>
        <v>6750.0</v>
      </c>
      <c r="BH80" s="5" t="n">
        <f t="shared" si="16"/>
        <v>-11959.0</v>
      </c>
      <c r="BI80" s="5" t="n">
        <f t="shared" si="16"/>
        <v>-10076.0</v>
      </c>
      <c r="BJ80" s="5" t="n">
        <f t="shared" si="16"/>
        <v>-6839.0</v>
      </c>
      <c r="BK80" s="5" t="n">
        <f t="shared" si="16"/>
        <v>-13856.0</v>
      </c>
      <c r="BL80" s="5" t="n">
        <f t="shared" si="16"/>
        <v>-36261.0</v>
      </c>
      <c r="BM80" s="5" t="n">
        <f t="shared" si="16"/>
        <v>-17418.0</v>
      </c>
      <c r="BN80" s="5" t="n">
        <f>IF(AND(BN74&lt;&gt;"",BN77&lt;&gt;"",BN78&lt;&gt;"",BN79&lt;&gt;""),BN74+BN77+BN78+BN79,"")</f>
        <v>-16639.0</v>
      </c>
      <c r="BO80" s="5" t="n">
        <f>IF(AND(BO74&lt;&gt;"",BO77&lt;&gt;"",BO78&lt;&gt;"",BO79&lt;&gt;""),BO74+BO77+BO78+BO79,"")</f>
        <v>-799.0</v>
      </c>
      <c r="BP80" s="5" t="n">
        <f>IF(AND(BP74&lt;&gt;"",BP77&lt;&gt;"",BP78&lt;&gt;"",BP79&lt;&gt;""),BP74+BP77+BP78+BP79,"")</f>
        <v>18985.0</v>
      </c>
      <c r="BQ80" s="5" t="n">
        <f>IF(AND(BQ74&lt;&gt;"",BQ77&lt;&gt;"",BQ78&lt;&gt;"",BQ79&lt;&gt;""),BQ74+BQ77+BQ78+BQ79,"")</f>
        <v>-2259.0</v>
      </c>
      <c r="BR80" s="5" t="n">
        <f>IF(AND(BR74&lt;&gt;"",BR77&lt;&gt;"",BR78&lt;&gt;"",BR79&lt;&gt;""),BR74+BR77+BR78+BR79,"")</f>
        <v>6986.0</v>
      </c>
    </row>
    <row r="81" spans="1:70">
      <c r="A81" s="4" t="s">
        <v>294</v>
      </c>
      <c r="B81" s="5" t="n">
        <f t="shared" ref="B81:BM81" si="17">IF(AND(B80&lt;&gt;"",B65&lt;&gt;"",B55&lt;&gt;""),B80+B65+B55,"")</f>
        <v>60498.0</v>
      </c>
      <c r="C81" s="5" t="n">
        <f t="shared" si="17"/>
        <v>70074.0</v>
      </c>
      <c r="D81" s="5" t="n">
        <f t="shared" si="17"/>
        <v>69741.0</v>
      </c>
      <c r="E81" s="5" t="n">
        <f t="shared" si="17"/>
        <v>63722.0</v>
      </c>
      <c r="F81" s="5" t="n">
        <f t="shared" si="17"/>
        <v>66446.0</v>
      </c>
      <c r="G81" s="5" t="n">
        <f t="shared" si="17"/>
        <v>60409.0</v>
      </c>
      <c r="H81" s="5" t="n">
        <f t="shared" si="17"/>
        <v>54321.0</v>
      </c>
      <c r="I81" s="5" t="n">
        <f t="shared" si="17"/>
        <v>68399.0</v>
      </c>
      <c r="J81" s="5" t="n">
        <f t="shared" si="17"/>
        <v>55511.0</v>
      </c>
      <c r="K81" s="5" t="n">
        <f t="shared" si="17"/>
        <v>65278.0</v>
      </c>
      <c r="L81" s="5" t="n">
        <f t="shared" si="17"/>
        <v>68320.0</v>
      </c>
      <c r="M81" s="5" t="n">
        <f t="shared" si="17"/>
        <v>65790.0</v>
      </c>
      <c r="N81" s="5" t="n">
        <f t="shared" si="17"/>
        <v>81856.0</v>
      </c>
      <c r="O81" s="5" t="n">
        <f t="shared" si="17"/>
        <v>81390.0</v>
      </c>
      <c r="P81" s="5" t="n">
        <f t="shared" si="17"/>
        <v>65797.0</v>
      </c>
      <c r="Q81" s="5" t="n">
        <f t="shared" si="17"/>
        <v>65464.0</v>
      </c>
      <c r="R81" s="5" t="n">
        <f t="shared" si="17"/>
        <v>68096.0</v>
      </c>
      <c r="S81" s="5" t="n">
        <f t="shared" si="17"/>
        <v>83085.0</v>
      </c>
      <c r="T81" s="5" t="n">
        <f t="shared" si="17"/>
        <v>68406.0</v>
      </c>
      <c r="U81" s="5" t="n">
        <f t="shared" si="17"/>
        <v>65165.0</v>
      </c>
      <c r="V81" s="5" t="n">
        <f t="shared" si="17"/>
        <v>72533.0</v>
      </c>
      <c r="W81" s="5" t="n">
        <f t="shared" si="17"/>
        <v>64867.0</v>
      </c>
      <c r="X81" s="5" t="n">
        <f t="shared" si="17"/>
        <v>71645.0</v>
      </c>
      <c r="Y81" s="5" t="n">
        <f t="shared" si="17"/>
        <v>62815.0</v>
      </c>
      <c r="Z81" s="5" t="n">
        <f t="shared" si="17"/>
        <v>64437.0</v>
      </c>
      <c r="AA81" s="5" t="n">
        <f t="shared" si="17"/>
        <v>68407.0</v>
      </c>
      <c r="AB81" s="5" t="n">
        <f t="shared" si="17"/>
        <v>85665.0</v>
      </c>
      <c r="AC81" s="5" t="n">
        <f t="shared" si="17"/>
        <v>68654.0</v>
      </c>
      <c r="AD81" s="5" t="n">
        <f t="shared" si="17"/>
        <v>62080.0</v>
      </c>
      <c r="AE81" s="5" t="n">
        <f t="shared" si="17"/>
        <v>79790.0</v>
      </c>
      <c r="AF81" s="5" t="n">
        <f t="shared" si="17"/>
        <v>61403.0</v>
      </c>
      <c r="AG81" s="5" t="n">
        <f t="shared" si="17"/>
        <v>76115.0</v>
      </c>
      <c r="AH81" s="5" t="n">
        <f t="shared" si="17"/>
        <v>50587.0</v>
      </c>
      <c r="AI81" s="5" t="n">
        <f t="shared" si="17"/>
        <v>98664.0</v>
      </c>
      <c r="AJ81" s="5" t="n">
        <f t="shared" si="17"/>
        <v>60005.0</v>
      </c>
      <c r="AK81" s="5" t="n">
        <f t="shared" si="17"/>
        <v>66396.0</v>
      </c>
      <c r="AL81" s="5" t="n">
        <f t="shared" si="17"/>
        <v>70581.0</v>
      </c>
      <c r="AM81" s="5" t="n">
        <f t="shared" si="17"/>
        <v>91076.0</v>
      </c>
      <c r="AN81" s="5" t="n">
        <f t="shared" si="17"/>
        <v>69255.0</v>
      </c>
      <c r="AO81" s="5" t="n">
        <f t="shared" si="17"/>
        <v>104361.0</v>
      </c>
      <c r="AP81" s="5" t="n">
        <f t="shared" si="17"/>
        <v>63173.0</v>
      </c>
      <c r="AQ81" s="5" t="n">
        <f t="shared" si="17"/>
        <v>66610.0</v>
      </c>
      <c r="AR81" s="5" t="n">
        <f t="shared" si="17"/>
        <v>107093.0</v>
      </c>
      <c r="AS81" s="5" t="n">
        <f t="shared" si="17"/>
        <v>50356.0</v>
      </c>
      <c r="AT81" s="5" t="n">
        <f t="shared" si="17"/>
        <v>65001.0</v>
      </c>
      <c r="AU81" s="5" t="n">
        <f t="shared" si="17"/>
        <v>73186.0</v>
      </c>
      <c r="AV81" s="5" t="n">
        <f t="shared" si="17"/>
        <v>87249.0</v>
      </c>
      <c r="AW81" s="5" t="n">
        <f t="shared" si="17"/>
        <v>83641.0</v>
      </c>
      <c r="AX81" s="5" t="n">
        <f t="shared" si="17"/>
        <v>64220.0</v>
      </c>
      <c r="AY81" s="5" t="n">
        <f t="shared" si="17"/>
        <v>54654.0</v>
      </c>
      <c r="AZ81" s="5" t="n">
        <f t="shared" si="17"/>
        <v>38445.0</v>
      </c>
      <c r="BA81" s="5" t="n">
        <f t="shared" si="17"/>
        <v>64864.0</v>
      </c>
      <c r="BB81" s="5" t="n">
        <f t="shared" si="17"/>
        <v>68999.0</v>
      </c>
      <c r="BC81" s="5" t="n">
        <f t="shared" si="17"/>
        <v>84944.0</v>
      </c>
      <c r="BD81" s="5" t="n">
        <f t="shared" si="17"/>
        <v>81180.0</v>
      </c>
      <c r="BE81" s="5" t="n">
        <f t="shared" si="17"/>
        <v>55259.0</v>
      </c>
      <c r="BF81" s="5" t="n">
        <f t="shared" si="17"/>
        <v>89279.0</v>
      </c>
      <c r="BG81" s="5" t="n">
        <f t="shared" si="17"/>
        <v>86567.0</v>
      </c>
      <c r="BH81" s="5" t="n">
        <f t="shared" si="17"/>
        <v>66469.0</v>
      </c>
      <c r="BI81" s="5" t="n">
        <f t="shared" si="17"/>
        <v>70699.0</v>
      </c>
      <c r="BJ81" s="5" t="n">
        <f t="shared" si="17"/>
        <v>70136.0</v>
      </c>
      <c r="BK81" s="5" t="n">
        <f t="shared" si="17"/>
        <v>66487.0</v>
      </c>
      <c r="BL81" s="5" t="n">
        <f t="shared" si="17"/>
        <v>42559.0</v>
      </c>
      <c r="BM81" s="5" t="n">
        <f t="shared" si="17"/>
        <v>57179.0</v>
      </c>
      <c r="BN81" s="5" t="n">
        <f>IF(AND(BN80&lt;&gt;"",BN65&lt;&gt;"",BN55&lt;&gt;""),BN80+BN65+BN55,"")</f>
        <v>80775.0</v>
      </c>
      <c r="BO81" s="5" t="n">
        <f>IF(AND(BO80&lt;&gt;"",BO65&lt;&gt;"",BO55&lt;&gt;""),BO80+BO65+BO55,"")</f>
        <v>77267.0</v>
      </c>
      <c r="BP81" s="5" t="n">
        <f>IF(AND(BP80&lt;&gt;"",BP65&lt;&gt;"",BP55&lt;&gt;""),BP80+BP65+BP55,"")</f>
        <v>75701.0</v>
      </c>
      <c r="BQ81" s="5" t="n">
        <f>IF(AND(BQ80&lt;&gt;"",BQ65&lt;&gt;"",BQ55&lt;&gt;""),BQ80+BQ65+BQ55,"")</f>
        <v>79161.0</v>
      </c>
      <c r="BR81" s="5" t="n">
        <f>IF(AND(BR80&lt;&gt;"",BR65&lt;&gt;"",BR55&lt;&gt;""),BR80+BR65+BR55,"")</f>
        <v>80445.0</v>
      </c>
    </row>
    <row r="82" spans="1:70">
      <c r="A82" t="s" s="0">
        <v>295</v>
      </c>
      <c r="B82" s="3" t="n">
        <v>4443.0</v>
      </c>
      <c r="C82" s="3" t="n">
        <v>2622.0</v>
      </c>
      <c r="D82" s="3" t="n">
        <v>8972.0</v>
      </c>
      <c r="E82" s="3" t="n">
        <v>1562.0</v>
      </c>
      <c r="F82" s="3" t="n">
        <v>3232.0</v>
      </c>
      <c r="G82" s="3" t="n">
        <v>2584.0</v>
      </c>
      <c r="H82" s="3" t="n">
        <v>4646.0</v>
      </c>
      <c r="I82" s="3" t="n">
        <v>2720.0</v>
      </c>
      <c r="J82" s="3" t="n">
        <v>3606.0</v>
      </c>
      <c r="K82" s="3" t="n">
        <v>2991.0</v>
      </c>
      <c r="L82" s="3" t="n">
        <v>3081.0</v>
      </c>
      <c r="M82" s="3" t="n">
        <v>8743.0</v>
      </c>
      <c r="N82" s="3" t="n">
        <v>6255.0</v>
      </c>
      <c r="O82" s="3" t="n">
        <v>1840.0</v>
      </c>
      <c r="P82" s="3" t="n">
        <v>4715.0</v>
      </c>
      <c r="Q82" s="3" t="n">
        <v>5198.0</v>
      </c>
      <c r="R82" s="3" t="n">
        <v>1056.0</v>
      </c>
      <c r="S82" s="3" t="n">
        <v>9107.0</v>
      </c>
      <c r="T82" s="3" t="n">
        <v>6451.0</v>
      </c>
      <c r="U82" s="3" t="n">
        <v>6752.0</v>
      </c>
      <c r="V82" s="3" t="n">
        <v>1784.0</v>
      </c>
      <c r="W82" s="3" t="n">
        <v>8737.0</v>
      </c>
      <c r="X82" s="3" t="n">
        <v>4874.0</v>
      </c>
      <c r="Y82" s="3" t="n">
        <v>7945.0</v>
      </c>
      <c r="Z82" s="3" t="n">
        <v>5301.0</v>
      </c>
      <c r="AA82" s="3" t="n">
        <v>4217.0</v>
      </c>
      <c r="AB82" s="3" t="n">
        <v>8073.0</v>
      </c>
      <c r="AC82" s="3" t="n">
        <v>9085.0</v>
      </c>
      <c r="AD82" s="3" t="n">
        <v>9446.0</v>
      </c>
      <c r="AE82" s="3" t="n">
        <v>5341.0</v>
      </c>
      <c r="AF82" s="3" t="n">
        <v>4248.0</v>
      </c>
      <c r="AG82" s="3" t="n">
        <v>7085.0</v>
      </c>
      <c r="AH82" s="3" t="n">
        <v>8527.0</v>
      </c>
      <c r="AI82" s="3" t="n">
        <v>6482.0</v>
      </c>
      <c r="AJ82" s="3" t="n">
        <v>3732.0</v>
      </c>
      <c r="AK82" s="3" t="n">
        <v>9104.0</v>
      </c>
      <c r="AL82" s="3" t="n">
        <v>2861.0</v>
      </c>
      <c r="AM82" s="3" t="n">
        <v>5906.0</v>
      </c>
      <c r="AN82" s="3" t="n">
        <v>8605.0</v>
      </c>
      <c r="AO82" s="3" t="n">
        <v>4558.0</v>
      </c>
      <c r="AP82" s="3" t="n">
        <v>5348.0</v>
      </c>
      <c r="AQ82" s="3" t="n">
        <v>8680.0</v>
      </c>
      <c r="AR82" s="3" t="n">
        <v>2212.0</v>
      </c>
      <c r="AS82" s="3" t="n">
        <v>9408.0</v>
      </c>
      <c r="AT82" s="3" t="n">
        <v>8087.0</v>
      </c>
      <c r="AU82" s="3" t="n">
        <v>3804.0</v>
      </c>
      <c r="AV82" s="3" t="n">
        <v>3996.0</v>
      </c>
      <c r="AW82" s="3" t="n">
        <v>9599.0</v>
      </c>
      <c r="AX82" s="3" t="n">
        <v>5405.0</v>
      </c>
      <c r="AY82" s="3" t="n">
        <v>6950.0</v>
      </c>
      <c r="AZ82" s="3" t="n">
        <v>8276.0</v>
      </c>
      <c r="BA82" s="3" t="n">
        <v>1757.0</v>
      </c>
      <c r="BB82" s="3" t="n">
        <v>5052.0</v>
      </c>
      <c r="BC82" s="3" t="n">
        <v>2036.0</v>
      </c>
      <c r="BD82" s="3" t="n">
        <v>7316.0</v>
      </c>
      <c r="BE82" s="3" t="n">
        <v>7597.0</v>
      </c>
      <c r="BF82" s="3" t="n">
        <v>2056.0</v>
      </c>
      <c r="BG82" s="3" t="n">
        <v>1978.0</v>
      </c>
      <c r="BH82" s="3" t="n">
        <v>7006.0</v>
      </c>
      <c r="BI82" s="3" t="n">
        <v>9867.0</v>
      </c>
      <c r="BJ82" s="3" t="n">
        <v>7555.0</v>
      </c>
      <c r="BK82" s="3" t="n">
        <v>7628.0</v>
      </c>
      <c r="BL82" s="3" t="n">
        <v>3090.0</v>
      </c>
      <c r="BM82" s="3" t="n">
        <v>8523.0</v>
      </c>
      <c r="BN82" s="3" t="n">
        <v>3063.0</v>
      </c>
      <c r="BO82" s="3" t="n">
        <v>3351.0</v>
      </c>
      <c r="BP82" s="3" t="n">
        <v>5914.0</v>
      </c>
      <c r="BQ82" s="3" t="n">
        <v>9069.0</v>
      </c>
      <c r="BR82" s="3" t="n">
        <v>2878.0</v>
      </c>
    </row>
    <row r="83" spans="1:70">
      <c r="A83" t="s" s="0">
        <v>296</v>
      </c>
      <c r="B83" s="3" t="n">
        <v>5463.0</v>
      </c>
      <c r="C83" s="3" t="n">
        <v>9918.0</v>
      </c>
      <c r="D83" s="3" t="n">
        <v>2736.0</v>
      </c>
      <c r="E83" s="3" t="n">
        <v>9744.0</v>
      </c>
      <c r="F83" s="3" t="n">
        <v>4708.0</v>
      </c>
      <c r="G83" s="3" t="n">
        <v>8577.0</v>
      </c>
      <c r="H83" s="3" t="n">
        <v>6509.0</v>
      </c>
      <c r="I83" s="3" t="n">
        <v>9076.0</v>
      </c>
      <c r="J83" s="3" t="n">
        <v>8492.0</v>
      </c>
      <c r="K83" s="3" t="n">
        <v>8454.0</v>
      </c>
      <c r="L83" s="3" t="n">
        <v>8521.0</v>
      </c>
      <c r="M83" s="3" t="n">
        <v>2090.0</v>
      </c>
      <c r="N83" s="3" t="n">
        <v>7603.0</v>
      </c>
      <c r="O83" s="3" t="n">
        <v>2023.0</v>
      </c>
      <c r="P83" s="3" t="n">
        <v>1361.0</v>
      </c>
      <c r="Q83" s="3" t="n">
        <v>4397.0</v>
      </c>
      <c r="R83" s="3" t="n">
        <v>5824.0</v>
      </c>
      <c r="S83" s="3" t="n">
        <v>1180.0</v>
      </c>
      <c r="T83" s="3" t="n">
        <v>8709.0</v>
      </c>
      <c r="U83" s="3" t="n">
        <v>1608.0</v>
      </c>
      <c r="V83" s="3" t="n">
        <v>6959.0</v>
      </c>
      <c r="W83" s="3" t="n">
        <v>2330.0</v>
      </c>
      <c r="X83" s="3" t="n">
        <v>6301.0</v>
      </c>
      <c r="Y83" s="3" t="n">
        <v>9713.0</v>
      </c>
      <c r="Z83" s="3" t="n">
        <v>4839.0</v>
      </c>
      <c r="AA83" s="3" t="n">
        <v>8016.0</v>
      </c>
      <c r="AB83" s="3" t="n">
        <v>7279.0</v>
      </c>
      <c r="AC83" s="3" t="n">
        <v>6069.0</v>
      </c>
      <c r="AD83" s="3" t="n">
        <v>3715.0</v>
      </c>
      <c r="AE83" s="3" t="n">
        <v>3924.0</v>
      </c>
      <c r="AF83" s="3" t="n">
        <v>1480.0</v>
      </c>
      <c r="AG83" s="3" t="n">
        <v>7420.0</v>
      </c>
      <c r="AH83" s="3" t="n">
        <v>3099.0</v>
      </c>
      <c r="AI83" s="3" t="n">
        <v>9291.0</v>
      </c>
      <c r="AJ83" s="3" t="n">
        <v>6949.0</v>
      </c>
      <c r="AK83" s="3" t="n">
        <v>6304.0</v>
      </c>
      <c r="AL83" s="3" t="n">
        <v>9788.0</v>
      </c>
      <c r="AM83" s="3" t="n">
        <v>2048.0</v>
      </c>
      <c r="AN83" s="3" t="n">
        <v>5931.0</v>
      </c>
      <c r="AO83" s="3" t="n">
        <v>7874.0</v>
      </c>
      <c r="AP83" s="3" t="n">
        <v>5091.0</v>
      </c>
      <c r="AQ83" s="3" t="n">
        <v>7406.0</v>
      </c>
      <c r="AR83" s="3" t="n">
        <v>6628.0</v>
      </c>
      <c r="AS83" s="3" t="n">
        <v>3524.0</v>
      </c>
      <c r="AT83" s="3" t="n">
        <v>3344.0</v>
      </c>
      <c r="AU83" s="3" t="n">
        <v>5667.0</v>
      </c>
      <c r="AV83" s="3" t="n">
        <v>5117.0</v>
      </c>
      <c r="AW83" s="3" t="n">
        <v>2046.0</v>
      </c>
      <c r="AX83" s="3" t="n">
        <v>2688.0</v>
      </c>
      <c r="AY83" s="3" t="n">
        <v>3464.0</v>
      </c>
      <c r="AZ83" s="3" t="n">
        <v>3625.0</v>
      </c>
      <c r="BA83" s="3" t="n">
        <v>6772.0</v>
      </c>
      <c r="BB83" s="3" t="n">
        <v>2554.0</v>
      </c>
      <c r="BC83" s="3" t="n">
        <v>4741.0</v>
      </c>
      <c r="BD83" s="3" t="n">
        <v>8433.0</v>
      </c>
      <c r="BE83" s="3" t="n">
        <v>6656.0</v>
      </c>
      <c r="BF83" s="3" t="n">
        <v>7712.0</v>
      </c>
      <c r="BG83" s="3" t="n">
        <v>3065.0</v>
      </c>
      <c r="BH83" s="3" t="n">
        <v>3632.0</v>
      </c>
      <c r="BI83" s="3" t="n">
        <v>7868.0</v>
      </c>
      <c r="BJ83" s="3" t="n">
        <v>9996.0</v>
      </c>
      <c r="BK83" s="3" t="n">
        <v>3061.0</v>
      </c>
      <c r="BL83" s="3" t="n">
        <v>9377.0</v>
      </c>
      <c r="BM83" s="3" t="n">
        <v>3568.0</v>
      </c>
      <c r="BN83" s="3" t="n">
        <v>7257.0</v>
      </c>
      <c r="BO83" s="3" t="n">
        <v>2096.0</v>
      </c>
      <c r="BP83" s="3" t="n">
        <v>5303.0</v>
      </c>
      <c r="BQ83" s="3" t="n">
        <v>9375.0</v>
      </c>
      <c r="BR83" s="3" t="n">
        <v>5082.0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R59"/>
  <sheetViews>
    <sheetView workbookViewId="0"/>
  </sheetViews>
  <sheetFormatPr defaultRowHeight="14.4"/>
  <sheetData>
    <row r="1" spans="1:70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41</v>
      </c>
      <c r="AP1" s="2" t="s">
        <v>42</v>
      </c>
      <c r="AQ1" s="2" t="s">
        <v>43</v>
      </c>
      <c r="AR1" s="2" t="s">
        <v>44</v>
      </c>
      <c r="AS1" s="2" t="s">
        <v>45</v>
      </c>
      <c r="AT1" s="2" t="s">
        <v>46</v>
      </c>
      <c r="AU1" s="2" t="s">
        <v>47</v>
      </c>
      <c r="AV1" s="2" t="s">
        <v>48</v>
      </c>
      <c r="AW1" s="2" t="s">
        <v>49</v>
      </c>
      <c r="AX1" s="2" t="s">
        <v>50</v>
      </c>
      <c r="AY1" s="2" t="s">
        <v>51</v>
      </c>
      <c r="AZ1" s="2" t="s">
        <v>52</v>
      </c>
      <c r="BA1" s="2" t="s">
        <v>53</v>
      </c>
      <c r="BB1" s="2" t="s">
        <v>54</v>
      </c>
      <c r="BC1" s="2" t="s">
        <v>55</v>
      </c>
      <c r="BD1" s="2" t="s">
        <v>56</v>
      </c>
      <c r="BE1" s="2" t="s">
        <v>57</v>
      </c>
      <c r="BF1" s="2" t="s">
        <v>58</v>
      </c>
      <c r="BG1" s="2" t="s">
        <v>59</v>
      </c>
      <c r="BH1" s="2" t="s">
        <v>60</v>
      </c>
      <c r="BI1" s="2" t="s">
        <v>61</v>
      </c>
      <c r="BJ1" s="2" t="s">
        <v>62</v>
      </c>
      <c r="BK1" s="2" t="s">
        <v>63</v>
      </c>
      <c r="BL1" s="2" t="s">
        <v>64</v>
      </c>
      <c r="BM1" s="2" t="s">
        <v>65</v>
      </c>
      <c r="BN1" s="2" t="s">
        <v>66</v>
      </c>
      <c r="BO1" s="2" t="s">
        <v>67</v>
      </c>
      <c r="BP1" s="2" t="s">
        <v>68</v>
      </c>
      <c r="BQ1" s="2" t="s">
        <v>69</v>
      </c>
      <c r="BR1" s="2" t="s">
        <v>70</v>
      </c>
    </row>
    <row r="2" spans="1:70">
      <c r="A2" s="1" t="s">
        <v>71</v>
      </c>
      <c r="B2" s="2" t="s">
        <v>73</v>
      </c>
      <c r="C2" s="2" t="s">
        <v>74</v>
      </c>
      <c r="D2" s="2" t="s">
        <v>75</v>
      </c>
      <c r="E2" s="2" t="s">
        <v>76</v>
      </c>
      <c r="F2" s="2" t="s">
        <v>77</v>
      </c>
      <c r="G2" s="2" t="s">
        <v>78</v>
      </c>
      <c r="H2" s="2" t="s">
        <v>79</v>
      </c>
      <c r="I2" s="2" t="s">
        <v>80</v>
      </c>
      <c r="J2" s="2" t="s">
        <v>81</v>
      </c>
      <c r="K2" s="2" t="s">
        <v>82</v>
      </c>
      <c r="L2" s="2" t="s">
        <v>83</v>
      </c>
      <c r="M2" s="2" t="s">
        <v>84</v>
      </c>
      <c r="N2" s="2" t="s">
        <v>85</v>
      </c>
      <c r="O2" s="2" t="s">
        <v>86</v>
      </c>
      <c r="P2" s="2" t="s">
        <v>87</v>
      </c>
      <c r="Q2" s="2" t="s">
        <v>88</v>
      </c>
      <c r="R2" s="2" t="s">
        <v>89</v>
      </c>
      <c r="S2" s="2" t="s">
        <v>90</v>
      </c>
      <c r="T2" s="2" t="s">
        <v>91</v>
      </c>
      <c r="U2" s="2" t="s">
        <v>92</v>
      </c>
      <c r="V2" s="2" t="s">
        <v>93</v>
      </c>
      <c r="W2" s="2" t="s">
        <v>94</v>
      </c>
      <c r="X2" s="2" t="s">
        <v>95</v>
      </c>
      <c r="Y2" s="2" t="s">
        <v>96</v>
      </c>
      <c r="Z2" s="2" t="s">
        <v>97</v>
      </c>
      <c r="AA2" s="2" t="s">
        <v>98</v>
      </c>
      <c r="AB2" s="2" t="s">
        <v>99</v>
      </c>
      <c r="AC2" s="2" t="s">
        <v>100</v>
      </c>
      <c r="AD2" s="2" t="s">
        <v>101</v>
      </c>
      <c r="AE2" s="2" t="s">
        <v>102</v>
      </c>
      <c r="AF2" s="2" t="s">
        <v>103</v>
      </c>
      <c r="AG2" s="2" t="s">
        <v>104</v>
      </c>
      <c r="AH2" s="2" t="s">
        <v>105</v>
      </c>
      <c r="AI2" s="2" t="s">
        <v>106</v>
      </c>
      <c r="AJ2" s="2" t="s">
        <v>107</v>
      </c>
      <c r="AK2" s="2" t="s">
        <v>108</v>
      </c>
      <c r="AL2" s="2" t="s">
        <v>109</v>
      </c>
      <c r="AM2" s="2" t="s">
        <v>110</v>
      </c>
      <c r="AN2" s="2" t="s">
        <v>111</v>
      </c>
      <c r="AO2" s="2" t="s">
        <v>112</v>
      </c>
      <c r="AP2" s="2" t="s">
        <v>113</v>
      </c>
      <c r="AQ2" s="2" t="s">
        <v>114</v>
      </c>
      <c r="AR2" s="2" t="s">
        <v>115</v>
      </c>
      <c r="AS2" s="2" t="s">
        <v>116</v>
      </c>
      <c r="AT2" s="2" t="s">
        <v>117</v>
      </c>
      <c r="AU2" s="2" t="s">
        <v>118</v>
      </c>
      <c r="AV2" s="2" t="s">
        <v>119</v>
      </c>
      <c r="AW2" s="2" t="s">
        <v>120</v>
      </c>
      <c r="AX2" s="2" t="s">
        <v>121</v>
      </c>
      <c r="AY2" s="2" t="s">
        <v>122</v>
      </c>
      <c r="AZ2" s="2" t="s">
        <v>123</v>
      </c>
      <c r="BA2" s="2" t="s">
        <v>124</v>
      </c>
      <c r="BB2" s="2" t="s">
        <v>125</v>
      </c>
      <c r="BC2" s="2" t="s">
        <v>126</v>
      </c>
      <c r="BD2" s="2" t="s">
        <v>127</v>
      </c>
      <c r="BE2" s="2" t="s">
        <v>128</v>
      </c>
      <c r="BF2" s="2" t="s">
        <v>129</v>
      </c>
      <c r="BG2" s="2" t="s">
        <v>130</v>
      </c>
      <c r="BH2" s="2" t="s">
        <v>131</v>
      </c>
      <c r="BI2" s="2" t="s">
        <v>132</v>
      </c>
      <c r="BJ2" s="2" t="s">
        <v>133</v>
      </c>
      <c r="BK2" s="2" t="s">
        <v>134</v>
      </c>
      <c r="BL2" s="2" t="s">
        <v>135</v>
      </c>
      <c r="BM2" s="2" t="s">
        <v>136</v>
      </c>
      <c r="BN2" s="2" t="s">
        <v>137</v>
      </c>
      <c r="BO2" s="2" t="s">
        <v>138</v>
      </c>
      <c r="BP2" s="2" t="s">
        <v>139</v>
      </c>
      <c r="BQ2" s="2" t="s">
        <v>140</v>
      </c>
      <c r="BR2" s="2" t="s">
        <v>141</v>
      </c>
    </row>
    <row r="3" spans="1:70">
      <c r="A3" t="s" s="0">
        <v>297</v>
      </c>
      <c r="B3" s="3" t="n">
        <v>7836.0</v>
      </c>
      <c r="C3" s="3" t="n">
        <v>9821.0</v>
      </c>
      <c r="D3" s="3" t="n">
        <v>5586.0</v>
      </c>
      <c r="E3" s="3" t="n">
        <v>3771.0</v>
      </c>
      <c r="F3" s="3" t="n">
        <v>5600.0</v>
      </c>
      <c r="G3" s="3" t="n">
        <v>6712.0</v>
      </c>
      <c r="H3" s="3" t="n">
        <v>5551.0</v>
      </c>
      <c r="I3" s="3" t="n">
        <v>8917.0</v>
      </c>
      <c r="J3" s="3" t="n">
        <v>6559.0</v>
      </c>
      <c r="K3" s="3" t="n">
        <v>4339.0</v>
      </c>
      <c r="L3" s="3" t="n">
        <v>4500.0</v>
      </c>
      <c r="M3" s="3" t="n">
        <v>7980.0</v>
      </c>
      <c r="N3" s="3" t="n">
        <v>7041.0</v>
      </c>
      <c r="O3" s="3" t="n">
        <v>7897.0</v>
      </c>
      <c r="P3" s="3" t="n">
        <v>9789.0</v>
      </c>
      <c r="Q3" s="3" t="n">
        <v>3468.0</v>
      </c>
      <c r="R3" s="3" t="n">
        <v>5308.0</v>
      </c>
      <c r="S3" s="3" t="n">
        <v>5084.0</v>
      </c>
      <c r="T3" s="3" t="n">
        <v>1598.0</v>
      </c>
      <c r="U3" s="3" t="n">
        <v>9654.0</v>
      </c>
      <c r="V3" s="3" t="n">
        <v>9515.0</v>
      </c>
      <c r="W3" s="3" t="n">
        <v>8701.0</v>
      </c>
      <c r="X3" s="3" t="n">
        <v>4677.0</v>
      </c>
      <c r="Y3" s="3" t="n">
        <v>7035.0</v>
      </c>
      <c r="Z3" s="3" t="n">
        <v>6852.0</v>
      </c>
      <c r="AA3" s="3" t="n">
        <v>4253.0</v>
      </c>
      <c r="AB3" s="3" t="n">
        <v>5422.0</v>
      </c>
      <c r="AC3" s="3" t="n">
        <v>9612.0</v>
      </c>
      <c r="AD3" s="3" t="n">
        <v>5082.0</v>
      </c>
      <c r="AE3" s="3" t="n">
        <v>9847.0</v>
      </c>
      <c r="AF3" s="3" t="n">
        <v>6804.0</v>
      </c>
      <c r="AG3" s="3" t="n">
        <v>5161.0</v>
      </c>
      <c r="AH3" s="3" t="n">
        <v>9203.0</v>
      </c>
      <c r="AI3" s="3" t="n">
        <v>2346.0</v>
      </c>
      <c r="AJ3" s="3" t="n">
        <v>9425.0</v>
      </c>
      <c r="AK3" s="3" t="n">
        <v>6246.0</v>
      </c>
      <c r="AL3" s="3" t="n">
        <v>6313.0</v>
      </c>
      <c r="AM3" s="3" t="n">
        <v>8239.0</v>
      </c>
      <c r="AN3" s="3" t="n">
        <v>9331.0</v>
      </c>
      <c r="AO3" s="3" t="n">
        <v>2792.0</v>
      </c>
      <c r="AP3" s="3" t="n">
        <v>9928.0</v>
      </c>
      <c r="AQ3" s="3" t="n">
        <v>2064.0</v>
      </c>
      <c r="AR3" s="3" t="n">
        <v>6975.0</v>
      </c>
      <c r="AS3" s="3" t="n">
        <v>3378.0</v>
      </c>
      <c r="AT3" s="3" t="n">
        <v>4102.0</v>
      </c>
      <c r="AU3" s="3" t="n">
        <v>3055.0</v>
      </c>
      <c r="AV3" s="3" t="n">
        <v>4429.0</v>
      </c>
      <c r="AW3" s="3" t="n">
        <v>2921.0</v>
      </c>
      <c r="AX3" s="3" t="n">
        <v>5107.0</v>
      </c>
      <c r="AY3" s="3" t="n">
        <v>2280.0</v>
      </c>
      <c r="AZ3" s="3" t="n">
        <v>3316.0</v>
      </c>
      <c r="BA3" s="3" t="n">
        <v>6960.0</v>
      </c>
      <c r="BB3" s="3" t="n">
        <v>2968.0</v>
      </c>
      <c r="BC3" s="3" t="n">
        <v>9494.0</v>
      </c>
      <c r="BD3" s="3" t="n">
        <v>7672.0</v>
      </c>
      <c r="BE3" s="3" t="n">
        <v>2177.0</v>
      </c>
      <c r="BF3" s="3" t="n">
        <v>2908.0</v>
      </c>
      <c r="BG3" s="3" t="n">
        <v>7965.0</v>
      </c>
      <c r="BH3" s="3" t="n">
        <v>1973.0</v>
      </c>
      <c r="BI3" s="3" t="n">
        <v>1183.0</v>
      </c>
      <c r="BJ3" s="3" t="n">
        <v>4648.0</v>
      </c>
      <c r="BK3" s="3" t="n">
        <v>8502.0</v>
      </c>
      <c r="BL3" s="3" t="n">
        <v>3726.0</v>
      </c>
      <c r="BM3" s="3" t="n">
        <v>7984.0</v>
      </c>
      <c r="BN3" s="3" t="n">
        <v>5280.0</v>
      </c>
      <c r="BO3" s="3" t="n">
        <v>7850.0</v>
      </c>
      <c r="BP3" s="3" t="n">
        <v>8474.0</v>
      </c>
      <c r="BQ3" s="3" t="n">
        <v>9136.0</v>
      </c>
      <c r="BR3" s="3" t="n">
        <v>8423.0</v>
      </c>
    </row>
    <row r="4" spans="1:70">
      <c r="A4" s="4" t="s">
        <v>298</v>
      </c>
      <c r="B4" s="5" t="n">
        <f>IF(COUNTA('BS - Revised Forecast'!$1:$1)&gt;0,IFERROR(SUMIFS('BS - Revised Forecast'!$5:$5,'BS - Revised Forecast'!$1:$1,B$1-1),0),"")</f>
        <v>0.0</v>
      </c>
      <c r="C4" s="5" t="n">
        <f>IF(COUNTA('BS - Revised Forecast'!$1:$1)&gt;0,IFERROR(SUMIFS('BS - Revised Forecast'!$5:$5,'BS - Revised Forecast'!$1:$1,C$1-1),0),"")</f>
        <v>0.0</v>
      </c>
      <c r="D4" s="5" t="n">
        <f>IF(COUNTA('BS - Revised Forecast'!$1:$1)&gt;0,IFERROR(SUMIFS('BS - Revised Forecast'!$5:$5,'BS - Revised Forecast'!$1:$1,D$1-1),0),"")</f>
        <v>0.0</v>
      </c>
      <c r="E4" s="5" t="n">
        <f>IF(COUNTA('BS - Revised Forecast'!$1:$1)&gt;0,IFERROR(SUMIFS('BS - Revised Forecast'!$5:$5,'BS - Revised Forecast'!$1:$1,E$1-1),0),"")</f>
        <v>0.0</v>
      </c>
      <c r="F4" s="5" t="n">
        <f>IF(COUNTA('BS - Revised Forecast'!$1:$1)&gt;0,IFERROR(SUMIFS('BS - Revised Forecast'!$5:$5,'BS - Revised Forecast'!$1:$1,F$1-1),0),"")</f>
        <v>0.0</v>
      </c>
      <c r="G4" s="5" t="n">
        <f>IF(COUNTA('BS - Revised Forecast'!$1:$1)&gt;0,IFERROR(SUMIFS('BS - Revised Forecast'!$5:$5,'BS - Revised Forecast'!$1:$1,G$1-1),0),"")</f>
        <v>0.0</v>
      </c>
      <c r="H4" s="5" t="n">
        <f>IF(COUNTA('BS - Revised Forecast'!$1:$1)&gt;0,IFERROR(SUMIFS('BS - Revised Forecast'!$5:$5,'BS - Revised Forecast'!$1:$1,H$1-1),0),"")</f>
        <v>0.0</v>
      </c>
      <c r="I4" s="5" t="n">
        <f>IF(COUNTA('BS - Revised Forecast'!$1:$1)&gt;0,IFERROR(SUMIFS('BS - Revised Forecast'!$5:$5,'BS - Revised Forecast'!$1:$1,I$1-1),0),"")</f>
        <v>0.0</v>
      </c>
      <c r="J4" s="5" t="n">
        <f>IF(COUNTA('BS - Revised Forecast'!$1:$1)&gt;0,IFERROR(SUMIFS('BS - Revised Forecast'!$5:$5,'BS - Revised Forecast'!$1:$1,J$1-1),0),"")</f>
        <v>0.0</v>
      </c>
      <c r="K4" s="5" t="n">
        <f>IF(COUNTA('BS - Revised Forecast'!$1:$1)&gt;0,IFERROR(SUMIFS('BS - Revised Forecast'!$5:$5,'BS - Revised Forecast'!$1:$1,K$1-1),0),"")</f>
        <v>0.0</v>
      </c>
      <c r="L4" s="5" t="n">
        <f>IF(COUNTA('BS - Revised Forecast'!$1:$1)&gt;0,IFERROR(SUMIFS('BS - Revised Forecast'!$5:$5,'BS - Revised Forecast'!$1:$1,L$1-1),0),"")</f>
        <v>0.0</v>
      </c>
      <c r="M4" s="5" t="n">
        <f>IF(COUNTA('BS - Revised Forecast'!$1:$1)&gt;0,IFERROR(SUMIFS('BS - Revised Forecast'!$5:$5,'BS - Revised Forecast'!$1:$1,M$1-1),0),"")</f>
        <v>0.0</v>
      </c>
      <c r="N4" s="5" t="n">
        <f>IF(COUNTA('BS - Revised Forecast'!$1:$1)&gt;0,IFERROR(SUMIFS('BS - Revised Forecast'!$5:$5,'BS - Revised Forecast'!$1:$1,N$1-1),0),"")</f>
        <v>0.0</v>
      </c>
      <c r="O4" s="5" t="n">
        <f>IF(COUNTA('BS - Revised Forecast'!$1:$1)&gt;0,IFERROR(SUMIFS('BS - Revised Forecast'!$5:$5,'BS - Revised Forecast'!$1:$1,O$1-1),0),"")</f>
        <v>0.0</v>
      </c>
      <c r="P4" s="5" t="n">
        <f>IF(COUNTA('BS - Revised Forecast'!$1:$1)&gt;0,IFERROR(SUMIFS('BS - Revised Forecast'!$5:$5,'BS - Revised Forecast'!$1:$1,P$1-1),0),"")</f>
        <v>0.0</v>
      </c>
      <c r="Q4" s="5" t="n">
        <f>IF(COUNTA('BS - Revised Forecast'!$1:$1)&gt;0,IFERROR(SUMIFS('BS - Revised Forecast'!$5:$5,'BS - Revised Forecast'!$1:$1,Q$1-1),0),"")</f>
        <v>0.0</v>
      </c>
      <c r="R4" s="5" t="n">
        <f>IF(COUNTA('BS - Revised Forecast'!$1:$1)&gt;0,IFERROR(SUMIFS('BS - Revised Forecast'!$5:$5,'BS - Revised Forecast'!$1:$1,R$1-1),0),"")</f>
        <v>0.0</v>
      </c>
      <c r="S4" s="5" t="n">
        <f>IF(COUNTA('BS - Revised Forecast'!$1:$1)&gt;0,IFERROR(SUMIFS('BS - Revised Forecast'!$5:$5,'BS - Revised Forecast'!$1:$1,S$1-1),0),"")</f>
        <v>0.0</v>
      </c>
      <c r="T4" s="5" t="n">
        <f>IF(COUNTA('BS - Revised Forecast'!$1:$1)&gt;0,IFERROR(SUMIFS('BS - Revised Forecast'!$5:$5,'BS - Revised Forecast'!$1:$1,T$1-1),0),"")</f>
        <v>0.0</v>
      </c>
      <c r="U4" s="5" t="n">
        <f>IF(COUNTA('BS - Revised Forecast'!$1:$1)&gt;0,IFERROR(SUMIFS('BS - Revised Forecast'!$5:$5,'BS - Revised Forecast'!$1:$1,U$1-1),0),"")</f>
        <v>0.0</v>
      </c>
      <c r="V4" s="5" t="n">
        <f>IF(COUNTA('BS - Revised Forecast'!$1:$1)&gt;0,IFERROR(SUMIFS('BS - Revised Forecast'!$5:$5,'BS - Revised Forecast'!$1:$1,V$1-1),0),"")</f>
        <v>0.0</v>
      </c>
      <c r="W4" s="5" t="n">
        <f>IF(COUNTA('BS - Revised Forecast'!$1:$1)&gt;0,IFERROR(SUMIFS('BS - Revised Forecast'!$5:$5,'BS - Revised Forecast'!$1:$1,W$1-1),0),"")</f>
        <v>0.0</v>
      </c>
      <c r="X4" s="5" t="n">
        <f>IF(COUNTA('BS - Revised Forecast'!$1:$1)&gt;0,IFERROR(SUMIFS('BS - Revised Forecast'!$5:$5,'BS - Revised Forecast'!$1:$1,X$1-1),0),"")</f>
        <v>0.0</v>
      </c>
      <c r="Y4" s="5" t="n">
        <f>IF(COUNTA('BS - Revised Forecast'!$1:$1)&gt;0,IFERROR(SUMIFS('BS - Revised Forecast'!$5:$5,'BS - Revised Forecast'!$1:$1,Y$1-1),0),"")</f>
        <v>0.0</v>
      </c>
      <c r="Z4" s="5" t="n">
        <f>IF(COUNTA('BS - Revised Forecast'!$1:$1)&gt;0,IFERROR(SUMIFS('BS - Revised Forecast'!$5:$5,'BS - Revised Forecast'!$1:$1,Z$1-1),0),"")</f>
        <v>0.0</v>
      </c>
      <c r="AA4" s="5" t="n">
        <f>IF(COUNTA('BS - Revised Forecast'!$1:$1)&gt;0,IFERROR(SUMIFS('BS - Revised Forecast'!$5:$5,'BS - Revised Forecast'!$1:$1,AA$1-1),0),"")</f>
        <v>0.0</v>
      </c>
      <c r="AB4" s="5" t="n">
        <f>IF(COUNTA('BS - Revised Forecast'!$1:$1)&gt;0,IFERROR(SUMIFS('BS - Revised Forecast'!$5:$5,'BS - Revised Forecast'!$1:$1,AB$1-1),0),"")</f>
        <v>0.0</v>
      </c>
      <c r="AC4" s="5" t="n">
        <f>IF(COUNTA('BS - Revised Forecast'!$1:$1)&gt;0,IFERROR(SUMIFS('BS - Revised Forecast'!$5:$5,'BS - Revised Forecast'!$1:$1,AC$1-1),0),"")</f>
        <v>0.0</v>
      </c>
      <c r="AD4" s="5" t="n">
        <f>IF(COUNTA('BS - Revised Forecast'!$1:$1)&gt;0,IFERROR(SUMIFS('BS - Revised Forecast'!$5:$5,'BS - Revised Forecast'!$1:$1,AD$1-1),0),"")</f>
        <v>0.0</v>
      </c>
      <c r="AE4" s="5" t="n">
        <f>IF(COUNTA('BS - Revised Forecast'!$1:$1)&gt;0,IFERROR(SUMIFS('BS - Revised Forecast'!$5:$5,'BS - Revised Forecast'!$1:$1,AE$1-1),0),"")</f>
        <v>0.0</v>
      </c>
      <c r="AF4" s="5" t="n">
        <f>IF(COUNTA('BS - Revised Forecast'!$1:$1)&gt;0,IFERROR(SUMIFS('BS - Revised Forecast'!$5:$5,'BS - Revised Forecast'!$1:$1,AF$1-1),0),"")</f>
        <v>0.0</v>
      </c>
      <c r="AG4" s="5" t="n">
        <f>IF(COUNTA('BS - Revised Forecast'!$1:$1)&gt;0,IFERROR(SUMIFS('BS - Revised Forecast'!$5:$5,'BS - Revised Forecast'!$1:$1,AG$1-1),0),"")</f>
        <v>0.0</v>
      </c>
      <c r="AH4" s="5" t="n">
        <f>IF(COUNTA('BS - Revised Forecast'!$1:$1)&gt;0,IFERROR(SUMIFS('BS - Revised Forecast'!$5:$5,'BS - Revised Forecast'!$1:$1,AH$1-1),0),"")</f>
        <v>0.0</v>
      </c>
      <c r="AI4" s="5" t="n">
        <f>IF(COUNTA('BS - Revised Forecast'!$1:$1)&gt;0,IFERROR(SUMIFS('BS - Revised Forecast'!$5:$5,'BS - Revised Forecast'!$1:$1,AI$1-1),0),"")</f>
        <v>0.0</v>
      </c>
      <c r="AJ4" s="5" t="n">
        <f>IF(COUNTA('BS - Revised Forecast'!$1:$1)&gt;0,IFERROR(SUMIFS('BS - Revised Forecast'!$5:$5,'BS - Revised Forecast'!$1:$1,AJ$1-1),0),"")</f>
        <v>0.0</v>
      </c>
      <c r="AK4" s="5" t="n">
        <f>IF(COUNTA('BS - Revised Forecast'!$1:$1)&gt;0,IFERROR(SUMIFS('BS - Revised Forecast'!$5:$5,'BS - Revised Forecast'!$1:$1,AK$1-1),0),"")</f>
        <v>0.0</v>
      </c>
      <c r="AL4" s="5" t="n">
        <f>IF(COUNTA('BS - Revised Forecast'!$1:$1)&gt;0,IFERROR(SUMIFS('BS - Revised Forecast'!$5:$5,'BS - Revised Forecast'!$1:$1,AL$1-1),0),"")</f>
        <v>0.0</v>
      </c>
      <c r="AM4" s="5" t="n">
        <f>IF(COUNTA('BS - Revised Forecast'!$1:$1)&gt;0,IFERROR(SUMIFS('BS - Revised Forecast'!$5:$5,'BS - Revised Forecast'!$1:$1,AM$1-1),0),"")</f>
        <v>0.0</v>
      </c>
      <c r="AN4" s="5" t="n">
        <f>IF(COUNTA('BS - Revised Forecast'!$1:$1)&gt;0,IFERROR(SUMIFS('BS - Revised Forecast'!$5:$5,'BS - Revised Forecast'!$1:$1,AN$1-1),0),"")</f>
        <v>0.0</v>
      </c>
      <c r="AO4" s="5" t="n">
        <f>IF(COUNTA('BS - Revised Forecast'!$1:$1)&gt;0,IFERROR(SUMIFS('BS - Revised Forecast'!$5:$5,'BS - Revised Forecast'!$1:$1,AO$1-1),0),"")</f>
        <v>0.0</v>
      </c>
      <c r="AP4" s="5" t="n">
        <f>IF(COUNTA('BS - Revised Forecast'!$1:$1)&gt;0,IFERROR(SUMIFS('BS - Revised Forecast'!$5:$5,'BS - Revised Forecast'!$1:$1,AP$1-1),0),"")</f>
        <v>0.0</v>
      </c>
      <c r="AQ4" s="5" t="n">
        <f>IF(COUNTA('BS - Revised Forecast'!$1:$1)&gt;0,IFERROR(SUMIFS('BS - Revised Forecast'!$5:$5,'BS - Revised Forecast'!$1:$1,AQ$1-1),0),"")</f>
        <v>0.0</v>
      </c>
      <c r="AR4" s="5" t="n">
        <f>IF(COUNTA('BS - Revised Forecast'!$1:$1)&gt;0,IFERROR(SUMIFS('BS - Revised Forecast'!$5:$5,'BS - Revised Forecast'!$1:$1,AR$1-1),0),"")</f>
        <v>0.0</v>
      </c>
      <c r="AS4" s="5" t="n">
        <f>IF(COUNTA('BS - Revised Forecast'!$1:$1)&gt;0,IFERROR(SUMIFS('BS - Revised Forecast'!$5:$5,'BS - Revised Forecast'!$1:$1,AS$1-1),0),"")</f>
        <v>0.0</v>
      </c>
      <c r="AT4" s="5" t="n">
        <f>IF(COUNTA('BS - Revised Forecast'!$1:$1)&gt;0,IFERROR(SUMIFS('BS - Revised Forecast'!$5:$5,'BS - Revised Forecast'!$1:$1,AT$1-1),0),"")</f>
        <v>0.0</v>
      </c>
      <c r="AU4" s="5" t="n">
        <f>IF(COUNTA('BS - Revised Forecast'!$1:$1)&gt;0,IFERROR(SUMIFS('BS - Revised Forecast'!$5:$5,'BS - Revised Forecast'!$1:$1,AU$1-1),0),"")</f>
        <v>0.0</v>
      </c>
      <c r="AV4" s="5" t="n">
        <f>IF(COUNTA('BS - Revised Forecast'!$1:$1)&gt;0,IFERROR(SUMIFS('BS - Revised Forecast'!$5:$5,'BS - Revised Forecast'!$1:$1,AV$1-1),0),"")</f>
        <v>0.0</v>
      </c>
      <c r="AW4" s="5" t="n">
        <f>IF(COUNTA('BS - Revised Forecast'!$1:$1)&gt;0,IFERROR(SUMIFS('BS - Revised Forecast'!$5:$5,'BS - Revised Forecast'!$1:$1,AW$1-1),0),"")</f>
        <v>0.0</v>
      </c>
      <c r="AX4" s="5" t="n">
        <f>IF(COUNTA('BS - Revised Forecast'!$1:$1)&gt;0,IFERROR(SUMIFS('BS - Revised Forecast'!$5:$5,'BS - Revised Forecast'!$1:$1,AX$1-1),0),"")</f>
        <v>0.0</v>
      </c>
      <c r="AY4" s="5" t="n">
        <f>IF(COUNTA('BS - Revised Forecast'!$1:$1)&gt;0,IFERROR(SUMIFS('BS - Revised Forecast'!$5:$5,'BS - Revised Forecast'!$1:$1,AY$1-1),0),"")</f>
        <v>0.0</v>
      </c>
      <c r="AZ4" s="5" t="n">
        <f>IF(COUNTA('BS - Revised Forecast'!$1:$1)&gt;0,IFERROR(SUMIFS('BS - Revised Forecast'!$5:$5,'BS - Revised Forecast'!$1:$1,AZ$1-1),0),"")</f>
        <v>0.0</v>
      </c>
      <c r="BA4" s="5" t="n">
        <f>IF(COUNTA('BS - Revised Forecast'!$1:$1)&gt;0,IFERROR(SUMIFS('BS - Revised Forecast'!$5:$5,'BS - Revised Forecast'!$1:$1,BA$1-1),0),"")</f>
        <v>0.0</v>
      </c>
      <c r="BB4" s="5" t="n">
        <f>IF(COUNTA('BS - Revised Forecast'!$1:$1)&gt;0,IFERROR(SUMIFS('BS - Revised Forecast'!$5:$5,'BS - Revised Forecast'!$1:$1,BB$1-1),0),"")</f>
        <v>0.0</v>
      </c>
      <c r="BC4" s="5" t="n">
        <f>IF(COUNTA('BS - Revised Forecast'!$1:$1)&gt;0,IFERROR(SUMIFS('BS - Revised Forecast'!$5:$5,'BS - Revised Forecast'!$1:$1,BC$1-1),0),"")</f>
        <v>0.0</v>
      </c>
      <c r="BD4" s="5" t="n">
        <f>IF(COUNTA('BS - Revised Forecast'!$1:$1)&gt;0,IFERROR(SUMIFS('BS - Revised Forecast'!$5:$5,'BS - Revised Forecast'!$1:$1,BD$1-1),0),"")</f>
        <v>0.0</v>
      </c>
      <c r="BE4" s="5" t="n">
        <f>IF(COUNTA('BS - Revised Forecast'!$1:$1)&gt;0,IFERROR(SUMIFS('BS - Revised Forecast'!$5:$5,'BS - Revised Forecast'!$1:$1,BE$1-1),0),"")</f>
        <v>0.0</v>
      </c>
      <c r="BF4" s="5" t="n">
        <f>IF(COUNTA('BS - Revised Forecast'!$1:$1)&gt;0,IFERROR(SUMIFS('BS - Revised Forecast'!$5:$5,'BS - Revised Forecast'!$1:$1,BF$1-1),0),"")</f>
        <v>0.0</v>
      </c>
      <c r="BG4" s="5" t="n">
        <f>IF(COUNTA('BS - Revised Forecast'!$1:$1)&gt;0,IFERROR(SUMIFS('BS - Revised Forecast'!$5:$5,'BS - Revised Forecast'!$1:$1,BG$1-1),0),"")</f>
        <v>0.0</v>
      </c>
      <c r="BH4" s="5" t="n">
        <f>IF(COUNTA('BS - Revised Forecast'!$1:$1)&gt;0,IFERROR(SUMIFS('BS - Revised Forecast'!$5:$5,'BS - Revised Forecast'!$1:$1,BH$1-1),0),"")</f>
        <v>0.0</v>
      </c>
      <c r="BI4" s="5" t="n">
        <f>IF(COUNTA('BS - Revised Forecast'!$1:$1)&gt;0,IFERROR(SUMIFS('BS - Revised Forecast'!$5:$5,'BS - Revised Forecast'!$1:$1,BI$1-1),0),"")</f>
        <v>0.0</v>
      </c>
      <c r="BJ4" s="5" t="n">
        <f>IF(COUNTA('BS - Revised Forecast'!$1:$1)&gt;0,IFERROR(SUMIFS('BS - Revised Forecast'!$5:$5,'BS - Revised Forecast'!$1:$1,BJ$1-1),0),"")</f>
        <v>0.0</v>
      </c>
      <c r="BK4" s="5" t="n">
        <f>IF(COUNTA('BS - Revised Forecast'!$1:$1)&gt;0,IFERROR(SUMIFS('BS - Revised Forecast'!$5:$5,'BS - Revised Forecast'!$1:$1,BK$1-1),0),"")</f>
        <v>0.0</v>
      </c>
      <c r="BL4" s="5" t="n">
        <f>IF(COUNTA('BS - Revised Forecast'!$1:$1)&gt;0,IFERROR(SUMIFS('BS - Revised Forecast'!$5:$5,'BS - Revised Forecast'!$1:$1,BL$1-1),0),"")</f>
        <v>0.0</v>
      </c>
      <c r="BM4" s="5" t="n">
        <f>IF(COUNTA('BS - Revised Forecast'!$1:$1)&gt;0,IFERROR(SUMIFS('BS - Revised Forecast'!$5:$5,'BS - Revised Forecast'!$1:$1,BM$1-1),0),"")</f>
        <v>0.0</v>
      </c>
      <c r="BN4" s="5" t="n">
        <f>IF(COUNTA('BS - Revised Forecast'!$1:$1)&gt;0,IFERROR(SUMIFS('BS - Revised Forecast'!$5:$5,'BS - Revised Forecast'!$1:$1,BN$1-1),0),"")</f>
        <v>0.0</v>
      </c>
      <c r="BO4" s="5" t="n">
        <f>IF(COUNTA('BS - Revised Forecast'!$1:$1)&gt;0,IFERROR(SUMIFS('BS - Revised Forecast'!$5:$5,'BS - Revised Forecast'!$1:$1,BO$1-1),0),"")</f>
        <v>0.0</v>
      </c>
      <c r="BP4" s="5" t="n">
        <f>IF(COUNTA('BS - Revised Forecast'!$1:$1)&gt;0,IFERROR(SUMIFS('BS - Revised Forecast'!$5:$5,'BS - Revised Forecast'!$1:$1,BP$1-1),0),"")</f>
        <v>0.0</v>
      </c>
      <c r="BQ4" s="5" t="n">
        <f>IF(COUNTA('BS - Revised Forecast'!$1:$1)&gt;0,IFERROR(SUMIFS('BS - Revised Forecast'!$5:$5,'BS - Revised Forecast'!$1:$1,BQ$1-1),0),"")</f>
        <v>0.0</v>
      </c>
      <c r="BR4" s="5" t="n">
        <f>IF(COUNTA('BS - Revised Forecast'!$1:$1)&gt;0,IFERROR(SUMIFS('BS - Revised Forecast'!$5:$5,'BS - Revised Forecast'!$1:$1,BR$1-1),0),"")</f>
        <v>0.0</v>
      </c>
    </row>
    <row r="5" spans="1:70">
      <c r="A5" s="4" t="s">
        <v>299</v>
      </c>
      <c r="B5" s="5" t="e">
        <f ca="1">IF(COUNTBLANK($A69:B69)=1,IF(B4&lt;&gt;"",B4,""),IF(B5&lt;&gt;"",B5,""))</f>
        <v>~CIRCULAR~REF~</v>
      </c>
      <c r="C5" s="5" t="e">
        <f ca="1">IF(COUNTBLANK($A69:C69)=1,IF(C4&lt;&gt;"",C4,""),IF(C5&lt;&gt;"",C5,""))</f>
        <v>~CIRCULAR~REF~</v>
      </c>
      <c r="D5" s="5" t="e">
        <f ca="1">IF(COUNTBLANK($A69:D69)=1,IF(D4&lt;&gt;"",D4,""),IF(D5&lt;&gt;"",D5,""))</f>
        <v>~CIRCULAR~REF~</v>
      </c>
      <c r="E5" s="5" t="e">
        <f ca="1">IF(COUNTBLANK($A69:E69)=1,IF(E4&lt;&gt;"",E4,""),IF(E5&lt;&gt;"",E5,""))</f>
        <v>~CIRCULAR~REF~</v>
      </c>
      <c r="F5" s="5" t="e">
        <f ca="1">IF(COUNTBLANK($A69:F69)=1,IF(F4&lt;&gt;"",F4,""),IF(F5&lt;&gt;"",F5,""))</f>
        <v>~CIRCULAR~REF~</v>
      </c>
      <c r="G5" s="5" t="e">
        <f ca="1">IF(COUNTBLANK($A69:G69)=1,IF(G4&lt;&gt;"",G4,""),IF(G5&lt;&gt;"",G5,""))</f>
        <v>~CIRCULAR~REF~</v>
      </c>
      <c r="H5" s="5" t="e">
        <f ca="1">IF(COUNTBLANK($A69:H69)=1,IF(H4&lt;&gt;"",H4,""),IF(H5&lt;&gt;"",H5,""))</f>
        <v>~CIRCULAR~REF~</v>
      </c>
      <c r="I5" s="5" t="e">
        <f ca="1">IF(COUNTBLANK($A69:I69)=1,IF(I4&lt;&gt;"",I4,""),IF(I5&lt;&gt;"",I5,""))</f>
        <v>~CIRCULAR~REF~</v>
      </c>
      <c r="J5" s="5" t="e">
        <f ca="1">IF(COUNTBLANK($A69:J69)=1,IF(J4&lt;&gt;"",J4,""),IF(J5&lt;&gt;"",J5,""))</f>
        <v>~CIRCULAR~REF~</v>
      </c>
      <c r="K5" s="5" t="e">
        <f ca="1">IF(COUNTBLANK($A69:K69)=1,IF(K4&lt;&gt;"",K4,""),IF(K5&lt;&gt;"",K5,""))</f>
        <v>~CIRCULAR~REF~</v>
      </c>
      <c r="L5" s="5" t="e">
        <f ca="1">IF(COUNTBLANK($A69:L69)=1,IF(L4&lt;&gt;"",L4,""),IF(L5&lt;&gt;"",L5,""))</f>
        <v>~CIRCULAR~REF~</v>
      </c>
      <c r="M5" s="5" t="e">
        <f ca="1">IF(COUNTBLANK($A69:M69)=1,IF(M4&lt;&gt;"",M4,""),IF(M5&lt;&gt;"",M5,""))</f>
        <v>~CIRCULAR~REF~</v>
      </c>
      <c r="N5" s="5" t="e">
        <f ca="1">IF(COUNTBLANK($A69:N69)=1,IF(N4&lt;&gt;"",N4,""),IF(N5&lt;&gt;"",N5,""))</f>
        <v>~CIRCULAR~REF~</v>
      </c>
      <c r="O5" s="5" t="e">
        <f ca="1">IF(COUNTBLANK($A69:O69)=1,IF(O4&lt;&gt;"",O4,""),IF(O5&lt;&gt;"",O5,""))</f>
        <v>~CIRCULAR~REF~</v>
      </c>
      <c r="P5" s="5" t="e">
        <f ca="1">IF(COUNTBLANK($A69:P69)=1,IF(P4&lt;&gt;"",P4,""),IF(P5&lt;&gt;"",P5,""))</f>
        <v>~CIRCULAR~REF~</v>
      </c>
      <c r="Q5" s="5" t="e">
        <f ca="1">IF(COUNTBLANK($A69:Q69)=1,IF(Q4&lt;&gt;"",Q4,""),IF(Q5&lt;&gt;"",Q5,""))</f>
        <v>~CIRCULAR~REF~</v>
      </c>
      <c r="R5" s="5" t="e">
        <f ca="1">IF(COUNTBLANK($A69:R69)=1,IF(R4&lt;&gt;"",R4,""),IF(R5&lt;&gt;"",R5,""))</f>
        <v>~CIRCULAR~REF~</v>
      </c>
      <c r="S5" s="5" t="e">
        <f ca="1">IF(COUNTBLANK($A69:S69)=1,IF(S4&lt;&gt;"",S4,""),IF(S5&lt;&gt;"",S5,""))</f>
        <v>~CIRCULAR~REF~</v>
      </c>
      <c r="T5" s="5" t="e">
        <f ca="1">IF(COUNTBLANK($A69:T69)=1,IF(T4&lt;&gt;"",T4,""),IF(T5&lt;&gt;"",T5,""))</f>
        <v>~CIRCULAR~REF~</v>
      </c>
      <c r="U5" s="5" t="e">
        <f ca="1">IF(COUNTBLANK($A69:U69)=1,IF(U4&lt;&gt;"",U4,""),IF(U5&lt;&gt;"",U5,""))</f>
        <v>~CIRCULAR~REF~</v>
      </c>
      <c r="V5" s="5" t="e">
        <f ca="1">IF(COUNTBLANK($A69:V69)=1,IF(V4&lt;&gt;"",V4,""),IF(V5&lt;&gt;"",V5,""))</f>
        <v>~CIRCULAR~REF~</v>
      </c>
      <c r="W5" s="5" t="e">
        <f ca="1">IF(COUNTBLANK($A69:W69)=1,IF(W4&lt;&gt;"",W4,""),IF(W5&lt;&gt;"",W5,""))</f>
        <v>~CIRCULAR~REF~</v>
      </c>
      <c r="X5" s="5" t="e">
        <f ca="1">IF(COUNTBLANK($A69:X69)=1,IF(X4&lt;&gt;"",X4,""),IF(X5&lt;&gt;"",X5,""))</f>
        <v>~CIRCULAR~REF~</v>
      </c>
      <c r="Y5" s="5" t="e">
        <f ca="1">IF(COUNTBLANK($A69:Y69)=1,IF(Y4&lt;&gt;"",Y4,""),IF(Y5&lt;&gt;"",Y5,""))</f>
        <v>~CIRCULAR~REF~</v>
      </c>
      <c r="Z5" s="5" t="e">
        <f ca="1">IF(COUNTBLANK($A69:Z69)=1,IF(Z4&lt;&gt;"",Z4,""),IF(Z5&lt;&gt;"",Z5,""))</f>
        <v>~CIRCULAR~REF~</v>
      </c>
      <c r="AA5" s="5" t="e">
        <f ca="1">IF(COUNTBLANK($A69:AA69)=1,IF(AA4&lt;&gt;"",AA4,""),IF(AA5&lt;&gt;"",AA5,""))</f>
        <v>~CIRCULAR~REF~</v>
      </c>
      <c r="AB5" s="5" t="e">
        <f ca="1">IF(COUNTBLANK($A69:AB69)=1,IF(AB4&lt;&gt;"",AB4,""),IF(AB5&lt;&gt;"",AB5,""))</f>
        <v>~CIRCULAR~REF~</v>
      </c>
      <c r="AC5" s="5" t="e">
        <f ca="1">IF(COUNTBLANK($A69:AC69)=1,IF(AC4&lt;&gt;"",AC4,""),IF(AC5&lt;&gt;"",AC5,""))</f>
        <v>~CIRCULAR~REF~</v>
      </c>
      <c r="AD5" s="5" t="e">
        <f ca="1">IF(COUNTBLANK($A69:AD69)=1,IF(AD4&lt;&gt;"",AD4,""),IF(AD5&lt;&gt;"",AD5,""))</f>
        <v>~CIRCULAR~REF~</v>
      </c>
      <c r="AE5" s="5" t="e">
        <f ca="1">IF(COUNTBLANK($A69:AE69)=1,IF(AE4&lt;&gt;"",AE4,""),IF(AE5&lt;&gt;"",AE5,""))</f>
        <v>~CIRCULAR~REF~</v>
      </c>
      <c r="AF5" s="5" t="e">
        <f ca="1">IF(COUNTBLANK($A69:AF69)=1,IF(AF4&lt;&gt;"",AF4,""),IF(AF5&lt;&gt;"",AF5,""))</f>
        <v>~CIRCULAR~REF~</v>
      </c>
      <c r="AG5" s="5" t="e">
        <f ca="1">IF(COUNTBLANK($A69:AG69)=1,IF(AG4&lt;&gt;"",AG4,""),IF(AG5&lt;&gt;"",AG5,""))</f>
        <v>~CIRCULAR~REF~</v>
      </c>
      <c r="AH5" s="5" t="e">
        <f ca="1">IF(COUNTBLANK($A69:AH69)=1,IF(AH4&lt;&gt;"",AH4,""),IF(AH5&lt;&gt;"",AH5,""))</f>
        <v>~CIRCULAR~REF~</v>
      </c>
      <c r="AI5" s="5" t="e">
        <f ca="1">IF(COUNTBLANK($A69:AI69)=1,IF(AI4&lt;&gt;"",AI4,""),IF(AI5&lt;&gt;"",AI5,""))</f>
        <v>~CIRCULAR~REF~</v>
      </c>
      <c r="AJ5" s="5" t="e">
        <f ca="1">IF(COUNTBLANK($A69:AJ69)=1,IF(AJ4&lt;&gt;"",AJ4,""),IF(AJ5&lt;&gt;"",AJ5,""))</f>
        <v>~CIRCULAR~REF~</v>
      </c>
      <c r="AK5" s="5" t="e">
        <f ca="1">IF(COUNTBLANK($A69:AK69)=1,IF(AK4&lt;&gt;"",AK4,""),IF(AK5&lt;&gt;"",AK5,""))</f>
        <v>~CIRCULAR~REF~</v>
      </c>
      <c r="AL5" s="5" t="e">
        <f ca="1">IF(COUNTBLANK($A69:AL69)=1,IF(AL4&lt;&gt;"",AL4,""),IF(AL5&lt;&gt;"",AL5,""))</f>
        <v>~CIRCULAR~REF~</v>
      </c>
      <c r="AM5" s="5" t="e">
        <f ca="1">IF(COUNTBLANK($A69:AM69)=1,IF(AM4&lt;&gt;"",AM4,""),IF(AM5&lt;&gt;"",AM5,""))</f>
        <v>~CIRCULAR~REF~</v>
      </c>
      <c r="AN5" s="5" t="e">
        <f ca="1">IF(COUNTBLANK($A69:AN69)=1,IF(AN4&lt;&gt;"",AN4,""),IF(AN5&lt;&gt;"",AN5,""))</f>
        <v>~CIRCULAR~REF~</v>
      </c>
      <c r="AO5" s="5" t="e">
        <f ca="1">IF(COUNTBLANK($A69:AO69)=1,IF(AO4&lt;&gt;"",AO4,""),IF(AO5&lt;&gt;"",AO5,""))</f>
        <v>~CIRCULAR~REF~</v>
      </c>
      <c r="AP5" s="5" t="e">
        <f ca="1">IF(COUNTBLANK($A69:AP69)=1,IF(AP4&lt;&gt;"",AP4,""),IF(AP5&lt;&gt;"",AP5,""))</f>
        <v>~CIRCULAR~REF~</v>
      </c>
      <c r="AQ5" s="5" t="e">
        <f ca="1">IF(COUNTBLANK($A69:AQ69)=1,IF(AQ4&lt;&gt;"",AQ4,""),IF(AQ5&lt;&gt;"",AQ5,""))</f>
        <v>~CIRCULAR~REF~</v>
      </c>
      <c r="AR5" s="5" t="e">
        <f ca="1">IF(COUNTBLANK($A69:AR69)=1,IF(AR4&lt;&gt;"",AR4,""),IF(AR5&lt;&gt;"",AR5,""))</f>
        <v>~CIRCULAR~REF~</v>
      </c>
      <c r="AS5" s="5" t="e">
        <f ca="1">IF(COUNTBLANK($A69:AS69)=1,IF(AS4&lt;&gt;"",AS4,""),IF(AS5&lt;&gt;"",AS5,""))</f>
        <v>~CIRCULAR~REF~</v>
      </c>
      <c r="AT5" s="5" t="e">
        <f ca="1">IF(COUNTBLANK($A69:AT69)=1,IF(AT4&lt;&gt;"",AT4,""),IF(AT5&lt;&gt;"",AT5,""))</f>
        <v>~CIRCULAR~REF~</v>
      </c>
      <c r="AU5" s="5" t="e">
        <f ca="1">IF(COUNTBLANK($A69:AU69)=1,IF(AU4&lt;&gt;"",AU4,""),IF(AU5&lt;&gt;"",AU5,""))</f>
        <v>~CIRCULAR~REF~</v>
      </c>
      <c r="AV5" s="5" t="e">
        <f ca="1">IF(COUNTBLANK($A69:AV69)=1,IF(AV4&lt;&gt;"",AV4,""),IF(AV5&lt;&gt;"",AV5,""))</f>
        <v>~CIRCULAR~REF~</v>
      </c>
      <c r="AW5" s="5" t="e">
        <f ca="1">IF(COUNTBLANK($A69:AW69)=1,IF(AW4&lt;&gt;"",AW4,""),IF(AW5&lt;&gt;"",AW5,""))</f>
        <v>~CIRCULAR~REF~</v>
      </c>
      <c r="AX5" s="5" t="e">
        <f ca="1">IF(COUNTBLANK($A69:AX69)=1,IF(AX4&lt;&gt;"",AX4,""),IF(AX5&lt;&gt;"",AX5,""))</f>
        <v>~CIRCULAR~REF~</v>
      </c>
      <c r="AY5" s="5" t="e">
        <f ca="1">IF(COUNTBLANK($A69:AY69)=1,IF(AY4&lt;&gt;"",AY4,""),IF(AY5&lt;&gt;"",AY5,""))</f>
        <v>~CIRCULAR~REF~</v>
      </c>
      <c r="AZ5" s="5" t="e">
        <f ca="1">IF(COUNTBLANK($A69:AZ69)=1,IF(AZ4&lt;&gt;"",AZ4,""),IF(AZ5&lt;&gt;"",AZ5,""))</f>
        <v>~CIRCULAR~REF~</v>
      </c>
      <c r="BA5" s="5" t="e">
        <f ca="1">IF(COUNTBLANK($A69:BA69)=1,IF(BA4&lt;&gt;"",BA4,""),IF(BA5&lt;&gt;"",BA5,""))</f>
        <v>~CIRCULAR~REF~</v>
      </c>
      <c r="BB5" s="5" t="e">
        <f ca="1">IF(COUNTBLANK($A69:BB69)=1,IF(BB4&lt;&gt;"",BB4,""),IF(BB5&lt;&gt;"",BB5,""))</f>
        <v>~CIRCULAR~REF~</v>
      </c>
      <c r="BC5" s="5" t="e">
        <f ca="1">IF(COUNTBLANK($A69:BC69)=1,IF(BC4&lt;&gt;"",BC4,""),IF(BC5&lt;&gt;"",BC5,""))</f>
        <v>~CIRCULAR~REF~</v>
      </c>
      <c r="BD5" s="5" t="e">
        <f ca="1">IF(COUNTBLANK($A69:BD69)=1,IF(BD4&lt;&gt;"",BD4,""),IF(BD5&lt;&gt;"",BD5,""))</f>
        <v>~CIRCULAR~REF~</v>
      </c>
      <c r="BE5" s="5" t="e">
        <f ca="1">IF(COUNTBLANK($A69:BE69)=1,IF(BE4&lt;&gt;"",BE4,""),IF(BE5&lt;&gt;"",BE5,""))</f>
        <v>~CIRCULAR~REF~</v>
      </c>
      <c r="BF5" s="5" t="e">
        <f ca="1">IF(COUNTBLANK($A69:BF69)=1,IF(BF4&lt;&gt;"",BF4,""),IF(BF5&lt;&gt;"",BF5,""))</f>
        <v>~CIRCULAR~REF~</v>
      </c>
      <c r="BG5" s="5" t="e">
        <f ca="1">IF(COUNTBLANK($A69:BG69)=1,IF(BG4&lt;&gt;"",BG4,""),IF(BG5&lt;&gt;"",BG5,""))</f>
        <v>~CIRCULAR~REF~</v>
      </c>
      <c r="BH5" s="5" t="e">
        <f ca="1">IF(COUNTBLANK($A69:BH69)=1,IF(BH4&lt;&gt;"",BH4,""),IF(BH5&lt;&gt;"",BH5,""))</f>
        <v>~CIRCULAR~REF~</v>
      </c>
      <c r="BI5" s="5" t="e">
        <f ca="1">IF(COUNTBLANK($A69:BI69)=1,IF(BI4&lt;&gt;"",BI4,""),IF(BI5&lt;&gt;"",BI5,""))</f>
        <v>~CIRCULAR~REF~</v>
      </c>
      <c r="BJ5" s="5" t="e">
        <f ca="1">IF(COUNTBLANK($A69:BJ69)=1,IF(BJ4&lt;&gt;"",BJ4,""),IF(BJ5&lt;&gt;"",BJ5,""))</f>
        <v>~CIRCULAR~REF~</v>
      </c>
      <c r="BK5" s="5" t="e">
        <f ca="1">IF(COUNTBLANK($A69:BK69)=1,IF(BK4&lt;&gt;"",BK4,""),IF(BK5&lt;&gt;"",BK5,""))</f>
        <v>~CIRCULAR~REF~</v>
      </c>
      <c r="BL5" s="5" t="e">
        <f ca="1">IF(COUNTBLANK($A69:BL69)=1,IF(BL4&lt;&gt;"",BL4,""),IF(BL5&lt;&gt;"",BL5,""))</f>
        <v>~CIRCULAR~REF~</v>
      </c>
      <c r="BM5" s="5" t="e">
        <f ca="1">IF(COUNTBLANK($A69:BM69)=1,IF(BM4&lt;&gt;"",BM4,""),IF(BM5&lt;&gt;"",BM5,""))</f>
        <v>~CIRCULAR~REF~</v>
      </c>
      <c r="BN5" s="5" t="e">
        <f ca="1">IF(COUNTBLANK($A69:BN69)=1,IF(BN4&lt;&gt;"",BN4,""),IF(BN5&lt;&gt;"",BN5,""))</f>
        <v>~CIRCULAR~REF~</v>
      </c>
      <c r="BO5" s="5" t="e">
        <f ca="1">IF(COUNTBLANK($A69:BO69)=1,IF(BO4&lt;&gt;"",BO4,""),IF(BO5&lt;&gt;"",BO5,""))</f>
        <v>~CIRCULAR~REF~</v>
      </c>
      <c r="BP5" s="5" t="e">
        <f ca="1">IF(COUNTBLANK($A69:BP69)=1,IF(BP4&lt;&gt;"",BP4,""),IF(BP5&lt;&gt;"",BP5,""))</f>
        <v>~CIRCULAR~REF~</v>
      </c>
      <c r="BQ5" s="5" t="e">
        <f ca="1">IF(COUNTBLANK($A69:BQ69)=1,IF(BQ4&lt;&gt;"",BQ4,""),IF(BQ5&lt;&gt;"",BQ5,""))</f>
        <v>~CIRCULAR~REF~</v>
      </c>
      <c r="BR5" s="5" t="e">
        <f ca="1">IF(COUNTBLANK($A69:BR69)=1,IF(BR4&lt;&gt;"",BR4,""),IF(BR5&lt;&gt;"",BR5,""))</f>
        <v>~CIRCULAR~REF~</v>
      </c>
    </row>
    <row r="6" spans="1:70">
      <c r="A6" s="6" t="s">
        <v>300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</row>
    <row r="7" spans="1:70">
      <c r="A7" s="4" t="s">
        <v>301</v>
      </c>
      <c r="B7" s="5" t="n">
        <f>IF(AND(COUNTA('IS - Revised Forecast'!$53:$53)&gt;0,COUNTA('IS - Revised Forecast'!$2:$2)&gt;0),SUMIFS('IS - Revised Forecast'!$53:$53,'IS - Revised Forecast'!$2:$2,"&gt;="&amp;B$2,'IS - Revised Forecast'!$1:$1,"&lt;="&amp;B$1),"")</f>
        <v>6827.0</v>
      </c>
      <c r="C7" s="5" t="n">
        <f>IF(AND(COUNTA('IS - Revised Forecast'!$53:$53)&gt;0,COUNTA('IS - Revised Forecast'!$2:$2)&gt;0),SUMIFS('IS - Revised Forecast'!$53:$53,'IS - Revised Forecast'!$2:$2,"&gt;="&amp;C$2,'IS - Revised Forecast'!$1:$1,"&lt;="&amp;C$1),"")</f>
        <v>194947.0</v>
      </c>
      <c r="D7" s="5" t="n">
        <f>IF(AND(COUNTA('IS - Revised Forecast'!$53:$53)&gt;0,COUNTA('IS - Revised Forecast'!$2:$2)&gt;0),SUMIFS('IS - Revised Forecast'!$53:$53,'IS - Revised Forecast'!$2:$2,"&gt;="&amp;D$2,'IS - Revised Forecast'!$1:$1,"&lt;="&amp;D$1),"")</f>
        <v>29737.0</v>
      </c>
      <c r="E7" s="5" t="n">
        <f>IF(AND(COUNTA('IS - Revised Forecast'!$53:$53)&gt;0,COUNTA('IS - Revised Forecast'!$2:$2)&gt;0),SUMIFS('IS - Revised Forecast'!$53:$53,'IS - Revised Forecast'!$2:$2,"&gt;="&amp;E$2,'IS - Revised Forecast'!$1:$1,"&lt;="&amp;E$1),"")</f>
        <v>383740.0</v>
      </c>
      <c r="F7" s="5" t="n">
        <f>IF(AND(COUNTA('IS - Revised Forecast'!$53:$53)&gt;0,COUNTA('IS - Revised Forecast'!$2:$2)&gt;0),SUMIFS('IS - Revised Forecast'!$53:$53,'IS - Revised Forecast'!$2:$2,"&gt;="&amp;F$2,'IS - Revised Forecast'!$1:$1,"&lt;="&amp;F$1),"")</f>
        <v>39852.0</v>
      </c>
      <c r="G7" s="5" t="n">
        <f>IF(AND(COUNTA('IS - Revised Forecast'!$53:$53)&gt;0,COUNTA('IS - Revised Forecast'!$2:$2)&gt;0),SUMIFS('IS - Revised Forecast'!$53:$53,'IS - Revised Forecast'!$2:$2,"&gt;="&amp;G$2,'IS - Revised Forecast'!$1:$1,"&lt;="&amp;G$1),"")</f>
        <v>650402.0</v>
      </c>
      <c r="H7" s="5" t="n">
        <f>IF(AND(COUNTA('IS - Revised Forecast'!$53:$53)&gt;0,COUNTA('IS - Revised Forecast'!$2:$2)&gt;0),SUMIFS('IS - Revised Forecast'!$53:$53,'IS - Revised Forecast'!$2:$2,"&gt;="&amp;H$2,'IS - Revised Forecast'!$1:$1,"&lt;="&amp;H$1),"")</f>
        <v>66149.0</v>
      </c>
      <c r="I7" s="5" t="n">
        <f>IF(AND(COUNTA('IS - Revised Forecast'!$53:$53)&gt;0,COUNTA('IS - Revised Forecast'!$2:$2)&gt;0),SUMIFS('IS - Revised Forecast'!$53:$53,'IS - Revised Forecast'!$2:$2,"&gt;="&amp;I$2,'IS - Revised Forecast'!$1:$1,"&lt;="&amp;I$1),"")</f>
        <v>35719.0</v>
      </c>
      <c r="J7" s="5" t="n">
        <f>IF(AND(COUNTA('IS - Revised Forecast'!$53:$53)&gt;0,COUNTA('IS - Revised Forecast'!$2:$2)&gt;0),SUMIFS('IS - Revised Forecast'!$53:$53,'IS - Revised Forecast'!$2:$2,"&gt;="&amp;J$2,'IS - Revised Forecast'!$1:$1,"&lt;="&amp;J$1),"")</f>
        <v>1171627.0</v>
      </c>
      <c r="K7" s="5" t="n">
        <f>IF(AND(COUNTA('IS - Revised Forecast'!$53:$53)&gt;0,COUNTA('IS - Revised Forecast'!$2:$2)&gt;0),SUMIFS('IS - Revised Forecast'!$53:$53,'IS - Revised Forecast'!$2:$2,"&gt;="&amp;K$2,'IS - Revised Forecast'!$1:$1,"&lt;="&amp;K$1),"")</f>
        <v>21205.0</v>
      </c>
      <c r="L7" s="5" t="n">
        <f>IF(AND(COUNTA('IS - Revised Forecast'!$53:$53)&gt;0,COUNTA('IS - Revised Forecast'!$2:$2)&gt;0),SUMIFS('IS - Revised Forecast'!$53:$53,'IS - Revised Forecast'!$2:$2,"&gt;="&amp;L$2,'IS - Revised Forecast'!$1:$1,"&lt;="&amp;L$1),"")</f>
        <v>1365934.0</v>
      </c>
      <c r="M7" s="5" t="n">
        <f>IF(AND(COUNTA('IS - Revised Forecast'!$53:$53)&gt;0,COUNTA('IS - Revised Forecast'!$2:$2)&gt;0),SUMIFS('IS - Revised Forecast'!$53:$53,'IS - Revised Forecast'!$2:$2,"&gt;="&amp;M$2,'IS - Revised Forecast'!$1:$1,"&lt;="&amp;M$1),"")</f>
        <v>32837.0</v>
      </c>
      <c r="N7" s="5" t="n">
        <f>IF(AND(COUNTA('IS - Revised Forecast'!$53:$53)&gt;0,COUNTA('IS - Revised Forecast'!$2:$2)&gt;0),SUMIFS('IS - Revised Forecast'!$53:$53,'IS - Revised Forecast'!$2:$2,"&gt;="&amp;N$2,'IS - Revised Forecast'!$1:$1,"&lt;="&amp;N$1),"")</f>
        <v>26674.0</v>
      </c>
      <c r="O7" s="5" t="n">
        <f>IF(AND(COUNTA('IS - Revised Forecast'!$53:$53)&gt;0,COUNTA('IS - Revised Forecast'!$2:$2)&gt;0),SUMIFS('IS - Revised Forecast'!$53:$53,'IS - Revised Forecast'!$2:$2,"&gt;="&amp;O$2,'IS - Revised Forecast'!$1:$1,"&lt;="&amp;O$1),"")</f>
        <v>213590.0</v>
      </c>
      <c r="P7" s="5" t="n">
        <f>IF(AND(COUNTA('IS - Revised Forecast'!$53:$53)&gt;0,COUNTA('IS - Revised Forecast'!$2:$2)&gt;0),SUMIFS('IS - Revised Forecast'!$53:$53,'IS - Revised Forecast'!$2:$2,"&gt;="&amp;P$2,'IS - Revised Forecast'!$1:$1,"&lt;="&amp;P$1),"")</f>
        <v>31481.0</v>
      </c>
      <c r="Q7" s="5" t="n">
        <f>IF(AND(COUNTA('IS - Revised Forecast'!$53:$53)&gt;0,COUNTA('IS - Revised Forecast'!$2:$2)&gt;0),SUMIFS('IS - Revised Forecast'!$53:$53,'IS - Revised Forecast'!$2:$2,"&gt;="&amp;Q$2,'IS - Revised Forecast'!$1:$1,"&lt;="&amp;Q$1),"")</f>
        <v>427667.0</v>
      </c>
      <c r="R7" s="5" t="n">
        <f>IF(AND(COUNTA('IS - Revised Forecast'!$53:$53)&gt;0,COUNTA('IS - Revised Forecast'!$2:$2)&gt;0),SUMIFS('IS - Revised Forecast'!$53:$53,'IS - Revised Forecast'!$2:$2,"&gt;="&amp;R$2,'IS - Revised Forecast'!$1:$1,"&lt;="&amp;R$1),"")</f>
        <v>40301.0</v>
      </c>
      <c r="S7" s="5" t="n">
        <f>IF(AND(COUNTA('IS - Revised Forecast'!$53:$53)&gt;0,COUNTA('IS - Revised Forecast'!$2:$2)&gt;0),SUMIFS('IS - Revised Forecast'!$53:$53,'IS - Revised Forecast'!$2:$2,"&gt;="&amp;S$2,'IS - Revised Forecast'!$1:$1,"&lt;="&amp;S$1),"")</f>
        <v>645212.0</v>
      </c>
      <c r="T7" s="5" t="n">
        <f>IF(AND(COUNTA('IS - Revised Forecast'!$53:$53)&gt;0,COUNTA('IS - Revised Forecast'!$2:$2)&gt;0),SUMIFS('IS - Revised Forecast'!$53:$53,'IS - Revised Forecast'!$2:$2,"&gt;="&amp;T$2,'IS - Revised Forecast'!$1:$1,"&lt;="&amp;T$1),"")</f>
        <v>83817.0</v>
      </c>
      <c r="U7" s="5" t="n">
        <f>IF(AND(COUNTA('IS - Revised Forecast'!$53:$53)&gt;0,COUNTA('IS - Revised Forecast'!$2:$2)&gt;0),SUMIFS('IS - Revised Forecast'!$53:$53,'IS - Revised Forecast'!$2:$2,"&gt;="&amp;U$2,'IS - Revised Forecast'!$1:$1,"&lt;="&amp;U$1),"")</f>
        <v>6734.0</v>
      </c>
      <c r="V7" s="5" t="n">
        <f>IF(AND(COUNTA('IS - Revised Forecast'!$53:$53)&gt;0,COUNTA('IS - Revised Forecast'!$2:$2)&gt;0),SUMIFS('IS - Revised Forecast'!$53:$53,'IS - Revised Forecast'!$2:$2,"&gt;="&amp;V$2,'IS - Revised Forecast'!$1:$1,"&lt;="&amp;V$1),"")</f>
        <v>1213196.0</v>
      </c>
      <c r="W7" s="5" t="n">
        <f>IF(AND(COUNTA('IS - Revised Forecast'!$53:$53)&gt;0,COUNTA('IS - Revised Forecast'!$2:$2)&gt;0),SUMIFS('IS - Revised Forecast'!$53:$53,'IS - Revised Forecast'!$2:$2,"&gt;="&amp;W$2,'IS - Revised Forecast'!$1:$1,"&lt;="&amp;W$1),"")</f>
        <v>47548.0</v>
      </c>
      <c r="X7" s="5" t="n">
        <f>IF(AND(COUNTA('IS - Revised Forecast'!$53:$53)&gt;0,COUNTA('IS - Revised Forecast'!$2:$2)&gt;0),SUMIFS('IS - Revised Forecast'!$53:$53,'IS - Revised Forecast'!$2:$2,"&gt;="&amp;X$2,'IS - Revised Forecast'!$1:$1,"&lt;="&amp;X$1),"")</f>
        <v>1362418.0</v>
      </c>
      <c r="Y7" s="5" t="n">
        <f>IF(AND(COUNTA('IS - Revised Forecast'!$53:$53)&gt;0,COUNTA('IS - Revised Forecast'!$2:$2)&gt;0),SUMIFS('IS - Revised Forecast'!$53:$53,'IS - Revised Forecast'!$2:$2,"&gt;="&amp;Y$2,'IS - Revised Forecast'!$1:$1,"&lt;="&amp;Y$1),"")</f>
        <v>50018.0</v>
      </c>
      <c r="Z7" s="5" t="n">
        <f>IF(AND(COUNTA('IS - Revised Forecast'!$53:$53)&gt;0,COUNTA('IS - Revised Forecast'!$2:$2)&gt;0),SUMIFS('IS - Revised Forecast'!$53:$53,'IS - Revised Forecast'!$2:$2,"&gt;="&amp;Z$2,'IS - Revised Forecast'!$1:$1,"&lt;="&amp;Z$1),"")</f>
        <v>8346.0</v>
      </c>
      <c r="AA7" s="5" t="n">
        <f>IF(AND(COUNTA('IS - Revised Forecast'!$53:$53)&gt;0,COUNTA('IS - Revised Forecast'!$2:$2)&gt;0),SUMIFS('IS - Revised Forecast'!$53:$53,'IS - Revised Forecast'!$2:$2,"&gt;="&amp;AA$2,'IS - Revised Forecast'!$1:$1,"&lt;="&amp;AA$1),"")</f>
        <v>231250.0</v>
      </c>
      <c r="AB7" s="5" t="n">
        <f>IF(AND(COUNTA('IS - Revised Forecast'!$53:$53)&gt;0,COUNTA('IS - Revised Forecast'!$2:$2)&gt;0),SUMIFS('IS - Revised Forecast'!$53:$53,'IS - Revised Forecast'!$2:$2,"&gt;="&amp;AB$2,'IS - Revised Forecast'!$1:$1,"&lt;="&amp;AB$1),"")</f>
        <v>39596.0</v>
      </c>
      <c r="AC7" s="5" t="n">
        <f>IF(AND(COUNTA('IS - Revised Forecast'!$53:$53)&gt;0,COUNTA('IS - Revised Forecast'!$2:$2)&gt;0),SUMIFS('IS - Revised Forecast'!$53:$53,'IS - Revised Forecast'!$2:$2,"&gt;="&amp;AC$2,'IS - Revised Forecast'!$1:$1,"&lt;="&amp;AC$1),"")</f>
        <v>403717.0</v>
      </c>
      <c r="AD7" s="5" t="n">
        <f>IF(AND(COUNTA('IS - Revised Forecast'!$53:$53)&gt;0,COUNTA('IS - Revised Forecast'!$2:$2)&gt;0),SUMIFS('IS - Revised Forecast'!$53:$53,'IS - Revised Forecast'!$2:$2,"&gt;="&amp;AD$2,'IS - Revised Forecast'!$1:$1,"&lt;="&amp;AD$1),"")</f>
        <v>51293.0</v>
      </c>
      <c r="AE7" s="5" t="n">
        <f>IF(AND(COUNTA('IS - Revised Forecast'!$53:$53)&gt;0,COUNTA('IS - Revised Forecast'!$2:$2)&gt;0),SUMIFS('IS - Revised Forecast'!$53:$53,'IS - Revised Forecast'!$2:$2,"&gt;="&amp;AE$2,'IS - Revised Forecast'!$1:$1,"&lt;="&amp;AE$1),"")</f>
        <v>651939.0</v>
      </c>
      <c r="AF7" s="5" t="n">
        <f>IF(AND(COUNTA('IS - Revised Forecast'!$53:$53)&gt;0,COUNTA('IS - Revised Forecast'!$2:$2)&gt;0),SUMIFS('IS - Revised Forecast'!$53:$53,'IS - Revised Forecast'!$2:$2,"&gt;="&amp;AF$2,'IS - Revised Forecast'!$1:$1,"&lt;="&amp;AF$1),"")</f>
        <v>42897.0</v>
      </c>
      <c r="AG7" s="5" t="n">
        <f>IF(AND(COUNTA('IS - Revised Forecast'!$53:$53)&gt;0,COUNTA('IS - Revised Forecast'!$2:$2)&gt;0),SUMIFS('IS - Revised Forecast'!$53:$53,'IS - Revised Forecast'!$2:$2,"&gt;="&amp;AG$2,'IS - Revised Forecast'!$1:$1,"&lt;="&amp;AG$1),"")</f>
        <v>28303.0</v>
      </c>
      <c r="AH7" s="5" t="n">
        <f>IF(AND(COUNTA('IS - Revised Forecast'!$53:$53)&gt;0,COUNTA('IS - Revised Forecast'!$2:$2)&gt;0),SUMIFS('IS - Revised Forecast'!$53:$53,'IS - Revised Forecast'!$2:$2,"&gt;="&amp;AH$2,'IS - Revised Forecast'!$1:$1,"&lt;="&amp;AH$1),"")</f>
        <v>1241858.0</v>
      </c>
      <c r="AI7" s="5" t="n">
        <f>IF(AND(COUNTA('IS - Revised Forecast'!$53:$53)&gt;0,COUNTA('IS - Revised Forecast'!$2:$2)&gt;0),SUMIFS('IS - Revised Forecast'!$53:$53,'IS - Revised Forecast'!$2:$2,"&gt;="&amp;AI$2,'IS - Revised Forecast'!$1:$1,"&lt;="&amp;AI$1),"")</f>
        <v>35254.0</v>
      </c>
      <c r="AJ7" s="5" t="n">
        <f>IF(AND(COUNTA('IS - Revised Forecast'!$53:$53)&gt;0,COUNTA('IS - Revised Forecast'!$2:$2)&gt;0),SUMIFS('IS - Revised Forecast'!$53:$53,'IS - Revised Forecast'!$2:$2,"&gt;="&amp;AJ$2,'IS - Revised Forecast'!$1:$1,"&lt;="&amp;AJ$1),"")</f>
        <v>1362537.0</v>
      </c>
      <c r="AK7" s="5" t="n">
        <f>IF(AND(COUNTA('IS - Revised Forecast'!$53:$53)&gt;0,COUNTA('IS - Revised Forecast'!$2:$2)&gt;0),SUMIFS('IS - Revised Forecast'!$53:$53,'IS - Revised Forecast'!$2:$2,"&gt;="&amp;AK$2,'IS - Revised Forecast'!$1:$1,"&lt;="&amp;AK$1),"")</f>
        <v>50604.0</v>
      </c>
      <c r="AL7" s="5" t="n">
        <f>IF(AND(COUNTA('IS - Revised Forecast'!$53:$53)&gt;0,COUNTA('IS - Revised Forecast'!$2:$2)&gt;0),SUMIFS('IS - Revised Forecast'!$53:$53,'IS - Revised Forecast'!$2:$2,"&gt;="&amp;AL$2,'IS - Revised Forecast'!$1:$1,"&lt;="&amp;AL$1),"")</f>
        <v>46038.0</v>
      </c>
      <c r="AM7" s="5" t="n">
        <f>IF(AND(COUNTA('IS - Revised Forecast'!$53:$53)&gt;0,COUNTA('IS - Revised Forecast'!$2:$2)&gt;0),SUMIFS('IS - Revised Forecast'!$53:$53,'IS - Revised Forecast'!$2:$2,"&gt;="&amp;AM$2,'IS - Revised Forecast'!$1:$1,"&lt;="&amp;AM$1),"")</f>
        <v>238107.0</v>
      </c>
      <c r="AN7" s="5" t="n">
        <f>IF(AND(COUNTA('IS - Revised Forecast'!$53:$53)&gt;0,COUNTA('IS - Revised Forecast'!$2:$2)&gt;0),SUMIFS('IS - Revised Forecast'!$53:$53,'IS - Revised Forecast'!$2:$2,"&gt;="&amp;AN$2,'IS - Revised Forecast'!$1:$1,"&lt;="&amp;AN$1),"")</f>
        <v>35380.0</v>
      </c>
      <c r="AO7" s="5" t="n">
        <f>IF(AND(COUNTA('IS - Revised Forecast'!$53:$53)&gt;0,COUNTA('IS - Revised Forecast'!$2:$2)&gt;0),SUMIFS('IS - Revised Forecast'!$53:$53,'IS - Revised Forecast'!$2:$2,"&gt;="&amp;AO$2,'IS - Revised Forecast'!$1:$1,"&lt;="&amp;AO$1),"")</f>
        <v>391829.0</v>
      </c>
      <c r="AP7" s="5" t="n">
        <f>IF(AND(COUNTA('IS - Revised Forecast'!$53:$53)&gt;0,COUNTA('IS - Revised Forecast'!$2:$2)&gt;0),SUMIFS('IS - Revised Forecast'!$53:$53,'IS - Revised Forecast'!$2:$2,"&gt;="&amp;AP$2,'IS - Revised Forecast'!$1:$1,"&lt;="&amp;AP$1),"")</f>
        <v>48445.0</v>
      </c>
      <c r="AQ7" s="5" t="n">
        <f>IF(AND(COUNTA('IS - Revised Forecast'!$53:$53)&gt;0,COUNTA('IS - Revised Forecast'!$2:$2)&gt;0),SUMIFS('IS - Revised Forecast'!$53:$53,'IS - Revised Forecast'!$2:$2,"&gt;="&amp;AQ$2,'IS - Revised Forecast'!$1:$1,"&lt;="&amp;AQ$1),"")</f>
        <v>649457.0</v>
      </c>
      <c r="AR7" s="5" t="n">
        <f>IF(AND(COUNTA('IS - Revised Forecast'!$53:$53)&gt;0,COUNTA('IS - Revised Forecast'!$2:$2)&gt;0),SUMIFS('IS - Revised Forecast'!$53:$53,'IS - Revised Forecast'!$2:$2,"&gt;="&amp;AR$2,'IS - Revised Forecast'!$1:$1,"&lt;="&amp;AR$1),"")</f>
        <v>31450.0</v>
      </c>
      <c r="AS7" s="5" t="n">
        <f>IF(AND(COUNTA('IS - Revised Forecast'!$53:$53)&gt;0,COUNTA('IS - Revised Forecast'!$2:$2)&gt;0),SUMIFS('IS - Revised Forecast'!$53:$53,'IS - Revised Forecast'!$2:$2,"&gt;="&amp;AS$2,'IS - Revised Forecast'!$1:$1,"&lt;="&amp;AS$1),"")</f>
        <v>58356.0</v>
      </c>
      <c r="AT7" s="5" t="n">
        <f>IF(AND(COUNTA('IS - Revised Forecast'!$53:$53)&gt;0,COUNTA('IS - Revised Forecast'!$2:$2)&gt;0),SUMIFS('IS - Revised Forecast'!$53:$53,'IS - Revised Forecast'!$2:$2,"&gt;="&amp;AT$2,'IS - Revised Forecast'!$1:$1,"&lt;="&amp;AT$1),"")</f>
        <v>1237493.0</v>
      </c>
      <c r="AU7" s="5" t="n">
        <f>IF(AND(COUNTA('IS - Revised Forecast'!$53:$53)&gt;0,COUNTA('IS - Revised Forecast'!$2:$2)&gt;0),SUMIFS('IS - Revised Forecast'!$53:$53,'IS - Revised Forecast'!$2:$2,"&gt;="&amp;AU$2,'IS - Revised Forecast'!$1:$1,"&lt;="&amp;AU$1),"")</f>
        <v>31765.0</v>
      </c>
      <c r="AV7" s="5" t="n">
        <f>IF(AND(COUNTA('IS - Revised Forecast'!$53:$53)&gt;0,COUNTA('IS - Revised Forecast'!$2:$2)&gt;0),SUMIFS('IS - Revised Forecast'!$53:$53,'IS - Revised Forecast'!$2:$2,"&gt;="&amp;AV$2,'IS - Revised Forecast'!$1:$1,"&lt;="&amp;AV$1),"")</f>
        <v>1352521.0</v>
      </c>
      <c r="AW7" s="5" t="n">
        <f>IF(AND(COUNTA('IS - Revised Forecast'!$53:$53)&gt;0,COUNTA('IS - Revised Forecast'!$2:$2)&gt;0),SUMIFS('IS - Revised Forecast'!$53:$53,'IS - Revised Forecast'!$2:$2,"&gt;="&amp;AW$2,'IS - Revised Forecast'!$1:$1,"&lt;="&amp;AW$1),"")</f>
        <v>28480.0</v>
      </c>
      <c r="AX7" s="5" t="n">
        <f>IF(AND(COUNTA('IS - Revised Forecast'!$53:$53)&gt;0,COUNTA('IS - Revised Forecast'!$2:$2)&gt;0),SUMIFS('IS - Revised Forecast'!$53:$53,'IS - Revised Forecast'!$2:$2,"&gt;="&amp;AX$2,'IS - Revised Forecast'!$1:$1,"&lt;="&amp;AX$1),"")</f>
        <v>34204.0</v>
      </c>
      <c r="AY7" s="5" t="n">
        <f>IF(AND(COUNTA('IS - Revised Forecast'!$53:$53)&gt;0,COUNTA('IS - Revised Forecast'!$2:$2)&gt;0),SUMIFS('IS - Revised Forecast'!$53:$53,'IS - Revised Forecast'!$2:$2,"&gt;="&amp;AY$2,'IS - Revised Forecast'!$1:$1,"&lt;="&amp;AY$1),"")</f>
        <v>292663.0</v>
      </c>
      <c r="AZ7" s="5" t="n">
        <f>IF(AND(COUNTA('IS - Revised Forecast'!$53:$53)&gt;0,COUNTA('IS - Revised Forecast'!$2:$2)&gt;0),SUMIFS('IS - Revised Forecast'!$53:$53,'IS - Revised Forecast'!$2:$2,"&gt;="&amp;AZ$2,'IS - Revised Forecast'!$1:$1,"&lt;="&amp;AZ$1),"")</f>
        <v>41794.0</v>
      </c>
      <c r="BA7" s="5" t="n">
        <f>IF(AND(COUNTA('IS - Revised Forecast'!$53:$53)&gt;0,COUNTA('IS - Revised Forecast'!$2:$2)&gt;0),SUMIFS('IS - Revised Forecast'!$53:$53,'IS - Revised Forecast'!$2:$2,"&gt;="&amp;BA$2,'IS - Revised Forecast'!$1:$1,"&lt;="&amp;BA$1),"")</f>
        <v>396054.0</v>
      </c>
      <c r="BB7" s="5" t="n">
        <f>IF(AND(COUNTA('IS - Revised Forecast'!$53:$53)&gt;0,COUNTA('IS - Revised Forecast'!$2:$2)&gt;0),SUMIFS('IS - Revised Forecast'!$53:$53,'IS - Revised Forecast'!$2:$2,"&gt;="&amp;BB$2,'IS - Revised Forecast'!$1:$1,"&lt;="&amp;BB$1),"")</f>
        <v>51956.0</v>
      </c>
      <c r="BC7" s="5" t="n">
        <f>IF(AND(COUNTA('IS - Revised Forecast'!$53:$53)&gt;0,COUNTA('IS - Revised Forecast'!$2:$2)&gt;0),SUMIFS('IS - Revised Forecast'!$53:$53,'IS - Revised Forecast'!$2:$2,"&gt;="&amp;BC$2,'IS - Revised Forecast'!$1:$1,"&lt;="&amp;BC$1),"")</f>
        <v>665249.0</v>
      </c>
      <c r="BD7" s="5" t="n">
        <f>IF(AND(COUNTA('IS - Revised Forecast'!$53:$53)&gt;0,COUNTA('IS - Revised Forecast'!$2:$2)&gt;0),SUMIFS('IS - Revised Forecast'!$53:$53,'IS - Revised Forecast'!$2:$2,"&gt;="&amp;BD$2,'IS - Revised Forecast'!$1:$1,"&lt;="&amp;BD$1),"")</f>
        <v>19548.0</v>
      </c>
      <c r="BE7" s="5" t="n">
        <f>IF(AND(COUNTA('IS - Revised Forecast'!$53:$53)&gt;0,COUNTA('IS - Revised Forecast'!$2:$2)&gt;0),SUMIFS('IS - Revised Forecast'!$53:$53,'IS - Revised Forecast'!$2:$2,"&gt;="&amp;BE$2,'IS - Revised Forecast'!$1:$1,"&lt;="&amp;BE$1),"")</f>
        <v>50391.0</v>
      </c>
      <c r="BF7" s="5" t="n">
        <f>IF(AND(COUNTA('IS - Revised Forecast'!$53:$53)&gt;0,COUNTA('IS - Revised Forecast'!$2:$2)&gt;0),SUMIFS('IS - Revised Forecast'!$53:$53,'IS - Revised Forecast'!$2:$2,"&gt;="&amp;BF$2,'IS - Revised Forecast'!$1:$1,"&lt;="&amp;BF$1),"")</f>
        <v>1248223.0</v>
      </c>
      <c r="BG7" s="5" t="n">
        <f>IF(AND(COUNTA('IS - Revised Forecast'!$53:$53)&gt;0,COUNTA('IS - Revised Forecast'!$2:$2)&gt;0),SUMIFS('IS - Revised Forecast'!$53:$53,'IS - Revised Forecast'!$2:$2,"&gt;="&amp;BG$2,'IS - Revised Forecast'!$1:$1,"&lt;="&amp;BG$1),"")</f>
        <v>15432.0</v>
      </c>
      <c r="BH7" s="5" t="n">
        <f>IF(AND(COUNTA('IS - Revised Forecast'!$53:$53)&gt;0,COUNTA('IS - Revised Forecast'!$2:$2)&gt;0),SUMIFS('IS - Revised Forecast'!$53:$53,'IS - Revised Forecast'!$2:$2,"&gt;="&amp;BH$2,'IS - Revised Forecast'!$1:$1,"&lt;="&amp;BH$1),"")</f>
        <v>1373028.0</v>
      </c>
      <c r="BI7" s="5" t="n">
        <f>IF(AND(COUNTA('IS - Revised Forecast'!$53:$53)&gt;0,COUNTA('IS - Revised Forecast'!$2:$2)&gt;0),SUMIFS('IS - Revised Forecast'!$53:$53,'IS - Revised Forecast'!$2:$2,"&gt;="&amp;BI$2,'IS - Revised Forecast'!$1:$1,"&lt;="&amp;BI$1),"")</f>
        <v>53337.0</v>
      </c>
      <c r="BJ7" s="5" t="n">
        <f>IF(AND(COUNTA('IS - Revised Forecast'!$53:$53)&gt;0,COUNTA('IS - Revised Forecast'!$2:$2)&gt;0),SUMIFS('IS - Revised Forecast'!$53:$53,'IS - Revised Forecast'!$2:$2,"&gt;="&amp;BJ$2,'IS - Revised Forecast'!$1:$1,"&lt;="&amp;BJ$1),"")</f>
        <v>38668.0</v>
      </c>
      <c r="BK7" s="5" t="n">
        <f>IF(AND(COUNTA('IS - Revised Forecast'!$53:$53)&gt;0,COUNTA('IS - Revised Forecast'!$2:$2)&gt;0),SUMIFS('IS - Revised Forecast'!$53:$53,'IS - Revised Forecast'!$2:$2,"&gt;="&amp;BK$2,'IS - Revised Forecast'!$1:$1,"&lt;="&amp;BK$1),"")</f>
        <v>192083.0</v>
      </c>
      <c r="BL7" s="5" t="n">
        <f>IF(AND(COUNTA('IS - Revised Forecast'!$53:$53)&gt;0,COUNTA('IS - Revised Forecast'!$2:$2)&gt;0),SUMIFS('IS - Revised Forecast'!$53:$53,'IS - Revised Forecast'!$2:$2,"&gt;="&amp;BL$2,'IS - Revised Forecast'!$1:$1,"&lt;="&amp;BL$1),"")</f>
        <v>22671.0</v>
      </c>
      <c r="BM7" s="5" t="n">
        <f>IF(AND(COUNTA('IS - Revised Forecast'!$53:$53)&gt;0,COUNTA('IS - Revised Forecast'!$2:$2)&gt;0),SUMIFS('IS - Revised Forecast'!$53:$53,'IS - Revised Forecast'!$2:$2,"&gt;="&amp;BM$2,'IS - Revised Forecast'!$1:$1,"&lt;="&amp;BM$1),"")</f>
        <v>405871.0</v>
      </c>
      <c r="BN7" s="5" t="n">
        <f>IF(AND(COUNTA('IS - Revised Forecast'!$53:$53)&gt;0,COUNTA('IS - Revised Forecast'!$2:$2)&gt;0),SUMIFS('IS - Revised Forecast'!$53:$53,'IS - Revised Forecast'!$2:$2,"&gt;="&amp;BN$2,'IS - Revised Forecast'!$1:$1,"&lt;="&amp;BN$1),"")</f>
        <v>29169.0</v>
      </c>
      <c r="BO7" s="5" t="n">
        <f>IF(AND(COUNTA('IS - Revised Forecast'!$53:$53)&gt;0,COUNTA('IS - Revised Forecast'!$2:$2)&gt;0),SUMIFS('IS - Revised Forecast'!$53:$53,'IS - Revised Forecast'!$2:$2,"&gt;="&amp;BO$2,'IS - Revised Forecast'!$1:$1,"&lt;="&amp;BO$1),"")</f>
        <v>684832.0</v>
      </c>
      <c r="BP7" s="5" t="n">
        <f>IF(AND(COUNTA('IS - Revised Forecast'!$53:$53)&gt;0,COUNTA('IS - Revised Forecast'!$2:$2)&gt;0),SUMIFS('IS - Revised Forecast'!$53:$53,'IS - Revised Forecast'!$2:$2,"&gt;="&amp;BP$2,'IS - Revised Forecast'!$1:$1,"&lt;="&amp;BP$1),"")</f>
        <v>75355.0</v>
      </c>
      <c r="BQ7" s="5" t="n">
        <f>IF(AND(COUNTA('IS - Revised Forecast'!$53:$53)&gt;0,COUNTA('IS - Revised Forecast'!$2:$2)&gt;0),SUMIFS('IS - Revised Forecast'!$53:$53,'IS - Revised Forecast'!$2:$2,"&gt;="&amp;BQ$2,'IS - Revised Forecast'!$1:$1,"&lt;="&amp;BQ$1),"")</f>
        <v>52785.0</v>
      </c>
      <c r="BR7" s="5" t="n">
        <f>IF(AND(COUNTA('IS - Revised Forecast'!$53:$53)&gt;0,COUNTA('IS - Revised Forecast'!$2:$2)&gt;0),SUMIFS('IS - Revised Forecast'!$53:$53,'IS - Revised Forecast'!$2:$2,"&gt;="&amp;BR$2,'IS - Revised Forecast'!$1:$1,"&lt;="&amp;BR$1),"")</f>
        <v>1200330.0</v>
      </c>
    </row>
    <row r="8" spans="1:70">
      <c r="A8" t="s" s="0">
        <v>302</v>
      </c>
      <c r="B8" s="3" t="n">
        <v>5205.0</v>
      </c>
      <c r="C8" s="3" t="n">
        <v>8596.0</v>
      </c>
      <c r="D8" s="3" t="n">
        <v>7181.0</v>
      </c>
      <c r="E8" s="3" t="n">
        <v>3866.0</v>
      </c>
      <c r="F8" s="3" t="n">
        <v>6616.0</v>
      </c>
      <c r="G8" s="3" t="n">
        <v>8103.0</v>
      </c>
      <c r="H8" s="3" t="n">
        <v>3180.0</v>
      </c>
      <c r="I8" s="3" t="n">
        <v>9180.0</v>
      </c>
      <c r="J8" s="3" t="n">
        <v>4200.0</v>
      </c>
      <c r="K8" s="3" t="n">
        <v>1876.0</v>
      </c>
      <c r="L8" s="3" t="n">
        <v>4056.0</v>
      </c>
      <c r="M8" s="3" t="n">
        <v>8355.0</v>
      </c>
      <c r="N8" s="3" t="n">
        <v>6800.0</v>
      </c>
      <c r="O8" s="3" t="n">
        <v>4795.0</v>
      </c>
      <c r="P8" s="3" t="n">
        <v>7944.0</v>
      </c>
      <c r="Q8" s="3" t="n">
        <v>5042.0</v>
      </c>
      <c r="R8" s="3" t="n">
        <v>3651.0</v>
      </c>
      <c r="S8" s="3" t="n">
        <v>2669.0</v>
      </c>
      <c r="T8" s="3" t="n">
        <v>1292.0</v>
      </c>
      <c r="U8" s="3" t="n">
        <v>1149.0</v>
      </c>
      <c r="V8" s="3" t="n">
        <v>2116.0</v>
      </c>
      <c r="W8" s="3" t="n">
        <v>5015.0</v>
      </c>
      <c r="X8" s="3" t="n">
        <v>3822.0</v>
      </c>
      <c r="Y8" s="3" t="n">
        <v>4826.0</v>
      </c>
      <c r="Z8" s="3" t="n">
        <v>8224.0</v>
      </c>
      <c r="AA8" s="3" t="n">
        <v>9836.0</v>
      </c>
      <c r="AB8" s="3" t="n">
        <v>2008.0</v>
      </c>
      <c r="AC8" s="3" t="n">
        <v>5965.0</v>
      </c>
      <c r="AD8" s="3" t="n">
        <v>6557.0</v>
      </c>
      <c r="AE8" s="3" t="n">
        <v>4884.0</v>
      </c>
      <c r="AF8" s="3" t="n">
        <v>3727.0</v>
      </c>
      <c r="AG8" s="3" t="n">
        <v>6499.0</v>
      </c>
      <c r="AH8" s="3" t="n">
        <v>9926.0</v>
      </c>
      <c r="AI8" s="3" t="n">
        <v>7929.0</v>
      </c>
      <c r="AJ8" s="3" t="n">
        <v>7340.0</v>
      </c>
      <c r="AK8" s="3" t="n">
        <v>2552.0</v>
      </c>
      <c r="AL8" s="3" t="n">
        <v>5047.0</v>
      </c>
      <c r="AM8" s="3" t="n">
        <v>2410.0</v>
      </c>
      <c r="AN8" s="3" t="n">
        <v>9406.0</v>
      </c>
      <c r="AO8" s="3" t="n">
        <v>6948.0</v>
      </c>
      <c r="AP8" s="3" t="n">
        <v>8726.0</v>
      </c>
      <c r="AQ8" s="3" t="n">
        <v>5084.0</v>
      </c>
      <c r="AR8" s="3" t="n">
        <v>8246.0</v>
      </c>
      <c r="AS8" s="3" t="n">
        <v>4387.0</v>
      </c>
      <c r="AT8" s="3" t="n">
        <v>2054.0</v>
      </c>
      <c r="AU8" s="3" t="n">
        <v>5851.0</v>
      </c>
      <c r="AV8" s="3" t="n">
        <v>9316.0</v>
      </c>
      <c r="AW8" s="3" t="n">
        <v>9060.0</v>
      </c>
      <c r="AX8" s="3" t="n">
        <v>6309.0</v>
      </c>
      <c r="AY8" s="3" t="n">
        <v>7501.0</v>
      </c>
      <c r="AZ8" s="3" t="n">
        <v>6021.0</v>
      </c>
      <c r="BA8" s="3" t="n">
        <v>1000.0</v>
      </c>
      <c r="BB8" s="3" t="n">
        <v>3135.0</v>
      </c>
      <c r="BC8" s="3" t="n">
        <v>3574.0</v>
      </c>
      <c r="BD8" s="3" t="n">
        <v>7880.0</v>
      </c>
      <c r="BE8" s="3" t="n">
        <v>1333.0</v>
      </c>
      <c r="BF8" s="3" t="n">
        <v>4571.0</v>
      </c>
      <c r="BG8" s="3" t="n">
        <v>4218.0</v>
      </c>
      <c r="BH8" s="3" t="n">
        <v>5825.0</v>
      </c>
      <c r="BI8" s="3" t="n">
        <v>3473.0</v>
      </c>
      <c r="BJ8" s="3" t="n">
        <v>7457.0</v>
      </c>
      <c r="BK8" s="3" t="n">
        <v>4184.0</v>
      </c>
      <c r="BL8" s="3" t="n">
        <v>7019.0</v>
      </c>
      <c r="BM8" s="3" t="n">
        <v>3287.0</v>
      </c>
      <c r="BN8" s="3" t="n">
        <v>7760.0</v>
      </c>
      <c r="BO8" s="3" t="n">
        <v>3051.0</v>
      </c>
      <c r="BP8" s="3" t="n">
        <v>9905.0</v>
      </c>
      <c r="BQ8" s="3" t="n">
        <v>1754.0</v>
      </c>
      <c r="BR8" s="3" t="n">
        <v>9960.0</v>
      </c>
    </row>
    <row r="9" spans="1:70">
      <c r="A9" t="s" s="0">
        <v>303</v>
      </c>
      <c r="B9" s="3" t="n">
        <v>1259.0</v>
      </c>
      <c r="C9" s="3" t="n">
        <v>7862.0</v>
      </c>
      <c r="D9" s="3" t="n">
        <v>7763.0</v>
      </c>
      <c r="E9" s="3" t="n">
        <v>3751.0</v>
      </c>
      <c r="F9" s="3" t="n">
        <v>6640.0</v>
      </c>
      <c r="G9" s="3" t="n">
        <v>4277.0</v>
      </c>
      <c r="H9" s="3" t="n">
        <v>2127.0</v>
      </c>
      <c r="I9" s="3" t="n">
        <v>2449.0</v>
      </c>
      <c r="J9" s="3" t="n">
        <v>4227.0</v>
      </c>
      <c r="K9" s="3" t="n">
        <v>1872.0</v>
      </c>
      <c r="L9" s="3" t="n">
        <v>1255.0</v>
      </c>
      <c r="M9" s="3" t="n">
        <v>6374.0</v>
      </c>
      <c r="N9" s="3" t="n">
        <v>5649.0</v>
      </c>
      <c r="O9" s="3" t="n">
        <v>2690.0</v>
      </c>
      <c r="P9" s="3" t="n">
        <v>4433.0</v>
      </c>
      <c r="Q9" s="3" t="n">
        <v>9610.0</v>
      </c>
      <c r="R9" s="3" t="n">
        <v>4210.0</v>
      </c>
      <c r="S9" s="3" t="n">
        <v>3778.0</v>
      </c>
      <c r="T9" s="3" t="n">
        <v>5669.0</v>
      </c>
      <c r="U9" s="3" t="n">
        <v>5742.0</v>
      </c>
      <c r="V9" s="3" t="n">
        <v>4152.0</v>
      </c>
      <c r="W9" s="3" t="n">
        <v>6114.0</v>
      </c>
      <c r="X9" s="3" t="n">
        <v>5957.0</v>
      </c>
      <c r="Y9" s="3" t="n">
        <v>1370.0</v>
      </c>
      <c r="Z9" s="3" t="n">
        <v>3146.0</v>
      </c>
      <c r="AA9" s="3" t="n">
        <v>8045.0</v>
      </c>
      <c r="AB9" s="3" t="n">
        <v>5429.0</v>
      </c>
      <c r="AC9" s="3" t="n">
        <v>5358.0</v>
      </c>
      <c r="AD9" s="3" t="n">
        <v>4040.0</v>
      </c>
      <c r="AE9" s="3" t="n">
        <v>4473.0</v>
      </c>
      <c r="AF9" s="3" t="n">
        <v>2214.0</v>
      </c>
      <c r="AG9" s="3" t="n">
        <v>3920.0</v>
      </c>
      <c r="AH9" s="3" t="n">
        <v>4035.0</v>
      </c>
      <c r="AI9" s="3" t="n">
        <v>2274.0</v>
      </c>
      <c r="AJ9" s="3" t="n">
        <v>3971.0</v>
      </c>
      <c r="AK9" s="3" t="n">
        <v>8218.0</v>
      </c>
      <c r="AL9" s="3" t="n">
        <v>1240.0</v>
      </c>
      <c r="AM9" s="3" t="n">
        <v>3548.0</v>
      </c>
      <c r="AN9" s="3" t="n">
        <v>2474.0</v>
      </c>
      <c r="AO9" s="3" t="n">
        <v>2903.0</v>
      </c>
      <c r="AP9" s="3" t="n">
        <v>5926.0</v>
      </c>
      <c r="AQ9" s="3" t="n">
        <v>1520.0</v>
      </c>
      <c r="AR9" s="3" t="n">
        <v>6003.0</v>
      </c>
      <c r="AS9" s="3" t="n">
        <v>3309.0</v>
      </c>
      <c r="AT9" s="3" t="n">
        <v>8347.0</v>
      </c>
      <c r="AU9" s="3" t="n">
        <v>6320.0</v>
      </c>
      <c r="AV9" s="3" t="n">
        <v>1558.0</v>
      </c>
      <c r="AW9" s="3" t="n">
        <v>2914.0</v>
      </c>
      <c r="AX9" s="3" t="n">
        <v>1716.0</v>
      </c>
      <c r="AY9" s="3" t="n">
        <v>5321.0</v>
      </c>
      <c r="AZ9" s="3" t="n">
        <v>7852.0</v>
      </c>
      <c r="BA9" s="3" t="n">
        <v>1109.0</v>
      </c>
      <c r="BB9" s="3" t="n">
        <v>8329.0</v>
      </c>
      <c r="BC9" s="3" t="n">
        <v>7409.0</v>
      </c>
      <c r="BD9" s="3" t="n">
        <v>2063.0</v>
      </c>
      <c r="BE9" s="3" t="n">
        <v>4178.0</v>
      </c>
      <c r="BF9" s="3" t="n">
        <v>3244.0</v>
      </c>
      <c r="BG9" s="3" t="n">
        <v>6468.0</v>
      </c>
      <c r="BH9" s="3" t="n">
        <v>2824.0</v>
      </c>
      <c r="BI9" s="3" t="n">
        <v>6239.0</v>
      </c>
      <c r="BJ9" s="3" t="n">
        <v>2332.0</v>
      </c>
      <c r="BK9" s="3" t="n">
        <v>7490.0</v>
      </c>
      <c r="BL9" s="3" t="n">
        <v>4948.0</v>
      </c>
      <c r="BM9" s="3" t="n">
        <v>5883.0</v>
      </c>
      <c r="BN9" s="3" t="n">
        <v>9934.0</v>
      </c>
      <c r="BO9" s="3" t="n">
        <v>7021.0</v>
      </c>
      <c r="BP9" s="3" t="n">
        <v>6163.0</v>
      </c>
      <c r="BQ9" s="3" t="n">
        <v>5350.0</v>
      </c>
      <c r="BR9" s="3" t="n">
        <v>1730.0</v>
      </c>
    </row>
    <row r="10" spans="1:70">
      <c r="A10" t="s" s="0">
        <v>304</v>
      </c>
      <c r="B10" s="3" t="n">
        <v>3655.0</v>
      </c>
      <c r="C10" s="3" t="n">
        <v>4639.0</v>
      </c>
      <c r="D10" s="3" t="n">
        <v>8522.0</v>
      </c>
      <c r="E10" s="3" t="n">
        <v>4531.0</v>
      </c>
      <c r="F10" s="3" t="n">
        <v>1912.0</v>
      </c>
      <c r="G10" s="3" t="n">
        <v>9207.0</v>
      </c>
      <c r="H10" s="3" t="n">
        <v>6049.0</v>
      </c>
      <c r="I10" s="3" t="n">
        <v>6102.0</v>
      </c>
      <c r="J10" s="3" t="n">
        <v>8642.0</v>
      </c>
      <c r="K10" s="3" t="n">
        <v>3877.0</v>
      </c>
      <c r="L10" s="3" t="n">
        <v>9888.0</v>
      </c>
      <c r="M10" s="3" t="n">
        <v>1776.0</v>
      </c>
      <c r="N10" s="3" t="n">
        <v>2358.0</v>
      </c>
      <c r="O10" s="3" t="n">
        <v>1798.0</v>
      </c>
      <c r="P10" s="3" t="n">
        <v>2960.0</v>
      </c>
      <c r="Q10" s="3" t="n">
        <v>7002.0</v>
      </c>
      <c r="R10" s="3" t="n">
        <v>6651.0</v>
      </c>
      <c r="S10" s="3" t="n">
        <v>9900.0</v>
      </c>
      <c r="T10" s="3" t="n">
        <v>9546.0</v>
      </c>
      <c r="U10" s="3" t="n">
        <v>8744.0</v>
      </c>
      <c r="V10" s="3" t="n">
        <v>9883.0</v>
      </c>
      <c r="W10" s="3" t="n">
        <v>2011.0</v>
      </c>
      <c r="X10" s="3" t="n">
        <v>1948.0</v>
      </c>
      <c r="Y10" s="3" t="n">
        <v>9642.0</v>
      </c>
      <c r="Z10" s="3" t="n">
        <v>6822.0</v>
      </c>
      <c r="AA10" s="3" t="n">
        <v>2576.0</v>
      </c>
      <c r="AB10" s="3" t="n">
        <v>3334.0</v>
      </c>
      <c r="AC10" s="3" t="n">
        <v>7641.0</v>
      </c>
      <c r="AD10" s="3" t="n">
        <v>4556.0</v>
      </c>
      <c r="AE10" s="3" t="n">
        <v>6913.0</v>
      </c>
      <c r="AF10" s="3" t="n">
        <v>5797.0</v>
      </c>
      <c r="AG10" s="3" t="n">
        <v>7277.0</v>
      </c>
      <c r="AH10" s="3" t="n">
        <v>8393.0</v>
      </c>
      <c r="AI10" s="3" t="n">
        <v>6387.0</v>
      </c>
      <c r="AJ10" s="3" t="n">
        <v>5150.0</v>
      </c>
      <c r="AK10" s="3" t="n">
        <v>5904.0</v>
      </c>
      <c r="AL10" s="3" t="n">
        <v>1821.0</v>
      </c>
      <c r="AM10" s="3" t="n">
        <v>5725.0</v>
      </c>
      <c r="AN10" s="3" t="n">
        <v>9029.0</v>
      </c>
      <c r="AO10" s="3" t="n">
        <v>4952.0</v>
      </c>
      <c r="AP10" s="3" t="n">
        <v>2700.0</v>
      </c>
      <c r="AQ10" s="3" t="n">
        <v>9931.0</v>
      </c>
      <c r="AR10" s="3" t="n">
        <v>3630.0</v>
      </c>
      <c r="AS10" s="3" t="n">
        <v>4250.0</v>
      </c>
      <c r="AT10" s="3" t="n">
        <v>8225.0</v>
      </c>
      <c r="AU10" s="3" t="n">
        <v>2098.0</v>
      </c>
      <c r="AV10" s="3" t="n">
        <v>1679.0</v>
      </c>
      <c r="AW10" s="3" t="n">
        <v>8342.0</v>
      </c>
      <c r="AX10" s="3" t="n">
        <v>5971.0</v>
      </c>
      <c r="AY10" s="3" t="n">
        <v>6344.0</v>
      </c>
      <c r="AZ10" s="3" t="n">
        <v>2578.0</v>
      </c>
      <c r="BA10" s="3" t="n">
        <v>6780.0</v>
      </c>
      <c r="BB10" s="3" t="n">
        <v>3952.0</v>
      </c>
      <c r="BC10" s="3" t="n">
        <v>4685.0</v>
      </c>
      <c r="BD10" s="3" t="n">
        <v>1659.0</v>
      </c>
      <c r="BE10" s="3" t="n">
        <v>9756.0</v>
      </c>
      <c r="BF10" s="3" t="n">
        <v>9803.0</v>
      </c>
      <c r="BG10" s="3" t="n">
        <v>7930.0</v>
      </c>
      <c r="BH10" s="3" t="n">
        <v>4978.0</v>
      </c>
      <c r="BI10" s="3" t="n">
        <v>2744.0</v>
      </c>
      <c r="BJ10" s="3" t="n">
        <v>9213.0</v>
      </c>
      <c r="BK10" s="3" t="n">
        <v>3435.0</v>
      </c>
      <c r="BL10" s="3" t="n">
        <v>6417.0</v>
      </c>
      <c r="BM10" s="3" t="n">
        <v>1024.0</v>
      </c>
      <c r="BN10" s="3" t="n">
        <v>8694.0</v>
      </c>
      <c r="BO10" s="3" t="n">
        <v>7432.0</v>
      </c>
      <c r="BP10" s="3" t="n">
        <v>8097.0</v>
      </c>
      <c r="BQ10" s="3" t="n">
        <v>6858.0</v>
      </c>
      <c r="BR10" s="3" t="n">
        <v>7865.0</v>
      </c>
    </row>
    <row r="11" spans="1:70">
      <c r="A11" t="s" s="0">
        <v>305</v>
      </c>
      <c r="B11" s="3" t="n">
        <v>7583.0</v>
      </c>
      <c r="C11" s="3" t="n">
        <v>2429.0</v>
      </c>
      <c r="D11" s="3" t="n">
        <v>2267.0</v>
      </c>
      <c r="E11" s="3" t="n">
        <v>5821.0</v>
      </c>
      <c r="F11" s="3" t="n">
        <v>7616.0</v>
      </c>
      <c r="G11" s="3" t="n">
        <v>8908.0</v>
      </c>
      <c r="H11" s="3" t="n">
        <v>4025.0</v>
      </c>
      <c r="I11" s="3" t="n">
        <v>6323.0</v>
      </c>
      <c r="J11" s="3" t="n">
        <v>2316.0</v>
      </c>
      <c r="K11" s="3" t="n">
        <v>4591.0</v>
      </c>
      <c r="L11" s="3" t="n">
        <v>7593.0</v>
      </c>
      <c r="M11" s="3" t="n">
        <v>6758.0</v>
      </c>
      <c r="N11" s="3" t="n">
        <v>8002.0</v>
      </c>
      <c r="O11" s="3" t="n">
        <v>8400.0</v>
      </c>
      <c r="P11" s="3" t="n">
        <v>4104.0</v>
      </c>
      <c r="Q11" s="3" t="n">
        <v>2331.0</v>
      </c>
      <c r="R11" s="3" t="n">
        <v>5483.0</v>
      </c>
      <c r="S11" s="3" t="n">
        <v>1397.0</v>
      </c>
      <c r="T11" s="3" t="n">
        <v>1778.0</v>
      </c>
      <c r="U11" s="3" t="n">
        <v>6033.0</v>
      </c>
      <c r="V11" s="3" t="n">
        <v>6730.0</v>
      </c>
      <c r="W11" s="3" t="n">
        <v>4149.0</v>
      </c>
      <c r="X11" s="3" t="n">
        <v>9722.0</v>
      </c>
      <c r="Y11" s="3" t="n">
        <v>2462.0</v>
      </c>
      <c r="Z11" s="3" t="n">
        <v>6156.0</v>
      </c>
      <c r="AA11" s="3" t="n">
        <v>9198.0</v>
      </c>
      <c r="AB11" s="3" t="n">
        <v>7382.0</v>
      </c>
      <c r="AC11" s="3" t="n">
        <v>1923.0</v>
      </c>
      <c r="AD11" s="3" t="n">
        <v>5560.0</v>
      </c>
      <c r="AE11" s="3" t="n">
        <v>1427.0</v>
      </c>
      <c r="AF11" s="3" t="n">
        <v>8063.0</v>
      </c>
      <c r="AG11" s="3" t="n">
        <v>2690.0</v>
      </c>
      <c r="AH11" s="3" t="n">
        <v>3712.0</v>
      </c>
      <c r="AI11" s="3" t="n">
        <v>5758.0</v>
      </c>
      <c r="AJ11" s="3" t="n">
        <v>2765.0</v>
      </c>
      <c r="AK11" s="3" t="n">
        <v>8419.0</v>
      </c>
      <c r="AL11" s="3" t="n">
        <v>1806.0</v>
      </c>
      <c r="AM11" s="3" t="n">
        <v>8705.0</v>
      </c>
      <c r="AN11" s="3" t="n">
        <v>4353.0</v>
      </c>
      <c r="AO11" s="3" t="n">
        <v>7773.0</v>
      </c>
      <c r="AP11" s="3" t="n">
        <v>8716.0</v>
      </c>
      <c r="AQ11" s="3" t="n">
        <v>7009.0</v>
      </c>
      <c r="AR11" s="3" t="n">
        <v>3046.0</v>
      </c>
      <c r="AS11" s="3" t="n">
        <v>1788.0</v>
      </c>
      <c r="AT11" s="3" t="n">
        <v>9556.0</v>
      </c>
      <c r="AU11" s="3" t="n">
        <v>4709.0</v>
      </c>
      <c r="AV11" s="3" t="n">
        <v>8948.0</v>
      </c>
      <c r="AW11" s="3" t="n">
        <v>7087.0</v>
      </c>
      <c r="AX11" s="3" t="n">
        <v>2160.0</v>
      </c>
      <c r="AY11" s="3" t="n">
        <v>1705.0</v>
      </c>
      <c r="AZ11" s="3" t="n">
        <v>7019.0</v>
      </c>
      <c r="BA11" s="3" t="n">
        <v>4991.0</v>
      </c>
      <c r="BB11" s="3" t="n">
        <v>9165.0</v>
      </c>
      <c r="BC11" s="3" t="n">
        <v>9610.0</v>
      </c>
      <c r="BD11" s="3" t="n">
        <v>4470.0</v>
      </c>
      <c r="BE11" s="3" t="n">
        <v>7668.0</v>
      </c>
      <c r="BF11" s="3" t="n">
        <v>7520.0</v>
      </c>
      <c r="BG11" s="3" t="n">
        <v>3273.0</v>
      </c>
      <c r="BH11" s="3" t="n">
        <v>7193.0</v>
      </c>
      <c r="BI11" s="3" t="n">
        <v>8257.0</v>
      </c>
      <c r="BJ11" s="3" t="n">
        <v>1961.0</v>
      </c>
      <c r="BK11" s="3" t="n">
        <v>4772.0</v>
      </c>
      <c r="BL11" s="3" t="n">
        <v>6734.0</v>
      </c>
      <c r="BM11" s="3" t="n">
        <v>7833.0</v>
      </c>
      <c r="BN11" s="3" t="n">
        <v>6657.0</v>
      </c>
      <c r="BO11" s="3" t="n">
        <v>3181.0</v>
      </c>
      <c r="BP11" s="3" t="n">
        <v>5303.0</v>
      </c>
      <c r="BQ11" s="3" t="n">
        <v>3329.0</v>
      </c>
      <c r="BR11" s="3" t="n">
        <v>6686.0</v>
      </c>
    </row>
    <row r="12" spans="1:70">
      <c r="A12" t="s" s="0">
        <v>306</v>
      </c>
      <c r="B12" s="3" t="n">
        <v>5457.0</v>
      </c>
      <c r="C12" s="3" t="n">
        <v>7378.0</v>
      </c>
      <c r="D12" s="3" t="n">
        <v>3680.0</v>
      </c>
      <c r="E12" s="3" t="n">
        <v>2105.0</v>
      </c>
      <c r="F12" s="3" t="n">
        <v>8625.0</v>
      </c>
      <c r="G12" s="3" t="n">
        <v>7510.0</v>
      </c>
      <c r="H12" s="3" t="n">
        <v>2972.0</v>
      </c>
      <c r="I12" s="3" t="n">
        <v>8937.0</v>
      </c>
      <c r="J12" s="3" t="n">
        <v>7919.0</v>
      </c>
      <c r="K12" s="3" t="n">
        <v>5571.0</v>
      </c>
      <c r="L12" s="3" t="n">
        <v>4550.0</v>
      </c>
      <c r="M12" s="3" t="n">
        <v>5433.0</v>
      </c>
      <c r="N12" s="3" t="n">
        <v>1671.0</v>
      </c>
      <c r="O12" s="3" t="n">
        <v>4912.0</v>
      </c>
      <c r="P12" s="3" t="n">
        <v>5011.0</v>
      </c>
      <c r="Q12" s="3" t="n">
        <v>2508.0</v>
      </c>
      <c r="R12" s="3" t="n">
        <v>3304.0</v>
      </c>
      <c r="S12" s="3" t="n">
        <v>8732.0</v>
      </c>
      <c r="T12" s="3" t="n">
        <v>7230.0</v>
      </c>
      <c r="U12" s="3" t="n">
        <v>2551.0</v>
      </c>
      <c r="V12" s="3" t="n">
        <v>6056.0</v>
      </c>
      <c r="W12" s="3" t="n">
        <v>3718.0</v>
      </c>
      <c r="X12" s="3" t="n">
        <v>8555.0</v>
      </c>
      <c r="Y12" s="3" t="n">
        <v>5991.0</v>
      </c>
      <c r="Z12" s="3" t="n">
        <v>4682.0</v>
      </c>
      <c r="AA12" s="3" t="n">
        <v>6937.0</v>
      </c>
      <c r="AB12" s="3" t="n">
        <v>2479.0</v>
      </c>
      <c r="AC12" s="3" t="n">
        <v>6743.0</v>
      </c>
      <c r="AD12" s="3" t="n">
        <v>6786.0</v>
      </c>
      <c r="AE12" s="3" t="n">
        <v>6600.0</v>
      </c>
      <c r="AF12" s="3" t="n">
        <v>6873.0</v>
      </c>
      <c r="AG12" s="3" t="n">
        <v>9822.0</v>
      </c>
      <c r="AH12" s="3" t="n">
        <v>6592.0</v>
      </c>
      <c r="AI12" s="3" t="n">
        <v>1354.0</v>
      </c>
      <c r="AJ12" s="3" t="n">
        <v>6846.0</v>
      </c>
      <c r="AK12" s="3" t="n">
        <v>1488.0</v>
      </c>
      <c r="AL12" s="3" t="n">
        <v>5711.0</v>
      </c>
      <c r="AM12" s="3" t="n">
        <v>5157.0</v>
      </c>
      <c r="AN12" s="3" t="n">
        <v>5780.0</v>
      </c>
      <c r="AO12" s="3" t="n">
        <v>2921.0</v>
      </c>
      <c r="AP12" s="3" t="n">
        <v>3447.0</v>
      </c>
      <c r="AQ12" s="3" t="n">
        <v>6907.0</v>
      </c>
      <c r="AR12" s="3" t="n">
        <v>3616.0</v>
      </c>
      <c r="AS12" s="3" t="n">
        <v>2898.0</v>
      </c>
      <c r="AT12" s="3" t="n">
        <v>2291.0</v>
      </c>
      <c r="AU12" s="3" t="n">
        <v>8503.0</v>
      </c>
      <c r="AV12" s="3" t="n">
        <v>9682.0</v>
      </c>
      <c r="AW12" s="3" t="n">
        <v>4658.0</v>
      </c>
      <c r="AX12" s="3" t="n">
        <v>2331.0</v>
      </c>
      <c r="AY12" s="3" t="n">
        <v>6022.0</v>
      </c>
      <c r="AZ12" s="3" t="n">
        <v>6161.0</v>
      </c>
      <c r="BA12" s="3" t="n">
        <v>6607.0</v>
      </c>
      <c r="BB12" s="3" t="n">
        <v>4222.0</v>
      </c>
      <c r="BC12" s="3" t="n">
        <v>9779.0</v>
      </c>
      <c r="BD12" s="3" t="n">
        <v>9882.0</v>
      </c>
      <c r="BE12" s="3" t="n">
        <v>5693.0</v>
      </c>
      <c r="BF12" s="3" t="n">
        <v>1318.0</v>
      </c>
      <c r="BG12" s="3" t="n">
        <v>9129.0</v>
      </c>
      <c r="BH12" s="3" t="n">
        <v>3644.0</v>
      </c>
      <c r="BI12" s="3" t="n">
        <v>7986.0</v>
      </c>
      <c r="BJ12" s="3" t="n">
        <v>9312.0</v>
      </c>
      <c r="BK12" s="3" t="n">
        <v>8646.0</v>
      </c>
      <c r="BL12" s="3" t="n">
        <v>9696.0</v>
      </c>
      <c r="BM12" s="3" t="n">
        <v>5125.0</v>
      </c>
      <c r="BN12" s="3" t="n">
        <v>8307.0</v>
      </c>
      <c r="BO12" s="3" t="n">
        <v>7764.0</v>
      </c>
      <c r="BP12" s="3" t="n">
        <v>4035.0</v>
      </c>
      <c r="BQ12" s="3" t="n">
        <v>5220.0</v>
      </c>
      <c r="BR12" s="3" t="n">
        <v>7767.0</v>
      </c>
    </row>
    <row r="13" spans="1:70">
      <c r="A13" t="s" s="0">
        <v>307</v>
      </c>
      <c r="B13" s="3" t="n">
        <v>7069.0</v>
      </c>
      <c r="C13" s="3" t="n">
        <v>5154.0</v>
      </c>
      <c r="D13" s="3" t="n">
        <v>5254.0</v>
      </c>
      <c r="E13" s="3" t="n">
        <v>1473.0</v>
      </c>
      <c r="F13" s="3" t="n">
        <v>5759.0</v>
      </c>
      <c r="G13" s="3" t="n">
        <v>4198.0</v>
      </c>
      <c r="H13" s="3" t="n">
        <v>9448.0</v>
      </c>
      <c r="I13" s="3" t="n">
        <v>7400.0</v>
      </c>
      <c r="J13" s="3" t="n">
        <v>6197.0</v>
      </c>
      <c r="K13" s="3" t="n">
        <v>9501.0</v>
      </c>
      <c r="L13" s="3" t="n">
        <v>3198.0</v>
      </c>
      <c r="M13" s="3" t="n">
        <v>9344.0</v>
      </c>
      <c r="N13" s="3" t="n">
        <v>1530.0</v>
      </c>
      <c r="O13" s="3" t="n">
        <v>8663.0</v>
      </c>
      <c r="P13" s="3" t="n">
        <v>2369.0</v>
      </c>
      <c r="Q13" s="3" t="n">
        <v>1143.0</v>
      </c>
      <c r="R13" s="3" t="n">
        <v>3385.0</v>
      </c>
      <c r="S13" s="3" t="n">
        <v>8848.0</v>
      </c>
      <c r="T13" s="3" t="n">
        <v>1594.0</v>
      </c>
      <c r="U13" s="3" t="n">
        <v>5808.0</v>
      </c>
      <c r="V13" s="3" t="n">
        <v>8790.0</v>
      </c>
      <c r="W13" s="3" t="n">
        <v>4133.0</v>
      </c>
      <c r="X13" s="3" t="n">
        <v>1082.0</v>
      </c>
      <c r="Y13" s="3" t="n">
        <v>2308.0</v>
      </c>
      <c r="Z13" s="3" t="n">
        <v>8202.0</v>
      </c>
      <c r="AA13" s="3" t="n">
        <v>2412.0</v>
      </c>
      <c r="AB13" s="3" t="n">
        <v>9933.0</v>
      </c>
      <c r="AC13" s="3" t="n">
        <v>6307.0</v>
      </c>
      <c r="AD13" s="3" t="n">
        <v>1608.0</v>
      </c>
      <c r="AE13" s="3" t="n">
        <v>5668.0</v>
      </c>
      <c r="AF13" s="3" t="n">
        <v>3010.0</v>
      </c>
      <c r="AG13" s="3" t="n">
        <v>6025.0</v>
      </c>
      <c r="AH13" s="3" t="n">
        <v>7738.0</v>
      </c>
      <c r="AI13" s="3" t="n">
        <v>1650.0</v>
      </c>
      <c r="AJ13" s="3" t="n">
        <v>7441.0</v>
      </c>
      <c r="AK13" s="3" t="n">
        <v>9922.0</v>
      </c>
      <c r="AL13" s="3" t="n">
        <v>6459.0</v>
      </c>
      <c r="AM13" s="3" t="n">
        <v>2792.0</v>
      </c>
      <c r="AN13" s="3" t="n">
        <v>5675.0</v>
      </c>
      <c r="AO13" s="3" t="n">
        <v>6817.0</v>
      </c>
      <c r="AP13" s="3" t="n">
        <v>2268.0</v>
      </c>
      <c r="AQ13" s="3" t="n">
        <v>5079.0</v>
      </c>
      <c r="AR13" s="3" t="n">
        <v>4871.0</v>
      </c>
      <c r="AS13" s="3" t="n">
        <v>6032.0</v>
      </c>
      <c r="AT13" s="3" t="n">
        <v>4925.0</v>
      </c>
      <c r="AU13" s="3" t="n">
        <v>9075.0</v>
      </c>
      <c r="AV13" s="3" t="n">
        <v>1895.0</v>
      </c>
      <c r="AW13" s="3" t="n">
        <v>7636.0</v>
      </c>
      <c r="AX13" s="3" t="n">
        <v>1141.0</v>
      </c>
      <c r="AY13" s="3" t="n">
        <v>2443.0</v>
      </c>
      <c r="AZ13" s="3" t="n">
        <v>6967.0</v>
      </c>
      <c r="BA13" s="3" t="n">
        <v>7609.0</v>
      </c>
      <c r="BB13" s="3" t="n">
        <v>1742.0</v>
      </c>
      <c r="BC13" s="3" t="n">
        <v>1130.0</v>
      </c>
      <c r="BD13" s="3" t="n">
        <v>1473.0</v>
      </c>
      <c r="BE13" s="3" t="n">
        <v>3886.0</v>
      </c>
      <c r="BF13" s="3" t="n">
        <v>7032.0</v>
      </c>
      <c r="BG13" s="3" t="n">
        <v>6163.0</v>
      </c>
      <c r="BH13" s="3" t="n">
        <v>4796.0</v>
      </c>
      <c r="BI13" s="3" t="n">
        <v>4508.0</v>
      </c>
      <c r="BJ13" s="3" t="n">
        <v>1554.0</v>
      </c>
      <c r="BK13" s="3" t="n">
        <v>8405.0</v>
      </c>
      <c r="BL13" s="3" t="n">
        <v>3984.0</v>
      </c>
      <c r="BM13" s="3" t="n">
        <v>2746.0</v>
      </c>
      <c r="BN13" s="3" t="n">
        <v>2931.0</v>
      </c>
      <c r="BO13" s="3" t="n">
        <v>4026.0</v>
      </c>
      <c r="BP13" s="3" t="n">
        <v>7368.0</v>
      </c>
      <c r="BQ13" s="3" t="n">
        <v>4678.0</v>
      </c>
      <c r="BR13" s="3" t="n">
        <v>5523.0</v>
      </c>
    </row>
    <row r="14" spans="1:70">
      <c r="A14" t="s" s="0">
        <v>308</v>
      </c>
      <c r="B14" s="3" t="n">
        <v>5851.0</v>
      </c>
      <c r="C14" s="3" t="n">
        <v>9759.0</v>
      </c>
      <c r="D14" s="3" t="n">
        <v>8754.0</v>
      </c>
      <c r="E14" s="3" t="n">
        <v>6138.0</v>
      </c>
      <c r="F14" s="3" t="n">
        <v>3049.0</v>
      </c>
      <c r="G14" s="3" t="n">
        <v>1570.0</v>
      </c>
      <c r="H14" s="3" t="n">
        <v>4816.0</v>
      </c>
      <c r="I14" s="3" t="n">
        <v>1363.0</v>
      </c>
      <c r="J14" s="3" t="n">
        <v>8455.0</v>
      </c>
      <c r="K14" s="3" t="n">
        <v>1711.0</v>
      </c>
      <c r="L14" s="3" t="n">
        <v>5077.0</v>
      </c>
      <c r="M14" s="3" t="n">
        <v>8953.0</v>
      </c>
      <c r="N14" s="3" t="n">
        <v>8589.0</v>
      </c>
      <c r="O14" s="3" t="n">
        <v>9967.0</v>
      </c>
      <c r="P14" s="3" t="n">
        <v>5130.0</v>
      </c>
      <c r="Q14" s="3" t="n">
        <v>1630.0</v>
      </c>
      <c r="R14" s="3" t="n">
        <v>1928.0</v>
      </c>
      <c r="S14" s="3" t="n">
        <v>3640.0</v>
      </c>
      <c r="T14" s="3" t="n">
        <v>4491.0</v>
      </c>
      <c r="U14" s="3" t="n">
        <v>3800.0</v>
      </c>
      <c r="V14" s="3" t="n">
        <v>8280.0</v>
      </c>
      <c r="W14" s="3" t="n">
        <v>2600.0</v>
      </c>
      <c r="X14" s="3" t="n">
        <v>4694.0</v>
      </c>
      <c r="Y14" s="3" t="n">
        <v>1283.0</v>
      </c>
      <c r="Z14" s="3" t="n">
        <v>5894.0</v>
      </c>
      <c r="AA14" s="3" t="n">
        <v>4723.0</v>
      </c>
      <c r="AB14" s="3" t="n">
        <v>1711.0</v>
      </c>
      <c r="AC14" s="3" t="n">
        <v>8211.0</v>
      </c>
      <c r="AD14" s="3" t="n">
        <v>7924.0</v>
      </c>
      <c r="AE14" s="3" t="n">
        <v>3054.0</v>
      </c>
      <c r="AF14" s="3" t="n">
        <v>7982.0</v>
      </c>
      <c r="AG14" s="3" t="n">
        <v>8688.0</v>
      </c>
      <c r="AH14" s="3" t="n">
        <v>5001.0</v>
      </c>
      <c r="AI14" s="3" t="n">
        <v>3733.0</v>
      </c>
      <c r="AJ14" s="3" t="n">
        <v>6819.0</v>
      </c>
      <c r="AK14" s="3" t="n">
        <v>4611.0</v>
      </c>
      <c r="AL14" s="3" t="n">
        <v>2599.0</v>
      </c>
      <c r="AM14" s="3" t="n">
        <v>6327.0</v>
      </c>
      <c r="AN14" s="3" t="n">
        <v>3165.0</v>
      </c>
      <c r="AO14" s="3" t="n">
        <v>8034.0</v>
      </c>
      <c r="AP14" s="3" t="n">
        <v>2807.0</v>
      </c>
      <c r="AQ14" s="3" t="n">
        <v>9488.0</v>
      </c>
      <c r="AR14" s="3" t="n">
        <v>1508.0</v>
      </c>
      <c r="AS14" s="3" t="n">
        <v>7158.0</v>
      </c>
      <c r="AT14" s="3" t="n">
        <v>5633.0</v>
      </c>
      <c r="AU14" s="3" t="n">
        <v>2663.0</v>
      </c>
      <c r="AV14" s="3" t="n">
        <v>3510.0</v>
      </c>
      <c r="AW14" s="3" t="n">
        <v>2263.0</v>
      </c>
      <c r="AX14" s="3" t="n">
        <v>2887.0</v>
      </c>
      <c r="AY14" s="3" t="n">
        <v>3295.0</v>
      </c>
      <c r="AZ14" s="3" t="n">
        <v>9308.0</v>
      </c>
      <c r="BA14" s="3" t="n">
        <v>5857.0</v>
      </c>
      <c r="BB14" s="3" t="n">
        <v>5529.0</v>
      </c>
      <c r="BC14" s="3" t="n">
        <v>1042.0</v>
      </c>
      <c r="BD14" s="3" t="n">
        <v>2503.0</v>
      </c>
      <c r="BE14" s="3" t="n">
        <v>3446.0</v>
      </c>
      <c r="BF14" s="3" t="n">
        <v>1965.0</v>
      </c>
      <c r="BG14" s="3" t="n">
        <v>6582.0</v>
      </c>
      <c r="BH14" s="3" t="n">
        <v>5205.0</v>
      </c>
      <c r="BI14" s="3" t="n">
        <v>7678.0</v>
      </c>
      <c r="BJ14" s="3" t="n">
        <v>7885.0</v>
      </c>
      <c r="BK14" s="3" t="n">
        <v>7447.0</v>
      </c>
      <c r="BL14" s="3" t="n">
        <v>9872.0</v>
      </c>
      <c r="BM14" s="3" t="n">
        <v>6405.0</v>
      </c>
      <c r="BN14" s="3" t="n">
        <v>3119.0</v>
      </c>
      <c r="BO14" s="3" t="n">
        <v>4632.0</v>
      </c>
      <c r="BP14" s="3" t="n">
        <v>5760.0</v>
      </c>
      <c r="BQ14" s="3" t="n">
        <v>6775.0</v>
      </c>
      <c r="BR14" s="3" t="n">
        <v>1053.0</v>
      </c>
    </row>
    <row r="15" spans="1:70">
      <c r="A15" s="4" t="s">
        <v>309</v>
      </c>
      <c r="B15" s="5" t="n">
        <f><![CDATA[IF(AND(COUNTA('IS - Revised Forecast'!$71:$71)>0,COUNTA('IS - Revised Forecast'!$64:$64)>0),SUMIFS('IS - Revised Forecast'!$71:$71,'IS - Revised Forecast'!$2:$2,">="&B$2,'IS - Revised Forecast'!$1:$1,"<="&B$1)-SUMIFS('IS - Revised Forecast'!$64:$64,'IS - Revised Forecast'!$2:$2,">="&B$2,'IS - Revised Forecast'!$1:$1,"<="&B$1),"")]]></f>
        <v>18222.0</v>
      </c>
      <c r="C15" s="5" t="n">
        <f><![CDATA[IF(AND(COUNTA('IS - Revised Forecast'!$71:$71)>0,COUNTA('IS - Revised Forecast'!$64:$64)>0),SUMIFS('IS - Revised Forecast'!$71:$71,'IS - Revised Forecast'!$2:$2,">="&C$2,'IS - Revised Forecast'!$1:$1,"<="&C$1)-SUMIFS('IS - Revised Forecast'!$64:$64,'IS - Revised Forecast'!$2:$2,">="&C$2,'IS - Revised Forecast'!$1:$1,"<="&C$1),"")]]></f>
        <v>80690.0</v>
      </c>
      <c r="D15" s="5" t="n">
        <f><![CDATA[IF(AND(COUNTA('IS - Revised Forecast'!$71:$71)>0,COUNTA('IS - Revised Forecast'!$64:$64)>0),SUMIFS('IS - Revised Forecast'!$71:$71,'IS - Revised Forecast'!$2:$2,">="&D$2,'IS - Revised Forecast'!$1:$1,"<="&D$1)-SUMIFS('IS - Revised Forecast'!$64:$64,'IS - Revised Forecast'!$2:$2,">="&D$2,'IS - Revised Forecast'!$1:$1,"<="&D$1),"")]]></f>
        <v>-1604.0</v>
      </c>
      <c r="E15" s="5" t="n">
        <f><![CDATA[IF(AND(COUNTA('IS - Revised Forecast'!$71:$71)>0,COUNTA('IS - Revised Forecast'!$64:$64)>0),SUMIFS('IS - Revised Forecast'!$71:$71,'IS - Revised Forecast'!$2:$2,">="&E$2,'IS - Revised Forecast'!$1:$1,"<="&E$1)-SUMIFS('IS - Revised Forecast'!$64:$64,'IS - Revised Forecast'!$2:$2,">="&E$2,'IS - Revised Forecast'!$1:$1,"<="&E$1),"")]]></f>
        <v>94666.0</v>
      </c>
      <c r="F15" s="5" t="n">
        <f><![CDATA[IF(AND(COUNTA('IS - Revised Forecast'!$71:$71)>0,COUNTA('IS - Revised Forecast'!$64:$64)>0),SUMIFS('IS - Revised Forecast'!$71:$71,'IS - Revised Forecast'!$2:$2,">="&F$2,'IS - Revised Forecast'!$1:$1,"<="&F$1)-SUMIFS('IS - Revised Forecast'!$64:$64,'IS - Revised Forecast'!$2:$2,">="&F$2,'IS - Revised Forecast'!$1:$1,"<="&F$1),"")]]></f>
        <v>38793.0</v>
      </c>
      <c r="G15" s="5" t="n">
        <f><![CDATA[IF(AND(COUNTA('IS - Revised Forecast'!$71:$71)>0,COUNTA('IS - Revised Forecast'!$64:$64)>0),SUMIFS('IS - Revised Forecast'!$71:$71,'IS - Revised Forecast'!$2:$2,">="&G$2,'IS - Revised Forecast'!$1:$1,"<="&G$1)-SUMIFS('IS - Revised Forecast'!$64:$64,'IS - Revised Forecast'!$2:$2,">="&G$2,'IS - Revised Forecast'!$1:$1,"<="&G$1),"")]]></f>
        <v>89769.0</v>
      </c>
      <c r="H15" s="5" t="n">
        <f><![CDATA[IF(AND(COUNTA('IS - Revised Forecast'!$71:$71)>0,COUNTA('IS - Revised Forecast'!$64:$64)>0),SUMIFS('IS - Revised Forecast'!$71:$71,'IS - Revised Forecast'!$2:$2,">="&H$2,'IS - Revised Forecast'!$1:$1,"<="&H$1)-SUMIFS('IS - Revised Forecast'!$64:$64,'IS - Revised Forecast'!$2:$2,">="&H$2,'IS - Revised Forecast'!$1:$1,"<="&H$1),"")]]></f>
        <v>-18389.0</v>
      </c>
      <c r="I15" s="5" t="n">
        <f><![CDATA[IF(AND(COUNTA('IS - Revised Forecast'!$71:$71)>0,COUNTA('IS - Revised Forecast'!$64:$64)>0),SUMIFS('IS - Revised Forecast'!$71:$71,'IS - Revised Forecast'!$2:$2,">="&I$2,'IS - Revised Forecast'!$1:$1,"<="&I$1)-SUMIFS('IS - Revised Forecast'!$64:$64,'IS - Revised Forecast'!$2:$2,">="&I$2,'IS - Revised Forecast'!$1:$1,"<="&I$1),"")]]></f>
        <v>17247.0</v>
      </c>
      <c r="J15" s="5" t="n">
        <f><![CDATA[IF(AND(COUNTA('IS - Revised Forecast'!$71:$71)>0,COUNTA('IS - Revised Forecast'!$64:$64)>0),SUMIFS('IS - Revised Forecast'!$71:$71,'IS - Revised Forecast'!$2:$2,">="&J$2,'IS - Revised Forecast'!$1:$1,"<="&J$1)-SUMIFS('IS - Revised Forecast'!$64:$64,'IS - Revised Forecast'!$2:$2,">="&J$2,'IS - Revised Forecast'!$1:$1,"<="&J$1),"")]]></f>
        <v>223963.0</v>
      </c>
      <c r="K15" s="5" t="n">
        <f><![CDATA[IF(AND(COUNTA('IS - Revised Forecast'!$71:$71)>0,COUNTA('IS - Revised Forecast'!$64:$64)>0),SUMIFS('IS - Revised Forecast'!$71:$71,'IS - Revised Forecast'!$2:$2,">="&K$2,'IS - Revised Forecast'!$1:$1,"<="&K$1)-SUMIFS('IS - Revised Forecast'!$64:$64,'IS - Revised Forecast'!$2:$2,">="&K$2,'IS - Revised Forecast'!$1:$1,"<="&K$1),"")]]></f>
        <v>10101.0</v>
      </c>
      <c r="L15" s="5" t="n">
        <f><![CDATA[IF(AND(COUNTA('IS - Revised Forecast'!$71:$71)>0,COUNTA('IS - Revised Forecast'!$64:$64)>0),SUMIFS('IS - Revised Forecast'!$71:$71,'IS - Revised Forecast'!$2:$2,">="&L$2,'IS - Revised Forecast'!$1:$1,"<="&L$1)-SUMIFS('IS - Revised Forecast'!$64:$64,'IS - Revised Forecast'!$2:$2,">="&L$2,'IS - Revised Forecast'!$1:$1,"<="&L$1),"")]]></f>
        <v>417990.0</v>
      </c>
      <c r="M15" s="5" t="n">
        <f><![CDATA[IF(AND(COUNTA('IS - Revised Forecast'!$71:$71)>0,COUNTA('IS - Revised Forecast'!$64:$64)>0),SUMIFS('IS - Revised Forecast'!$71:$71,'IS - Revised Forecast'!$2:$2,">="&M$2,'IS - Revised Forecast'!$1:$1,"<="&M$1)-SUMIFS('IS - Revised Forecast'!$64:$64,'IS - Revised Forecast'!$2:$2,">="&M$2,'IS - Revised Forecast'!$1:$1,"<="&M$1),"")]]></f>
        <v>2635.0</v>
      </c>
      <c r="N15" s="5" t="n">
        <f><![CDATA[IF(AND(COUNTA('IS - Revised Forecast'!$71:$71)>0,COUNTA('IS - Revised Forecast'!$64:$64)>0),SUMIFS('IS - Revised Forecast'!$71:$71,'IS - Revised Forecast'!$2:$2,">="&N$2,'IS - Revised Forecast'!$1:$1,"<="&N$1)-SUMIFS('IS - Revised Forecast'!$64:$64,'IS - Revised Forecast'!$2:$2,">="&N$2,'IS - Revised Forecast'!$1:$1,"<="&N$1),"")]]></f>
        <v>52267.0</v>
      </c>
      <c r="O15" s="5" t="n">
        <f><![CDATA[IF(AND(COUNTA('IS - Revised Forecast'!$71:$71)>0,COUNTA('IS - Revised Forecast'!$64:$64)>0),SUMIFS('IS - Revised Forecast'!$71:$71,'IS - Revised Forecast'!$2:$2,">="&O$2,'IS - Revised Forecast'!$1:$1,"<="&O$1)-SUMIFS('IS - Revised Forecast'!$64:$64,'IS - Revised Forecast'!$2:$2,">="&O$2,'IS - Revised Forecast'!$1:$1,"<="&O$1),"")]]></f>
        <v>92651.0</v>
      </c>
      <c r="P15" s="5" t="n">
        <f><![CDATA[IF(AND(COUNTA('IS - Revised Forecast'!$71:$71)>0,COUNTA('IS - Revised Forecast'!$64:$64)>0),SUMIFS('IS - Revised Forecast'!$71:$71,'IS - Revised Forecast'!$2:$2,">="&P$2,'IS - Revised Forecast'!$1:$1,"<="&P$1)-SUMIFS('IS - Revised Forecast'!$64:$64,'IS - Revised Forecast'!$2:$2,">="&P$2,'IS - Revised Forecast'!$1:$1,"<="&P$1),"")]]></f>
        <v>3766.0</v>
      </c>
      <c r="Q15" s="5" t="n">
        <f><![CDATA[IF(AND(COUNTA('IS - Revised Forecast'!$71:$71)>0,COUNTA('IS - Revised Forecast'!$64:$64)>0),SUMIFS('IS - Revised Forecast'!$71:$71,'IS - Revised Forecast'!$2:$2,">="&Q$2,'IS - Revised Forecast'!$1:$1,"<="&Q$1)-SUMIFS('IS - Revised Forecast'!$64:$64,'IS - Revised Forecast'!$2:$2,">="&Q$2,'IS - Revised Forecast'!$1:$1,"<="&Q$1),"")]]></f>
        <v>122732.0</v>
      </c>
      <c r="R15" s="5" t="n">
        <f><![CDATA[IF(AND(COUNTA('IS - Revised Forecast'!$71:$71)>0,COUNTA('IS - Revised Forecast'!$64:$64)>0),SUMIFS('IS - Revised Forecast'!$71:$71,'IS - Revised Forecast'!$2:$2,">="&R$2,'IS - Revised Forecast'!$1:$1,"<="&R$1)-SUMIFS('IS - Revised Forecast'!$64:$64,'IS - Revised Forecast'!$2:$2,">="&R$2,'IS - Revised Forecast'!$1:$1,"<="&R$1),"")]]></f>
        <v>5181.0</v>
      </c>
      <c r="S15" s="5" t="n">
        <f><![CDATA[IF(AND(COUNTA('IS - Revised Forecast'!$71:$71)>0,COUNTA('IS - Revised Forecast'!$64:$64)>0),SUMIFS('IS - Revised Forecast'!$71:$71,'IS - Revised Forecast'!$2:$2,">="&S$2,'IS - Revised Forecast'!$1:$1,"<="&S$1)-SUMIFS('IS - Revised Forecast'!$64:$64,'IS - Revised Forecast'!$2:$2,">="&S$2,'IS - Revised Forecast'!$1:$1,"<="&S$1),"")]]></f>
        <v>134002.0</v>
      </c>
      <c r="T15" s="5" t="n">
        <f><![CDATA[IF(AND(COUNTA('IS - Revised Forecast'!$71:$71)>0,COUNTA('IS - Revised Forecast'!$64:$64)>0),SUMIFS('IS - Revised Forecast'!$71:$71,'IS - Revised Forecast'!$2:$2,">="&T$2,'IS - Revised Forecast'!$1:$1,"<="&T$1)-SUMIFS('IS - Revised Forecast'!$64:$64,'IS - Revised Forecast'!$2:$2,">="&T$2,'IS - Revised Forecast'!$1:$1,"<="&T$1),"")]]></f>
        <v>40349.0</v>
      </c>
      <c r="U15" s="5" t="n">
        <f><![CDATA[IF(AND(COUNTA('IS - Revised Forecast'!$71:$71)>0,COUNTA('IS - Revised Forecast'!$64:$64)>0),SUMIFS('IS - Revised Forecast'!$71:$71,'IS - Revised Forecast'!$2:$2,">="&U$2,'IS - Revised Forecast'!$1:$1,"<="&U$1)-SUMIFS('IS - Revised Forecast'!$64:$64,'IS - Revised Forecast'!$2:$2,">="&U$2,'IS - Revised Forecast'!$1:$1,"<="&U$1),"")]]></f>
        <v>22169.0</v>
      </c>
      <c r="V15" s="5" t="n">
        <f><![CDATA[IF(AND(COUNTA('IS - Revised Forecast'!$71:$71)>0,COUNTA('IS - Revised Forecast'!$64:$64)>0),SUMIFS('IS - Revised Forecast'!$71:$71,'IS - Revised Forecast'!$2:$2,">="&V$2,'IS - Revised Forecast'!$1:$1,"<="&V$1)-SUMIFS('IS - Revised Forecast'!$64:$64,'IS - Revised Forecast'!$2:$2,">="&V$2,'IS - Revised Forecast'!$1:$1,"<="&V$1),"")]]></f>
        <v>251178.0</v>
      </c>
      <c r="W15" s="5" t="n">
        <f><![CDATA[IF(AND(COUNTA('IS - Revised Forecast'!$71:$71)>0,COUNTA('IS - Revised Forecast'!$64:$64)>0),SUMIFS('IS - Revised Forecast'!$71:$71,'IS - Revised Forecast'!$2:$2,">="&W$2,'IS - Revised Forecast'!$1:$1,"<="&W$1)-SUMIFS('IS - Revised Forecast'!$64:$64,'IS - Revised Forecast'!$2:$2,">="&W$2,'IS - Revised Forecast'!$1:$1,"<="&W$1),"")]]></f>
        <v>33187.0</v>
      </c>
      <c r="X15" s="5" t="n">
        <f><![CDATA[IF(AND(COUNTA('IS - Revised Forecast'!$71:$71)>0,COUNTA('IS - Revised Forecast'!$64:$64)>0),SUMIFS('IS - Revised Forecast'!$71:$71,'IS - Revised Forecast'!$2:$2,">="&X$2,'IS - Revised Forecast'!$1:$1,"<="&X$1)-SUMIFS('IS - Revised Forecast'!$64:$64,'IS - Revised Forecast'!$2:$2,">="&X$2,'IS - Revised Forecast'!$1:$1,"<="&X$1),"")]]></f>
        <v>394107.0</v>
      </c>
      <c r="Y15" s="5" t="n">
        <f><![CDATA[IF(AND(COUNTA('IS - Revised Forecast'!$71:$71)>0,COUNTA('IS - Revised Forecast'!$64:$64)>0),SUMIFS('IS - Revised Forecast'!$71:$71,'IS - Revised Forecast'!$2:$2,">="&Y$2,'IS - Revised Forecast'!$1:$1,"<="&Y$1)-SUMIFS('IS - Revised Forecast'!$64:$64,'IS - Revised Forecast'!$2:$2,">="&Y$2,'IS - Revised Forecast'!$1:$1,"<="&Y$1),"")]]></f>
        <v>20977.0</v>
      </c>
      <c r="Z15" s="5" t="n">
        <f><![CDATA[IF(AND(COUNTA('IS - Revised Forecast'!$71:$71)>0,COUNTA('IS - Revised Forecast'!$64:$64)>0),SUMIFS('IS - Revised Forecast'!$71:$71,'IS - Revised Forecast'!$2:$2,">="&Z$2,'IS - Revised Forecast'!$1:$1,"<="&Z$1)-SUMIFS('IS - Revised Forecast'!$64:$64,'IS - Revised Forecast'!$2:$2,">="&Z$2,'IS - Revised Forecast'!$1:$1,"<="&Z$1),"")]]></f>
        <v>-13677.0</v>
      </c>
      <c r="AA15" s="5" t="n">
        <f><![CDATA[IF(AND(COUNTA('IS - Revised Forecast'!$71:$71)>0,COUNTA('IS - Revised Forecast'!$64:$64)>0),SUMIFS('IS - Revised Forecast'!$71:$71,'IS - Revised Forecast'!$2:$2,">="&AA$2,'IS - Revised Forecast'!$1:$1,"<="&AA$1)-SUMIFS('IS - Revised Forecast'!$64:$64,'IS - Revised Forecast'!$2:$2,">="&AA$2,'IS - Revised Forecast'!$1:$1,"<="&AA$1),"")]]></f>
        <v>86752.0</v>
      </c>
      <c r="AB15" s="5" t="n">
        <f><![CDATA[IF(AND(COUNTA('IS - Revised Forecast'!$71:$71)>0,COUNTA('IS - Revised Forecast'!$64:$64)>0),SUMIFS('IS - Revised Forecast'!$71:$71,'IS - Revised Forecast'!$2:$2,">="&AB$2,'IS - Revised Forecast'!$1:$1,"<="&AB$1)-SUMIFS('IS - Revised Forecast'!$64:$64,'IS - Revised Forecast'!$2:$2,">="&AB$2,'IS - Revised Forecast'!$1:$1,"<="&AB$1),"")]]></f>
        <v>14362.0</v>
      </c>
      <c r="AC15" s="5" t="n">
        <f><![CDATA[IF(AND(COUNTA('IS - Revised Forecast'!$71:$71)>0,COUNTA('IS - Revised Forecast'!$64:$64)>0),SUMIFS('IS - Revised Forecast'!$71:$71,'IS - Revised Forecast'!$2:$2,">="&AC$2,'IS - Revised Forecast'!$1:$1,"<="&AC$1)-SUMIFS('IS - Revised Forecast'!$64:$64,'IS - Revised Forecast'!$2:$2,">="&AC$2,'IS - Revised Forecast'!$1:$1,"<="&AC$1),"")]]></f>
        <v>115331.0</v>
      </c>
      <c r="AD15" s="5" t="n">
        <f><![CDATA[IF(AND(COUNTA('IS - Revised Forecast'!$71:$71)>0,COUNTA('IS - Revised Forecast'!$64:$64)>0),SUMIFS('IS - Revised Forecast'!$71:$71,'IS - Revised Forecast'!$2:$2,">="&AD$2,'IS - Revised Forecast'!$1:$1,"<="&AD$1)-SUMIFS('IS - Revised Forecast'!$64:$64,'IS - Revised Forecast'!$2:$2,">="&AD$2,'IS - Revised Forecast'!$1:$1,"<="&AD$1),"")]]></f>
        <v>-21582.0</v>
      </c>
      <c r="AE15" s="5" t="n">
        <f><![CDATA[IF(AND(COUNTA('IS - Revised Forecast'!$71:$71)>0,COUNTA('IS - Revised Forecast'!$64:$64)>0),SUMIFS('IS - Revised Forecast'!$71:$71,'IS - Revised Forecast'!$2:$2,">="&AE$2,'IS - Revised Forecast'!$1:$1,"<="&AE$1)-SUMIFS('IS - Revised Forecast'!$64:$64,'IS - Revised Forecast'!$2:$2,">="&AE$2,'IS - Revised Forecast'!$1:$1,"<="&AE$1),"")]]></f>
        <v>128350.0</v>
      </c>
      <c r="AF15" s="5" t="n">
        <f><![CDATA[IF(AND(COUNTA('IS - Revised Forecast'!$71:$71)>0,COUNTA('IS - Revised Forecast'!$64:$64)>0),SUMIFS('IS - Revised Forecast'!$71:$71,'IS - Revised Forecast'!$2:$2,">="&AF$2,'IS - Revised Forecast'!$1:$1,"<="&AF$1)-SUMIFS('IS - Revised Forecast'!$64:$64,'IS - Revised Forecast'!$2:$2,">="&AF$2,'IS - Revised Forecast'!$1:$1,"<="&AF$1),"")]]></f>
        <v>14082.0</v>
      </c>
      <c r="AG15" s="5" t="n">
        <f><![CDATA[IF(AND(COUNTA('IS - Revised Forecast'!$71:$71)>0,COUNTA('IS - Revised Forecast'!$64:$64)>0),SUMIFS('IS - Revised Forecast'!$71:$71,'IS - Revised Forecast'!$2:$2,">="&AG$2,'IS - Revised Forecast'!$1:$1,"<="&AG$1)-SUMIFS('IS - Revised Forecast'!$64:$64,'IS - Revised Forecast'!$2:$2,">="&AG$2,'IS - Revised Forecast'!$1:$1,"<="&AG$1),"")]]></f>
        <v>-7765.0</v>
      </c>
      <c r="AH15" s="5" t="n">
        <f><![CDATA[IF(AND(COUNTA('IS - Revised Forecast'!$71:$71)>0,COUNTA('IS - Revised Forecast'!$64:$64)>0),SUMIFS('IS - Revised Forecast'!$71:$71,'IS - Revised Forecast'!$2:$2,">="&AH$2,'IS - Revised Forecast'!$1:$1,"<="&AH$1)-SUMIFS('IS - Revised Forecast'!$64:$64,'IS - Revised Forecast'!$2:$2,">="&AH$2,'IS - Revised Forecast'!$1:$1,"<="&AH$1),"")]]></f>
        <v>218441.0</v>
      </c>
      <c r="AI15" s="5" t="n">
        <f><![CDATA[IF(AND(COUNTA('IS - Revised Forecast'!$71:$71)>0,COUNTA('IS - Revised Forecast'!$64:$64)>0),SUMIFS('IS - Revised Forecast'!$71:$71,'IS - Revised Forecast'!$2:$2,">="&AI$2,'IS - Revised Forecast'!$1:$1,"<="&AI$1)-SUMIFS('IS - Revised Forecast'!$64:$64,'IS - Revised Forecast'!$2:$2,">="&AI$2,'IS - Revised Forecast'!$1:$1,"<="&AI$1),"")]]></f>
        <v>48010.0</v>
      </c>
      <c r="AJ15" s="5" t="n">
        <f><![CDATA[IF(AND(COUNTA('IS - Revised Forecast'!$71:$71)>0,COUNTA('IS - Revised Forecast'!$64:$64)>0),SUMIFS('IS - Revised Forecast'!$71:$71,'IS - Revised Forecast'!$2:$2,">="&AJ$2,'IS - Revised Forecast'!$1:$1,"<="&AJ$1)-SUMIFS('IS - Revised Forecast'!$64:$64,'IS - Revised Forecast'!$2:$2,">="&AJ$2,'IS - Revised Forecast'!$1:$1,"<="&AJ$1),"")]]></f>
        <v>388910.0</v>
      </c>
      <c r="AK15" s="5" t="n">
        <f><![CDATA[IF(AND(COUNTA('IS - Revised Forecast'!$71:$71)>0,COUNTA('IS - Revised Forecast'!$64:$64)>0),SUMIFS('IS - Revised Forecast'!$71:$71,'IS - Revised Forecast'!$2:$2,">="&AK$2,'IS - Revised Forecast'!$1:$1,"<="&AK$1)-SUMIFS('IS - Revised Forecast'!$64:$64,'IS - Revised Forecast'!$2:$2,">="&AK$2,'IS - Revised Forecast'!$1:$1,"<="&AK$1),"")]]></f>
        <v>14958.0</v>
      </c>
      <c r="AL15" s="5" t="n">
        <f><![CDATA[IF(AND(COUNTA('IS - Revised Forecast'!$71:$71)>0,COUNTA('IS - Revised Forecast'!$64:$64)>0),SUMIFS('IS - Revised Forecast'!$71:$71,'IS - Revised Forecast'!$2:$2,">="&AL$2,'IS - Revised Forecast'!$1:$1,"<="&AL$1)-SUMIFS('IS - Revised Forecast'!$64:$64,'IS - Revised Forecast'!$2:$2,">="&AL$2,'IS - Revised Forecast'!$1:$1,"<="&AL$1),"")]]></f>
        <v>19017.0</v>
      </c>
      <c r="AM15" s="5" t="n">
        <f><![CDATA[IF(AND(COUNTA('IS - Revised Forecast'!$71:$71)>0,COUNTA('IS - Revised Forecast'!$64:$64)>0),SUMIFS('IS - Revised Forecast'!$71:$71,'IS - Revised Forecast'!$2:$2,">="&AM$2,'IS - Revised Forecast'!$1:$1,"<="&AM$1)-SUMIFS('IS - Revised Forecast'!$64:$64,'IS - Revised Forecast'!$2:$2,">="&AM$2,'IS - Revised Forecast'!$1:$1,"<="&AM$1),"")]]></f>
        <v>115363.0</v>
      </c>
      <c r="AN15" s="5" t="n">
        <f><![CDATA[IF(AND(COUNTA('IS - Revised Forecast'!$71:$71)>0,COUNTA('IS - Revised Forecast'!$64:$64)>0),SUMIFS('IS - Revised Forecast'!$71:$71,'IS - Revised Forecast'!$2:$2,">="&AN$2,'IS - Revised Forecast'!$1:$1,"<="&AN$1)-SUMIFS('IS - Revised Forecast'!$64:$64,'IS - Revised Forecast'!$2:$2,">="&AN$2,'IS - Revised Forecast'!$1:$1,"<="&AN$1),"")]]></f>
        <v>35004.0</v>
      </c>
      <c r="AO15" s="5" t="n">
        <f><![CDATA[IF(AND(COUNTA('IS - Revised Forecast'!$71:$71)>0,COUNTA('IS - Revised Forecast'!$64:$64)>0),SUMIFS('IS - Revised Forecast'!$71:$71,'IS - Revised Forecast'!$2:$2,">="&AO$2,'IS - Revised Forecast'!$1:$1,"<="&AO$1)-SUMIFS('IS - Revised Forecast'!$64:$64,'IS - Revised Forecast'!$2:$2,">="&AO$2,'IS - Revised Forecast'!$1:$1,"<="&AO$1),"")]]></f>
        <v>134213.0</v>
      </c>
      <c r="AP15" s="5" t="n">
        <f><![CDATA[IF(AND(COUNTA('IS - Revised Forecast'!$71:$71)>0,COUNTA('IS - Revised Forecast'!$64:$64)>0),SUMIFS('IS - Revised Forecast'!$71:$71,'IS - Revised Forecast'!$2:$2,">="&AP$2,'IS - Revised Forecast'!$1:$1,"<="&AP$1)-SUMIFS('IS - Revised Forecast'!$64:$64,'IS - Revised Forecast'!$2:$2,">="&AP$2,'IS - Revised Forecast'!$1:$1,"<="&AP$1),"")]]></f>
        <v>-19215.0</v>
      </c>
      <c r="AQ15" s="5" t="n">
        <f><![CDATA[IF(AND(COUNTA('IS - Revised Forecast'!$71:$71)>0,COUNTA('IS - Revised Forecast'!$64:$64)>0),SUMIFS('IS - Revised Forecast'!$71:$71,'IS - Revised Forecast'!$2:$2,">="&AQ$2,'IS - Revised Forecast'!$1:$1,"<="&AQ$1)-SUMIFS('IS - Revised Forecast'!$64:$64,'IS - Revised Forecast'!$2:$2,">="&AQ$2,'IS - Revised Forecast'!$1:$1,"<="&AQ$1),"")]]></f>
        <v>120490.0</v>
      </c>
      <c r="AR15" s="5" t="n">
        <f><![CDATA[IF(AND(COUNTA('IS - Revised Forecast'!$71:$71)>0,COUNTA('IS - Revised Forecast'!$64:$64)>0),SUMIFS('IS - Revised Forecast'!$71:$71,'IS - Revised Forecast'!$2:$2,">="&AR$2,'IS - Revised Forecast'!$1:$1,"<="&AR$1)-SUMIFS('IS - Revised Forecast'!$64:$64,'IS - Revised Forecast'!$2:$2,">="&AR$2,'IS - Revised Forecast'!$1:$1,"<="&AR$1),"")]]></f>
        <v>36644.0</v>
      </c>
      <c r="AS15" s="5" t="n">
        <f><![CDATA[IF(AND(COUNTA('IS - Revised Forecast'!$71:$71)>0,COUNTA('IS - Revised Forecast'!$64:$64)>0),SUMIFS('IS - Revised Forecast'!$71:$71,'IS - Revised Forecast'!$2:$2,">="&AS$2,'IS - Revised Forecast'!$1:$1,"<="&AS$1)-SUMIFS('IS - Revised Forecast'!$64:$64,'IS - Revised Forecast'!$2:$2,">="&AS$2,'IS - Revised Forecast'!$1:$1,"<="&AS$1),"")]]></f>
        <v>-31230.0</v>
      </c>
      <c r="AT15" s="5" t="n">
        <f><![CDATA[IF(AND(COUNTA('IS - Revised Forecast'!$71:$71)>0,COUNTA('IS - Revised Forecast'!$64:$64)>0),SUMIFS('IS - Revised Forecast'!$71:$71,'IS - Revised Forecast'!$2:$2,">="&AT$2,'IS - Revised Forecast'!$1:$1,"<="&AT$1)-SUMIFS('IS - Revised Forecast'!$64:$64,'IS - Revised Forecast'!$2:$2,">="&AT$2,'IS - Revised Forecast'!$1:$1,"<="&AT$1),"")]]></f>
        <v>226836.0</v>
      </c>
      <c r="AU15" s="5" t="n">
        <f><![CDATA[IF(AND(COUNTA('IS - Revised Forecast'!$71:$71)>0,COUNTA('IS - Revised Forecast'!$64:$64)>0),SUMIFS('IS - Revised Forecast'!$71:$71,'IS - Revised Forecast'!$2:$2,">="&AU$2,'IS - Revised Forecast'!$1:$1,"<="&AU$1)-SUMIFS('IS - Revised Forecast'!$64:$64,'IS - Revised Forecast'!$2:$2,">="&AU$2,'IS - Revised Forecast'!$1:$1,"<="&AU$1),"")]]></f>
        <v>18119.0</v>
      </c>
      <c r="AV15" s="5" t="n">
        <f><![CDATA[IF(AND(COUNTA('IS - Revised Forecast'!$71:$71)>0,COUNTA('IS - Revised Forecast'!$64:$64)>0),SUMIFS('IS - Revised Forecast'!$71:$71,'IS - Revised Forecast'!$2:$2,">="&AV$2,'IS - Revised Forecast'!$1:$1,"<="&AV$1)-SUMIFS('IS - Revised Forecast'!$64:$64,'IS - Revised Forecast'!$2:$2,">="&AV$2,'IS - Revised Forecast'!$1:$1,"<="&AV$1),"")]]></f>
        <v>418501.0</v>
      </c>
      <c r="AW15" s="5" t="n">
        <f><![CDATA[IF(AND(COUNTA('IS - Revised Forecast'!$71:$71)>0,COUNTA('IS - Revised Forecast'!$64:$64)>0),SUMIFS('IS - Revised Forecast'!$71:$71,'IS - Revised Forecast'!$2:$2,">="&AW$2,'IS - Revised Forecast'!$1:$1,"<="&AW$1)-SUMIFS('IS - Revised Forecast'!$64:$64,'IS - Revised Forecast'!$2:$2,">="&AW$2,'IS - Revised Forecast'!$1:$1,"<="&AW$1),"")]]></f>
        <v>24224.0</v>
      </c>
      <c r="AX15" s="5" t="n">
        <f><![CDATA[IF(AND(COUNTA('IS - Revised Forecast'!$71:$71)>0,COUNTA('IS - Revised Forecast'!$64:$64)>0),SUMIFS('IS - Revised Forecast'!$71:$71,'IS - Revised Forecast'!$2:$2,">="&AX$2,'IS - Revised Forecast'!$1:$1,"<="&AX$1)-SUMIFS('IS - Revised Forecast'!$64:$64,'IS - Revised Forecast'!$2:$2,">="&AX$2,'IS - Revised Forecast'!$1:$1,"<="&AX$1),"")]]></f>
        <v>-16528.0</v>
      </c>
      <c r="AY15" s="5" t="n">
        <f><![CDATA[IF(AND(COUNTA('IS - Revised Forecast'!$71:$71)>0,COUNTA('IS - Revised Forecast'!$64:$64)>0),SUMIFS('IS - Revised Forecast'!$71:$71,'IS - Revised Forecast'!$2:$2,">="&AY$2,'IS - Revised Forecast'!$1:$1,"<="&AY$1)-SUMIFS('IS - Revised Forecast'!$64:$64,'IS - Revised Forecast'!$2:$2,">="&AY$2,'IS - Revised Forecast'!$1:$1,"<="&AY$1),"")]]></f>
        <v>107246.0</v>
      </c>
      <c r="AZ15" s="5" t="n">
        <f><![CDATA[IF(AND(COUNTA('IS - Revised Forecast'!$71:$71)>0,COUNTA('IS - Revised Forecast'!$64:$64)>0),SUMIFS('IS - Revised Forecast'!$71:$71,'IS - Revised Forecast'!$2:$2,">="&AZ$2,'IS - Revised Forecast'!$1:$1,"<="&AZ$1)-SUMIFS('IS - Revised Forecast'!$64:$64,'IS - Revised Forecast'!$2:$2,">="&AZ$2,'IS - Revised Forecast'!$1:$1,"<="&AZ$1),"")]]></f>
        <v>-34077.0</v>
      </c>
      <c r="BA15" s="5" t="n">
        <f><![CDATA[IF(AND(COUNTA('IS - Revised Forecast'!$71:$71)>0,COUNTA('IS - Revised Forecast'!$64:$64)>0),SUMIFS('IS - Revised Forecast'!$71:$71,'IS - Revised Forecast'!$2:$2,">="&BA$2,'IS - Revised Forecast'!$1:$1,"<="&BA$1)-SUMIFS('IS - Revised Forecast'!$64:$64,'IS - Revised Forecast'!$2:$2,">="&BA$2,'IS - Revised Forecast'!$1:$1,"<="&BA$1),"")]]></f>
        <v>72634.0</v>
      </c>
      <c r="BB15" s="5" t="n">
        <f><![CDATA[IF(AND(COUNTA('IS - Revised Forecast'!$71:$71)>0,COUNTA('IS - Revised Forecast'!$64:$64)>0),SUMIFS('IS - Revised Forecast'!$71:$71,'IS - Revised Forecast'!$2:$2,">="&BB$2,'IS - Revised Forecast'!$1:$1,"<="&BB$1)-SUMIFS('IS - Revised Forecast'!$64:$64,'IS - Revised Forecast'!$2:$2,">="&BB$2,'IS - Revised Forecast'!$1:$1,"<="&BB$1),"")]]></f>
        <v>2024.0</v>
      </c>
      <c r="BC15" s="5" t="n">
        <f><![CDATA[IF(AND(COUNTA('IS - Revised Forecast'!$71:$71)>0,COUNTA('IS - Revised Forecast'!$64:$64)>0),SUMIFS('IS - Revised Forecast'!$71:$71,'IS - Revised Forecast'!$2:$2,">="&BC$2,'IS - Revised Forecast'!$1:$1,"<="&BC$1)-SUMIFS('IS - Revised Forecast'!$64:$64,'IS - Revised Forecast'!$2:$2,">="&BC$2,'IS - Revised Forecast'!$1:$1,"<="&BC$1),"")]]></f>
        <v>104409.0</v>
      </c>
      <c r="BD15" s="5" t="n">
        <f><![CDATA[IF(AND(COUNTA('IS - Revised Forecast'!$71:$71)>0,COUNTA('IS - Revised Forecast'!$64:$64)>0),SUMIFS('IS - Revised Forecast'!$71:$71,'IS - Revised Forecast'!$2:$2,">="&BD$2,'IS - Revised Forecast'!$1:$1,"<="&BD$1)-SUMIFS('IS - Revised Forecast'!$64:$64,'IS - Revised Forecast'!$2:$2,">="&BD$2,'IS - Revised Forecast'!$1:$1,"<="&BD$1),"")]]></f>
        <v>10552.0</v>
      </c>
      <c r="BE15" s="5" t="n">
        <f><![CDATA[IF(AND(COUNTA('IS - Revised Forecast'!$71:$71)>0,COUNTA('IS - Revised Forecast'!$64:$64)>0),SUMIFS('IS - Revised Forecast'!$71:$71,'IS - Revised Forecast'!$2:$2,">="&BE$2,'IS - Revised Forecast'!$1:$1,"<="&BE$1)-SUMIFS('IS - Revised Forecast'!$64:$64,'IS - Revised Forecast'!$2:$2,">="&BE$2,'IS - Revised Forecast'!$1:$1,"<="&BE$1),"")]]></f>
        <v>9240.0</v>
      </c>
      <c r="BF15" s="5" t="n">
        <f><![CDATA[IF(AND(COUNTA('IS - Revised Forecast'!$71:$71)>0,COUNTA('IS - Revised Forecast'!$64:$64)>0),SUMIFS('IS - Revised Forecast'!$71:$71,'IS - Revised Forecast'!$2:$2,">="&BF$2,'IS - Revised Forecast'!$1:$1,"<="&BF$1)-SUMIFS('IS - Revised Forecast'!$64:$64,'IS - Revised Forecast'!$2:$2,">="&BF$2,'IS - Revised Forecast'!$1:$1,"<="&BF$1),"")]]></f>
        <v>275005.0</v>
      </c>
      <c r="BG15" s="5" t="n">
        <f><![CDATA[IF(AND(COUNTA('IS - Revised Forecast'!$71:$71)>0,COUNTA('IS - Revised Forecast'!$64:$64)>0),SUMIFS('IS - Revised Forecast'!$71:$71,'IS - Revised Forecast'!$2:$2,">="&BG$2,'IS - Revised Forecast'!$1:$1,"<="&BG$1)-SUMIFS('IS - Revised Forecast'!$64:$64,'IS - Revised Forecast'!$2:$2,">="&BG$2,'IS - Revised Forecast'!$1:$1,"<="&BG$1),"")]]></f>
        <v>48810.0</v>
      </c>
      <c r="BH15" s="5" t="n">
        <f><![CDATA[IF(AND(COUNTA('IS - Revised Forecast'!$71:$71)>0,COUNTA('IS - Revised Forecast'!$64:$64)>0),SUMIFS('IS - Revised Forecast'!$71:$71,'IS - Revised Forecast'!$2:$2,">="&BH$2,'IS - Revised Forecast'!$1:$1,"<="&BH$1)-SUMIFS('IS - Revised Forecast'!$64:$64,'IS - Revised Forecast'!$2:$2,">="&BH$2,'IS - Revised Forecast'!$1:$1,"<="&BH$1),"")]]></f>
        <v>389681.0</v>
      </c>
      <c r="BI15" s="5" t="n">
        <f><![CDATA[IF(AND(COUNTA('IS - Revised Forecast'!$71:$71)>0,COUNTA('IS - Revised Forecast'!$64:$64)>0),SUMIFS('IS - Revised Forecast'!$71:$71,'IS - Revised Forecast'!$2:$2,">="&BI$2,'IS - Revised Forecast'!$1:$1,"<="&BI$1)-SUMIFS('IS - Revised Forecast'!$64:$64,'IS - Revised Forecast'!$2:$2,">="&BI$2,'IS - Revised Forecast'!$1:$1,"<="&BI$1),"")]]></f>
        <v>5698.0</v>
      </c>
      <c r="BJ15" s="5" t="n">
        <f><![CDATA[IF(AND(COUNTA('IS - Revised Forecast'!$71:$71)>0,COUNTA('IS - Revised Forecast'!$64:$64)>0),SUMIFS('IS - Revised Forecast'!$71:$71,'IS - Revised Forecast'!$2:$2,">="&BJ$2,'IS - Revised Forecast'!$1:$1,"<="&BJ$1)-SUMIFS('IS - Revised Forecast'!$64:$64,'IS - Revised Forecast'!$2:$2,">="&BJ$2,'IS - Revised Forecast'!$1:$1,"<="&BJ$1),"")]]></f>
        <v>13462.0</v>
      </c>
      <c r="BK15" s="5" t="n">
        <f><![CDATA[IF(AND(COUNTA('IS - Revised Forecast'!$71:$71)>0,COUNTA('IS - Revised Forecast'!$64:$64)>0),SUMIFS('IS - Revised Forecast'!$71:$71,'IS - Revised Forecast'!$2:$2,">="&BK$2,'IS - Revised Forecast'!$1:$1,"<="&BK$1)-SUMIFS('IS - Revised Forecast'!$64:$64,'IS - Revised Forecast'!$2:$2,">="&BK$2,'IS - Revised Forecast'!$1:$1,"<="&BK$1),"")]]></f>
        <v>63533.0</v>
      </c>
      <c r="BL15" s="5" t="n">
        <f><![CDATA[IF(AND(COUNTA('IS - Revised Forecast'!$71:$71)>0,COUNTA('IS - Revised Forecast'!$64:$64)>0),SUMIFS('IS - Revised Forecast'!$71:$71,'IS - Revised Forecast'!$2:$2,">="&BL$2,'IS - Revised Forecast'!$1:$1,"<="&BL$1)-SUMIFS('IS - Revised Forecast'!$64:$64,'IS - Revised Forecast'!$2:$2,">="&BL$2,'IS - Revised Forecast'!$1:$1,"<="&BL$1),"")]]></f>
        <v>1498.0</v>
      </c>
      <c r="BM15" s="5" t="n">
        <f><![CDATA[IF(AND(COUNTA('IS - Revised Forecast'!$71:$71)>0,COUNTA('IS - Revised Forecast'!$64:$64)>0),SUMIFS('IS - Revised Forecast'!$71:$71,'IS - Revised Forecast'!$2:$2,">="&BM$2,'IS - Revised Forecast'!$1:$1,"<="&BM$1)-SUMIFS('IS - Revised Forecast'!$64:$64,'IS - Revised Forecast'!$2:$2,">="&BM$2,'IS - Revised Forecast'!$1:$1,"<="&BM$1),"")]]></f>
        <v>92017.0</v>
      </c>
      <c r="BN15" s="5" t="n">
        <f><![CDATA[IF(AND(COUNTA('IS - Revised Forecast'!$71:$71)>0,COUNTA('IS - Revised Forecast'!$64:$64)>0),SUMIFS('IS - Revised Forecast'!$71:$71,'IS - Revised Forecast'!$2:$2,">="&BN$2,'IS - Revised Forecast'!$1:$1,"<="&BN$1)-SUMIFS('IS - Revised Forecast'!$64:$64,'IS - Revised Forecast'!$2:$2,">="&BN$2,'IS - Revised Forecast'!$1:$1,"<="&BN$1),"")]]></f>
        <v>12310.0</v>
      </c>
      <c r="BO15" s="5" t="n">
        <f><![CDATA[IF(AND(COUNTA('IS - Revised Forecast'!$71:$71)>0,COUNTA('IS - Revised Forecast'!$64:$64)>0),SUMIFS('IS - Revised Forecast'!$71:$71,'IS - Revised Forecast'!$2:$2,">="&BO$2,'IS - Revised Forecast'!$1:$1,"<="&BO$1)-SUMIFS('IS - Revised Forecast'!$64:$64,'IS - Revised Forecast'!$2:$2,">="&BO$2,'IS - Revised Forecast'!$1:$1,"<="&BO$1),"")]]></f>
        <v>130777.0</v>
      </c>
      <c r="BP15" s="5" t="n">
        <f><![CDATA[IF(AND(COUNTA('IS - Revised Forecast'!$71:$71)>0,COUNTA('IS - Revised Forecast'!$64:$64)>0),SUMIFS('IS - Revised Forecast'!$71:$71,'IS - Revised Forecast'!$2:$2,">="&BP$2,'IS - Revised Forecast'!$1:$1,"<="&BP$1)-SUMIFS('IS - Revised Forecast'!$64:$64,'IS - Revised Forecast'!$2:$2,">="&BP$2,'IS - Revised Forecast'!$1:$1,"<="&BP$1),"")]]></f>
        <v>40339.0</v>
      </c>
      <c r="BQ15" s="5" t="n">
        <f><![CDATA[IF(AND(COUNTA('IS - Revised Forecast'!$71:$71)>0,COUNTA('IS - Revised Forecast'!$64:$64)>0),SUMIFS('IS - Revised Forecast'!$71:$71,'IS - Revised Forecast'!$2:$2,">="&BQ$2,'IS - Revised Forecast'!$1:$1,"<="&BQ$1)-SUMIFS('IS - Revised Forecast'!$64:$64,'IS - Revised Forecast'!$2:$2,">="&BQ$2,'IS - Revised Forecast'!$1:$1,"<="&BQ$1),"")]]></f>
        <v>-7261.0</v>
      </c>
      <c r="BR15" s="5" t="n">
        <f><![CDATA[IF(AND(COUNTA('IS - Revised Forecast'!$71:$71)>0,COUNTA('IS - Revised Forecast'!$64:$64)>0),SUMIFS('IS - Revised Forecast'!$71:$71,'IS - Revised Forecast'!$2:$2,">="&BR$2,'IS - Revised Forecast'!$1:$1,"<="&BR$1)-SUMIFS('IS - Revised Forecast'!$64:$64,'IS - Revised Forecast'!$2:$2,">="&BR$2,'IS - Revised Forecast'!$1:$1,"<="&BR$1),"")]]></f>
        <v>243218.0</v>
      </c>
    </row>
    <row r="16" spans="1:70">
      <c r="A16" s="4" t="s">
        <v>310</v>
      </c>
      <c r="B16" s="5" t="n">
        <f t="shared" ref="B16:BM16" si="0">IF(COUNTA(B7:B15)&gt;0,SUM(B7:B15),"")</f>
        <v>61128.0</v>
      </c>
      <c r="C16" s="5" t="n">
        <f t="shared" si="0"/>
        <v>321454.0</v>
      </c>
      <c r="D16" s="5" t="n">
        <f t="shared" si="0"/>
        <v>71554.0</v>
      </c>
      <c r="E16" s="5" t="n">
        <f t="shared" si="0"/>
        <v>506091.0</v>
      </c>
      <c r="F16" s="5" t="n">
        <f t="shared" si="0"/>
        <v>118862.0</v>
      </c>
      <c r="G16" s="5" t="n">
        <f t="shared" si="0"/>
        <v>783944.0</v>
      </c>
      <c r="H16" s="5" t="n">
        <f t="shared" si="0"/>
        <v>80377.0</v>
      </c>
      <c r="I16" s="5" t="n">
        <f t="shared" si="0"/>
        <v>94720.0</v>
      </c>
      <c r="J16" s="5" t="n">
        <f t="shared" si="0"/>
        <v>1437546.0</v>
      </c>
      <c r="K16" s="5" t="n">
        <f t="shared" si="0"/>
        <v>60305.0</v>
      </c>
      <c r="L16" s="5" t="n">
        <f t="shared" si="0"/>
        <v>1819541.0</v>
      </c>
      <c r="M16" s="5" t="n">
        <f t="shared" si="0"/>
        <v>82465.0</v>
      </c>
      <c r="N16" s="5" t="n">
        <f t="shared" si="0"/>
        <v>113540.0</v>
      </c>
      <c r="O16" s="5" t="n">
        <f t="shared" si="0"/>
        <v>347466.0</v>
      </c>
      <c r="P16" s="5" t="n">
        <f t="shared" si="0"/>
        <v>67198.0</v>
      </c>
      <c r="Q16" s="5" t="n">
        <f t="shared" si="0"/>
        <v>579665.0</v>
      </c>
      <c r="R16" s="5" t="n">
        <f t="shared" si="0"/>
        <v>74094.0</v>
      </c>
      <c r="S16" s="5" t="n">
        <f t="shared" si="0"/>
        <v>818178.0</v>
      </c>
      <c r="T16" s="5" t="n">
        <f t="shared" si="0"/>
        <v>155766.0</v>
      </c>
      <c r="U16" s="5" t="n">
        <f t="shared" si="0"/>
        <v>62730.0</v>
      </c>
      <c r="V16" s="5" t="n">
        <f t="shared" si="0"/>
        <v>1510381.0</v>
      </c>
      <c r="W16" s="5" t="n">
        <f t="shared" si="0"/>
        <v>108475.0</v>
      </c>
      <c r="X16" s="5" t="n">
        <f t="shared" si="0"/>
        <v>1792305.0</v>
      </c>
      <c r="Y16" s="5" t="n">
        <f t="shared" si="0"/>
        <v>98877.0</v>
      </c>
      <c r="Z16" s="5" t="n">
        <f t="shared" si="0"/>
        <v>37795.0</v>
      </c>
      <c r="AA16" s="5" t="n">
        <f t="shared" si="0"/>
        <v>361729.0</v>
      </c>
      <c r="AB16" s="5" t="n">
        <f t="shared" si="0"/>
        <v>86234.0</v>
      </c>
      <c r="AC16" s="5" t="n">
        <f t="shared" si="0"/>
        <v>561196.0</v>
      </c>
      <c r="AD16" s="5" t="n">
        <f t="shared" si="0"/>
        <v>66742.0</v>
      </c>
      <c r="AE16" s="5" t="n">
        <f t="shared" si="0"/>
        <v>813308.0</v>
      </c>
      <c r="AF16" s="5" t="n">
        <f t="shared" si="0"/>
        <v>94645.0</v>
      </c>
      <c r="AG16" s="5" t="n">
        <f t="shared" si="0"/>
        <v>65459.0</v>
      </c>
      <c r="AH16" s="5" t="n">
        <f t="shared" si="0"/>
        <v>1505696.0</v>
      </c>
      <c r="AI16" s="5" t="n">
        <f t="shared" si="0"/>
        <v>112349.0</v>
      </c>
      <c r="AJ16" s="5" t="n">
        <f t="shared" si="0"/>
        <v>1791779.0</v>
      </c>
      <c r="AK16" s="5" t="n">
        <f t="shared" si="0"/>
        <v>106676.0</v>
      </c>
      <c r="AL16" s="5" t="n">
        <f t="shared" si="0"/>
        <v>89738.0</v>
      </c>
      <c r="AM16" s="5" t="n">
        <f t="shared" si="0"/>
        <v>388134.0</v>
      </c>
      <c r="AN16" s="5" t="n">
        <f t="shared" si="0"/>
        <v>110266.0</v>
      </c>
      <c r="AO16" s="5" t="n">
        <f t="shared" si="0"/>
        <v>566390.0</v>
      </c>
      <c r="AP16" s="5" t="n">
        <f t="shared" si="0"/>
        <v>63820.0</v>
      </c>
      <c r="AQ16" s="5" t="n">
        <f t="shared" si="0"/>
        <v>814965.0</v>
      </c>
      <c r="AR16" s="5" t="n">
        <f t="shared" si="0"/>
        <v>99014.0</v>
      </c>
      <c r="AS16" s="5" t="n">
        <f t="shared" si="0"/>
        <v>56948.0</v>
      </c>
      <c r="AT16" s="5" t="n">
        <f t="shared" si="0"/>
        <v>1505360.0</v>
      </c>
      <c r="AU16" s="5" t="n">
        <f t="shared" si="0"/>
        <v>89103.0</v>
      </c>
      <c r="AV16" s="5" t="n">
        <f t="shared" si="0"/>
        <v>1807610.0</v>
      </c>
      <c r="AW16" s="5" t="n">
        <f t="shared" si="0"/>
        <v>94664.0</v>
      </c>
      <c r="AX16" s="5" t="n">
        <f t="shared" si="0"/>
        <v>40191.0</v>
      </c>
      <c r="AY16" s="5" t="n">
        <f t="shared" si="0"/>
        <v>432540.0</v>
      </c>
      <c r="AZ16" s="5" t="n">
        <f t="shared" si="0"/>
        <v>53623.0</v>
      </c>
      <c r="BA16" s="5" t="n">
        <f t="shared" si="0"/>
        <v>502641.0</v>
      </c>
      <c r="BB16" s="5" t="n">
        <f t="shared" si="0"/>
        <v>90054.0</v>
      </c>
      <c r="BC16" s="5" t="n">
        <f t="shared" si="0"/>
        <v>806887.0</v>
      </c>
      <c r="BD16" s="5" t="n">
        <f t="shared" si="0"/>
        <v>60030.0</v>
      </c>
      <c r="BE16" s="5" t="n">
        <f t="shared" si="0"/>
        <v>95591.0</v>
      </c>
      <c r="BF16" s="5" t="n">
        <f t="shared" si="0"/>
        <v>1558681.0</v>
      </c>
      <c r="BG16" s="5" t="n">
        <f t="shared" si="0"/>
        <v>108005.0</v>
      </c>
      <c r="BH16" s="5" t="n">
        <f t="shared" si="0"/>
        <v>1797174.0</v>
      </c>
      <c r="BI16" s="5" t="n">
        <f t="shared" si="0"/>
        <v>99920.0</v>
      </c>
      <c r="BJ16" s="5" t="n">
        <f t="shared" si="0"/>
        <v>91844.0</v>
      </c>
      <c r="BK16" s="5" t="n">
        <f t="shared" si="0"/>
        <v>299995.0</v>
      </c>
      <c r="BL16" s="5" t="n">
        <f t="shared" si="0"/>
        <v>72839.0</v>
      </c>
      <c r="BM16" s="5" t="n">
        <f t="shared" si="0"/>
        <v>530191.0</v>
      </c>
      <c r="BN16" s="5" t="n">
        <f>IF(COUNTA(BN7:BN15)&gt;0,SUM(BN7:BN15),"")</f>
        <v>88881.0</v>
      </c>
      <c r="BO16" s="5" t="n">
        <f>IF(COUNTA(BO7:BO15)&gt;0,SUM(BO7:BO15),"")</f>
        <v>852716.0</v>
      </c>
      <c r="BP16" s="5" t="n">
        <f>IF(COUNTA(BP7:BP15)&gt;0,SUM(BP7:BP15),"")</f>
        <v>162325.0</v>
      </c>
      <c r="BQ16" s="5" t="n">
        <f>IF(COUNTA(BQ7:BQ15)&gt;0,SUM(BQ7:BQ15),"")</f>
        <v>79488.0</v>
      </c>
      <c r="BR16" s="5" t="n">
        <f>IF(COUNTA(BR7:BR15)&gt;0,SUM(BR7:BR15),"")</f>
        <v>1484132.0</v>
      </c>
    </row>
    <row r="17" spans="1:70">
      <c r="A17" t="s" s="0">
        <v>311</v>
      </c>
      <c r="B17" s="3" t="n">
        <v>4720.0</v>
      </c>
      <c r="C17" s="3" t="n">
        <v>8639.0</v>
      </c>
      <c r="D17" s="3" t="n">
        <v>1836.0</v>
      </c>
      <c r="E17" s="3" t="n">
        <v>7091.0</v>
      </c>
      <c r="F17" s="3" t="n">
        <v>1750.0</v>
      </c>
      <c r="G17" s="3" t="n">
        <v>9484.0</v>
      </c>
      <c r="H17" s="3" t="n">
        <v>4457.0</v>
      </c>
      <c r="I17" s="3" t="n">
        <v>1024.0</v>
      </c>
      <c r="J17" s="3" t="n">
        <v>7027.0</v>
      </c>
      <c r="K17" s="3" t="n">
        <v>9585.0</v>
      </c>
      <c r="L17" s="3" t="n">
        <v>1873.0</v>
      </c>
      <c r="M17" s="3" t="n">
        <v>3983.0</v>
      </c>
      <c r="N17" s="3" t="n">
        <v>8607.0</v>
      </c>
      <c r="O17" s="3" t="n">
        <v>7430.0</v>
      </c>
      <c r="P17" s="3" t="n">
        <v>9488.0</v>
      </c>
      <c r="Q17" s="3" t="n">
        <v>9266.0</v>
      </c>
      <c r="R17" s="3" t="n">
        <v>1005.0</v>
      </c>
      <c r="S17" s="3" t="n">
        <v>2874.0</v>
      </c>
      <c r="T17" s="3" t="n">
        <v>6606.0</v>
      </c>
      <c r="U17" s="3" t="n">
        <v>9989.0</v>
      </c>
      <c r="V17" s="3" t="n">
        <v>4537.0</v>
      </c>
      <c r="W17" s="3" t="n">
        <v>2613.0</v>
      </c>
      <c r="X17" s="3" t="n">
        <v>3920.0</v>
      </c>
      <c r="Y17" s="3" t="n">
        <v>6037.0</v>
      </c>
      <c r="Z17" s="3" t="n">
        <v>5751.0</v>
      </c>
      <c r="AA17" s="3" t="n">
        <v>5246.0</v>
      </c>
      <c r="AB17" s="3" t="n">
        <v>4540.0</v>
      </c>
      <c r="AC17" s="3" t="n">
        <v>4064.0</v>
      </c>
      <c r="AD17" s="3" t="n">
        <v>1485.0</v>
      </c>
      <c r="AE17" s="3" t="n">
        <v>9735.0</v>
      </c>
      <c r="AF17" s="3" t="n">
        <v>4906.0</v>
      </c>
      <c r="AG17" s="3" t="n">
        <v>2798.0</v>
      </c>
      <c r="AH17" s="3" t="n">
        <v>6187.0</v>
      </c>
      <c r="AI17" s="3" t="n">
        <v>8417.0</v>
      </c>
      <c r="AJ17" s="3" t="n">
        <v>2395.0</v>
      </c>
      <c r="AK17" s="3" t="n">
        <v>9008.0</v>
      </c>
      <c r="AL17" s="3" t="n">
        <v>4860.0</v>
      </c>
      <c r="AM17" s="3" t="n">
        <v>6046.0</v>
      </c>
      <c r="AN17" s="3" t="n">
        <v>1895.0</v>
      </c>
      <c r="AO17" s="3" t="n">
        <v>8485.0</v>
      </c>
      <c r="AP17" s="3" t="n">
        <v>2542.0</v>
      </c>
      <c r="AQ17" s="3" t="n">
        <v>6174.0</v>
      </c>
      <c r="AR17" s="3" t="n">
        <v>3749.0</v>
      </c>
      <c r="AS17" s="3" t="n">
        <v>7059.0</v>
      </c>
      <c r="AT17" s="3" t="n">
        <v>9290.0</v>
      </c>
      <c r="AU17" s="3" t="n">
        <v>3368.0</v>
      </c>
      <c r="AV17" s="3" t="n">
        <v>4799.0</v>
      </c>
      <c r="AW17" s="3" t="n">
        <v>9883.0</v>
      </c>
      <c r="AX17" s="3" t="n">
        <v>4842.0</v>
      </c>
      <c r="AY17" s="3" t="n">
        <v>6391.0</v>
      </c>
      <c r="AZ17" s="3" t="n">
        <v>4285.0</v>
      </c>
      <c r="BA17" s="3" t="n">
        <v>7340.0</v>
      </c>
      <c r="BB17" s="3" t="n">
        <v>3004.0</v>
      </c>
      <c r="BC17" s="3" t="n">
        <v>2088.0</v>
      </c>
      <c r="BD17" s="3" t="n">
        <v>9963.0</v>
      </c>
      <c r="BE17" s="3" t="n">
        <v>2714.0</v>
      </c>
      <c r="BF17" s="3" t="n">
        <v>3507.0</v>
      </c>
      <c r="BG17" s="3" t="n">
        <v>3094.0</v>
      </c>
      <c r="BH17" s="3" t="n">
        <v>9149.0</v>
      </c>
      <c r="BI17" s="3" t="n">
        <v>4256.0</v>
      </c>
      <c r="BJ17" s="3" t="n">
        <v>4934.0</v>
      </c>
      <c r="BK17" s="3" t="n">
        <v>4978.0</v>
      </c>
      <c r="BL17" s="3" t="n">
        <v>2396.0</v>
      </c>
      <c r="BM17" s="3" t="n">
        <v>8349.0</v>
      </c>
      <c r="BN17" s="3" t="n">
        <v>9782.0</v>
      </c>
      <c r="BO17" s="3" t="n">
        <v>6576.0</v>
      </c>
      <c r="BP17" s="3" t="n">
        <v>4214.0</v>
      </c>
      <c r="BQ17" s="3" t="n">
        <v>5182.0</v>
      </c>
      <c r="BR17" s="3" t="n">
        <v>6123.0</v>
      </c>
    </row>
    <row r="18" spans="1:70">
      <c r="A18" t="s" s="0">
        <v>312</v>
      </c>
      <c r="B18" s="3" t="n">
        <v>4258.0</v>
      </c>
      <c r="C18" s="3" t="n">
        <v>6531.0</v>
      </c>
      <c r="D18" s="3" t="n">
        <v>3800.0</v>
      </c>
      <c r="E18" s="3" t="n">
        <v>2600.0</v>
      </c>
      <c r="F18" s="3" t="n">
        <v>1408.0</v>
      </c>
      <c r="G18" s="3" t="n">
        <v>7919.0</v>
      </c>
      <c r="H18" s="3" t="n">
        <v>4326.0</v>
      </c>
      <c r="I18" s="3" t="n">
        <v>1333.0</v>
      </c>
      <c r="J18" s="3" t="n">
        <v>4460.0</v>
      </c>
      <c r="K18" s="3" t="n">
        <v>6169.0</v>
      </c>
      <c r="L18" s="3" t="n">
        <v>7607.0</v>
      </c>
      <c r="M18" s="3" t="n">
        <v>1940.0</v>
      </c>
      <c r="N18" s="3" t="n">
        <v>4124.0</v>
      </c>
      <c r="O18" s="3" t="n">
        <v>4402.0</v>
      </c>
      <c r="P18" s="3" t="n">
        <v>7159.0</v>
      </c>
      <c r="Q18" s="3" t="n">
        <v>1990.0</v>
      </c>
      <c r="R18" s="3" t="n">
        <v>2245.0</v>
      </c>
      <c r="S18" s="3" t="n">
        <v>1877.0</v>
      </c>
      <c r="T18" s="3" t="n">
        <v>8694.0</v>
      </c>
      <c r="U18" s="3" t="n">
        <v>6318.0</v>
      </c>
      <c r="V18" s="3" t="n">
        <v>5541.0</v>
      </c>
      <c r="W18" s="3" t="n">
        <v>3625.0</v>
      </c>
      <c r="X18" s="3" t="n">
        <v>6165.0</v>
      </c>
      <c r="Y18" s="3" t="n">
        <v>8719.0</v>
      </c>
      <c r="Z18" s="3" t="n">
        <v>9131.0</v>
      </c>
      <c r="AA18" s="3" t="n">
        <v>8378.0</v>
      </c>
      <c r="AB18" s="3" t="n">
        <v>7168.0</v>
      </c>
      <c r="AC18" s="3" t="n">
        <v>2167.0</v>
      </c>
      <c r="AD18" s="3" t="n">
        <v>3132.0</v>
      </c>
      <c r="AE18" s="3" t="n">
        <v>8561.0</v>
      </c>
      <c r="AF18" s="3" t="n">
        <v>7646.0</v>
      </c>
      <c r="AG18" s="3" t="n">
        <v>7093.0</v>
      </c>
      <c r="AH18" s="3" t="n">
        <v>2540.0</v>
      </c>
      <c r="AI18" s="3" t="n">
        <v>9707.0</v>
      </c>
      <c r="AJ18" s="3" t="n">
        <v>3413.0</v>
      </c>
      <c r="AK18" s="3" t="n">
        <v>8133.0</v>
      </c>
      <c r="AL18" s="3" t="n">
        <v>7944.0</v>
      </c>
      <c r="AM18" s="3" t="n">
        <v>6104.0</v>
      </c>
      <c r="AN18" s="3" t="n">
        <v>8982.0</v>
      </c>
      <c r="AO18" s="3" t="n">
        <v>1818.0</v>
      </c>
      <c r="AP18" s="3" t="n">
        <v>4826.0</v>
      </c>
      <c r="AQ18" s="3" t="n">
        <v>1784.0</v>
      </c>
      <c r="AR18" s="3" t="n">
        <v>6729.0</v>
      </c>
      <c r="AS18" s="3" t="n">
        <v>2980.0</v>
      </c>
      <c r="AT18" s="3" t="n">
        <v>1007.0</v>
      </c>
      <c r="AU18" s="3" t="n">
        <v>6005.0</v>
      </c>
      <c r="AV18" s="3" t="n">
        <v>3373.0</v>
      </c>
      <c r="AW18" s="3" t="n">
        <v>7157.0</v>
      </c>
      <c r="AX18" s="3" t="n">
        <v>5794.0</v>
      </c>
      <c r="AY18" s="3" t="n">
        <v>9644.0</v>
      </c>
      <c r="AZ18" s="3" t="n">
        <v>8192.0</v>
      </c>
      <c r="BA18" s="3" t="n">
        <v>5419.0</v>
      </c>
      <c r="BB18" s="3" t="n">
        <v>1218.0</v>
      </c>
      <c r="BC18" s="3" t="n">
        <v>1014.0</v>
      </c>
      <c r="BD18" s="3" t="n">
        <v>4998.0</v>
      </c>
      <c r="BE18" s="3" t="n">
        <v>7532.0</v>
      </c>
      <c r="BF18" s="3" t="n">
        <v>3734.0</v>
      </c>
      <c r="BG18" s="3" t="n">
        <v>1783.0</v>
      </c>
      <c r="BH18" s="3" t="n">
        <v>1170.0</v>
      </c>
      <c r="BI18" s="3" t="n">
        <v>3626.0</v>
      </c>
      <c r="BJ18" s="3" t="n">
        <v>5026.0</v>
      </c>
      <c r="BK18" s="3" t="n">
        <v>9025.0</v>
      </c>
      <c r="BL18" s="3" t="n">
        <v>4838.0</v>
      </c>
      <c r="BM18" s="3" t="n">
        <v>9690.0</v>
      </c>
      <c r="BN18" s="3" t="n">
        <v>4742.0</v>
      </c>
      <c r="BO18" s="3" t="n">
        <v>3810.0</v>
      </c>
      <c r="BP18" s="3" t="n">
        <v>6055.0</v>
      </c>
      <c r="BQ18" s="3" t="n">
        <v>9017.0</v>
      </c>
      <c r="BR18" s="3" t="n">
        <v>2132.0</v>
      </c>
    </row>
    <row r="19" spans="1:70">
      <c r="A19" t="s" s="0">
        <v>313</v>
      </c>
      <c r="B19" s="3" t="n">
        <v>1055.0</v>
      </c>
      <c r="C19" s="3" t="n">
        <v>7980.0</v>
      </c>
      <c r="D19" s="3" t="n">
        <v>5312.0</v>
      </c>
      <c r="E19" s="3" t="n">
        <v>1939.0</v>
      </c>
      <c r="F19" s="3" t="n">
        <v>2255.0</v>
      </c>
      <c r="G19" s="3" t="n">
        <v>9482.0</v>
      </c>
      <c r="H19" s="3" t="n">
        <v>2782.0</v>
      </c>
      <c r="I19" s="3" t="n">
        <v>7346.0</v>
      </c>
      <c r="J19" s="3" t="n">
        <v>2317.0</v>
      </c>
      <c r="K19" s="3" t="n">
        <v>9588.0</v>
      </c>
      <c r="L19" s="3" t="n">
        <v>2210.0</v>
      </c>
      <c r="M19" s="3" t="n">
        <v>8762.0</v>
      </c>
      <c r="N19" s="3" t="n">
        <v>4714.0</v>
      </c>
      <c r="O19" s="3" t="n">
        <v>9120.0</v>
      </c>
      <c r="P19" s="3" t="n">
        <v>9806.0</v>
      </c>
      <c r="Q19" s="3" t="n">
        <v>8858.0</v>
      </c>
      <c r="R19" s="3" t="n">
        <v>2396.0</v>
      </c>
      <c r="S19" s="3" t="n">
        <v>4079.0</v>
      </c>
      <c r="T19" s="3" t="n">
        <v>4084.0</v>
      </c>
      <c r="U19" s="3" t="n">
        <v>1719.0</v>
      </c>
      <c r="V19" s="3" t="n">
        <v>5774.0</v>
      </c>
      <c r="W19" s="3" t="n">
        <v>8556.0</v>
      </c>
      <c r="X19" s="3" t="n">
        <v>7047.0</v>
      </c>
      <c r="Y19" s="3" t="n">
        <v>5097.0</v>
      </c>
      <c r="Z19" s="3" t="n">
        <v>6621.0</v>
      </c>
      <c r="AA19" s="3" t="n">
        <v>4098.0</v>
      </c>
      <c r="AB19" s="3" t="n">
        <v>2301.0</v>
      </c>
      <c r="AC19" s="3" t="n">
        <v>2333.0</v>
      </c>
      <c r="AD19" s="3" t="n">
        <v>2387.0</v>
      </c>
      <c r="AE19" s="3" t="n">
        <v>9670.0</v>
      </c>
      <c r="AF19" s="3" t="n">
        <v>8256.0</v>
      </c>
      <c r="AG19" s="3" t="n">
        <v>3352.0</v>
      </c>
      <c r="AH19" s="3" t="n">
        <v>1417.0</v>
      </c>
      <c r="AI19" s="3" t="n">
        <v>4933.0</v>
      </c>
      <c r="AJ19" s="3" t="n">
        <v>4230.0</v>
      </c>
      <c r="AK19" s="3" t="n">
        <v>8646.0</v>
      </c>
      <c r="AL19" s="3" t="n">
        <v>6228.0</v>
      </c>
      <c r="AM19" s="3" t="n">
        <v>1277.0</v>
      </c>
      <c r="AN19" s="3" t="n">
        <v>5477.0</v>
      </c>
      <c r="AO19" s="3" t="n">
        <v>3005.0</v>
      </c>
      <c r="AP19" s="3" t="n">
        <v>4861.0</v>
      </c>
      <c r="AQ19" s="3" t="n">
        <v>6307.0</v>
      </c>
      <c r="AR19" s="3" t="n">
        <v>5505.0</v>
      </c>
      <c r="AS19" s="3" t="n">
        <v>2877.0</v>
      </c>
      <c r="AT19" s="3" t="n">
        <v>9029.0</v>
      </c>
      <c r="AU19" s="3" t="n">
        <v>5064.0</v>
      </c>
      <c r="AV19" s="3" t="n">
        <v>9129.0</v>
      </c>
      <c r="AW19" s="3" t="n">
        <v>7990.0</v>
      </c>
      <c r="AX19" s="3" t="n">
        <v>9235.0</v>
      </c>
      <c r="AY19" s="3" t="n">
        <v>4065.0</v>
      </c>
      <c r="AZ19" s="3" t="n">
        <v>2242.0</v>
      </c>
      <c r="BA19" s="3" t="n">
        <v>6768.0</v>
      </c>
      <c r="BB19" s="3" t="n">
        <v>2882.0</v>
      </c>
      <c r="BC19" s="3" t="n">
        <v>9203.0</v>
      </c>
      <c r="BD19" s="3" t="n">
        <v>7641.0</v>
      </c>
      <c r="BE19" s="3" t="n">
        <v>1009.0</v>
      </c>
      <c r="BF19" s="3" t="n">
        <v>1761.0</v>
      </c>
      <c r="BG19" s="3" t="n">
        <v>9371.0</v>
      </c>
      <c r="BH19" s="3" t="n">
        <v>7763.0</v>
      </c>
      <c r="BI19" s="3" t="n">
        <v>7091.0</v>
      </c>
      <c r="BJ19" s="3" t="n">
        <v>1938.0</v>
      </c>
      <c r="BK19" s="3" t="n">
        <v>1625.0</v>
      </c>
      <c r="BL19" s="3" t="n">
        <v>6401.0</v>
      </c>
      <c r="BM19" s="3" t="n">
        <v>2033.0</v>
      </c>
      <c r="BN19" s="3" t="n">
        <v>5211.0</v>
      </c>
      <c r="BO19" s="3" t="n">
        <v>9988.0</v>
      </c>
      <c r="BP19" s="3" t="n">
        <v>4975.0</v>
      </c>
      <c r="BQ19" s="3" t="n">
        <v>4576.0</v>
      </c>
      <c r="BR19" s="3" t="n">
        <v>8850.0</v>
      </c>
    </row>
    <row r="20" spans="1:70">
      <c r="A20" t="s" s="0">
        <v>314</v>
      </c>
      <c r="B20" s="3" t="n">
        <v>5223.0</v>
      </c>
      <c r="C20" s="3" t="n">
        <v>6941.0</v>
      </c>
      <c r="D20" s="3" t="n">
        <v>9250.0</v>
      </c>
      <c r="E20" s="3" t="n">
        <v>7503.0</v>
      </c>
      <c r="F20" s="3" t="n">
        <v>1825.0</v>
      </c>
      <c r="G20" s="3" t="n">
        <v>5983.0</v>
      </c>
      <c r="H20" s="3" t="n">
        <v>8974.0</v>
      </c>
      <c r="I20" s="3" t="n">
        <v>4087.0</v>
      </c>
      <c r="J20" s="3" t="n">
        <v>6160.0</v>
      </c>
      <c r="K20" s="3" t="n">
        <v>3616.0</v>
      </c>
      <c r="L20" s="3" t="n">
        <v>6298.0</v>
      </c>
      <c r="M20" s="3" t="n">
        <v>6262.0</v>
      </c>
      <c r="N20" s="3" t="n">
        <v>6018.0</v>
      </c>
      <c r="O20" s="3" t="n">
        <v>2337.0</v>
      </c>
      <c r="P20" s="3" t="n">
        <v>2459.0</v>
      </c>
      <c r="Q20" s="3" t="n">
        <v>1687.0</v>
      </c>
      <c r="R20" s="3" t="n">
        <v>9146.0</v>
      </c>
      <c r="S20" s="3" t="n">
        <v>4040.0</v>
      </c>
      <c r="T20" s="3" t="n">
        <v>4721.0</v>
      </c>
      <c r="U20" s="3" t="n">
        <v>2818.0</v>
      </c>
      <c r="V20" s="3" t="n">
        <v>8970.0</v>
      </c>
      <c r="W20" s="3" t="n">
        <v>5796.0</v>
      </c>
      <c r="X20" s="3" t="n">
        <v>9048.0</v>
      </c>
      <c r="Y20" s="3" t="n">
        <v>2480.0</v>
      </c>
      <c r="Z20" s="3" t="n">
        <v>8676.0</v>
      </c>
      <c r="AA20" s="3" t="n">
        <v>5571.0</v>
      </c>
      <c r="AB20" s="3" t="n">
        <v>2890.0</v>
      </c>
      <c r="AC20" s="3" t="n">
        <v>9935.0</v>
      </c>
      <c r="AD20" s="3" t="n">
        <v>7879.0</v>
      </c>
      <c r="AE20" s="3" t="n">
        <v>4423.0</v>
      </c>
      <c r="AF20" s="3" t="n">
        <v>9070.0</v>
      </c>
      <c r="AG20" s="3" t="n">
        <v>9862.0</v>
      </c>
      <c r="AH20" s="3" t="n">
        <v>1616.0</v>
      </c>
      <c r="AI20" s="3" t="n">
        <v>4806.0</v>
      </c>
      <c r="AJ20" s="3" t="n">
        <v>1970.0</v>
      </c>
      <c r="AK20" s="3" t="n">
        <v>5784.0</v>
      </c>
      <c r="AL20" s="3" t="n">
        <v>7267.0</v>
      </c>
      <c r="AM20" s="3" t="n">
        <v>8232.0</v>
      </c>
      <c r="AN20" s="3" t="n">
        <v>6577.0</v>
      </c>
      <c r="AO20" s="3" t="n">
        <v>9405.0</v>
      </c>
      <c r="AP20" s="3" t="n">
        <v>6957.0</v>
      </c>
      <c r="AQ20" s="3" t="n">
        <v>9400.0</v>
      </c>
      <c r="AR20" s="3" t="n">
        <v>4315.0</v>
      </c>
      <c r="AS20" s="3" t="n">
        <v>1615.0</v>
      </c>
      <c r="AT20" s="3" t="n">
        <v>3756.0</v>
      </c>
      <c r="AU20" s="3" t="n">
        <v>3487.0</v>
      </c>
      <c r="AV20" s="3" t="n">
        <v>2691.0</v>
      </c>
      <c r="AW20" s="3" t="n">
        <v>4754.0</v>
      </c>
      <c r="AX20" s="3" t="n">
        <v>6082.0</v>
      </c>
      <c r="AY20" s="3" t="n">
        <v>6041.0</v>
      </c>
      <c r="AZ20" s="3" t="n">
        <v>8808.0</v>
      </c>
      <c r="BA20" s="3" t="n">
        <v>1005.0</v>
      </c>
      <c r="BB20" s="3" t="n">
        <v>6745.0</v>
      </c>
      <c r="BC20" s="3" t="n">
        <v>6927.0</v>
      </c>
      <c r="BD20" s="3" t="n">
        <v>5231.0</v>
      </c>
      <c r="BE20" s="3" t="n">
        <v>7704.0</v>
      </c>
      <c r="BF20" s="3" t="n">
        <v>4345.0</v>
      </c>
      <c r="BG20" s="3" t="n">
        <v>3067.0</v>
      </c>
      <c r="BH20" s="3" t="n">
        <v>6211.0</v>
      </c>
      <c r="BI20" s="3" t="n">
        <v>6658.0</v>
      </c>
      <c r="BJ20" s="3" t="n">
        <v>2903.0</v>
      </c>
      <c r="BK20" s="3" t="n">
        <v>7250.0</v>
      </c>
      <c r="BL20" s="3" t="n">
        <v>8429.0</v>
      </c>
      <c r="BM20" s="3" t="n">
        <v>1899.0</v>
      </c>
      <c r="BN20" s="3" t="n">
        <v>6173.0</v>
      </c>
      <c r="BO20" s="3" t="n">
        <v>7321.0</v>
      </c>
      <c r="BP20" s="3" t="n">
        <v>7482.0</v>
      </c>
      <c r="BQ20" s="3" t="n">
        <v>1880.0</v>
      </c>
      <c r="BR20" s="3" t="n">
        <v>4067.0</v>
      </c>
    </row>
    <row r="21" spans="1:70">
      <c r="A21" t="s" s="0">
        <v>315</v>
      </c>
      <c r="B21" s="3" t="n">
        <v>2982.0</v>
      </c>
      <c r="C21" s="3" t="n">
        <v>5419.0</v>
      </c>
      <c r="D21" s="3" t="n">
        <v>6398.0</v>
      </c>
      <c r="E21" s="3" t="n">
        <v>4796.0</v>
      </c>
      <c r="F21" s="3" t="n">
        <v>4704.0</v>
      </c>
      <c r="G21" s="3" t="n">
        <v>3843.0</v>
      </c>
      <c r="H21" s="3" t="n">
        <v>3951.0</v>
      </c>
      <c r="I21" s="3" t="n">
        <v>7233.0</v>
      </c>
      <c r="J21" s="3" t="n">
        <v>1133.0</v>
      </c>
      <c r="K21" s="3" t="n">
        <v>3029.0</v>
      </c>
      <c r="L21" s="3" t="n">
        <v>4161.0</v>
      </c>
      <c r="M21" s="3" t="n">
        <v>6141.0</v>
      </c>
      <c r="N21" s="3" t="n">
        <v>5437.0</v>
      </c>
      <c r="O21" s="3" t="n">
        <v>9641.0</v>
      </c>
      <c r="P21" s="3" t="n">
        <v>4196.0</v>
      </c>
      <c r="Q21" s="3" t="n">
        <v>3418.0</v>
      </c>
      <c r="R21" s="3" t="n">
        <v>9567.0</v>
      </c>
      <c r="S21" s="3" t="n">
        <v>9278.0</v>
      </c>
      <c r="T21" s="3" t="n">
        <v>1341.0</v>
      </c>
      <c r="U21" s="3" t="n">
        <v>6516.0</v>
      </c>
      <c r="V21" s="3" t="n">
        <v>9303.0</v>
      </c>
      <c r="W21" s="3" t="n">
        <v>3768.0</v>
      </c>
      <c r="X21" s="3" t="n">
        <v>6779.0</v>
      </c>
      <c r="Y21" s="3" t="n">
        <v>6473.0</v>
      </c>
      <c r="Z21" s="3" t="n">
        <v>7160.0</v>
      </c>
      <c r="AA21" s="3" t="n">
        <v>2837.0</v>
      </c>
      <c r="AB21" s="3" t="n">
        <v>9958.0</v>
      </c>
      <c r="AC21" s="3" t="n">
        <v>8899.0</v>
      </c>
      <c r="AD21" s="3" t="n">
        <v>5819.0</v>
      </c>
      <c r="AE21" s="3" t="n">
        <v>4504.0</v>
      </c>
      <c r="AF21" s="3" t="n">
        <v>6747.0</v>
      </c>
      <c r="AG21" s="3" t="n">
        <v>6295.0</v>
      </c>
      <c r="AH21" s="3" t="n">
        <v>7751.0</v>
      </c>
      <c r="AI21" s="3" t="n">
        <v>9089.0</v>
      </c>
      <c r="AJ21" s="3" t="n">
        <v>7830.0</v>
      </c>
      <c r="AK21" s="3" t="n">
        <v>5898.0</v>
      </c>
      <c r="AL21" s="3" t="n">
        <v>6410.0</v>
      </c>
      <c r="AM21" s="3" t="n">
        <v>3806.0</v>
      </c>
      <c r="AN21" s="3" t="n">
        <v>1066.0</v>
      </c>
      <c r="AO21" s="3" t="n">
        <v>7083.0</v>
      </c>
      <c r="AP21" s="3" t="n">
        <v>8973.0</v>
      </c>
      <c r="AQ21" s="3" t="n">
        <v>3243.0</v>
      </c>
      <c r="AR21" s="3" t="n">
        <v>1517.0</v>
      </c>
      <c r="AS21" s="3" t="n">
        <v>1221.0</v>
      </c>
      <c r="AT21" s="3" t="n">
        <v>8921.0</v>
      </c>
      <c r="AU21" s="3" t="n">
        <v>9602.0</v>
      </c>
      <c r="AV21" s="3" t="n">
        <v>6829.0</v>
      </c>
      <c r="AW21" s="3" t="n">
        <v>1625.0</v>
      </c>
      <c r="AX21" s="3" t="n">
        <v>6643.0</v>
      </c>
      <c r="AY21" s="3" t="n">
        <v>5609.0</v>
      </c>
      <c r="AZ21" s="3" t="n">
        <v>5559.0</v>
      </c>
      <c r="BA21" s="3" t="n">
        <v>8277.0</v>
      </c>
      <c r="BB21" s="3" t="n">
        <v>2697.0</v>
      </c>
      <c r="BC21" s="3" t="n">
        <v>1608.0</v>
      </c>
      <c r="BD21" s="3" t="n">
        <v>1963.0</v>
      </c>
      <c r="BE21" s="3" t="n">
        <v>4206.0</v>
      </c>
      <c r="BF21" s="3" t="n">
        <v>6952.0</v>
      </c>
      <c r="BG21" s="3" t="n">
        <v>6010.0</v>
      </c>
      <c r="BH21" s="3" t="n">
        <v>6365.0</v>
      </c>
      <c r="BI21" s="3" t="n">
        <v>8771.0</v>
      </c>
      <c r="BJ21" s="3" t="n">
        <v>5733.0</v>
      </c>
      <c r="BK21" s="3" t="n">
        <v>3824.0</v>
      </c>
      <c r="BL21" s="3" t="n">
        <v>9357.0</v>
      </c>
      <c r="BM21" s="3" t="n">
        <v>9654.0</v>
      </c>
      <c r="BN21" s="3" t="n">
        <v>2648.0</v>
      </c>
      <c r="BO21" s="3" t="n">
        <v>5688.0</v>
      </c>
      <c r="BP21" s="3" t="n">
        <v>6194.0</v>
      </c>
      <c r="BQ21" s="3" t="n">
        <v>5366.0</v>
      </c>
      <c r="BR21" s="3" t="n">
        <v>7138.0</v>
      </c>
    </row>
    <row r="22" spans="1:70">
      <c r="A22" s="4" t="s">
        <v>316</v>
      </c>
      <c r="B22" s="5" t="n">
        <f t="shared" ref="B22:BM22" si="1">IF(COUNTA(B16:B21)&gt;0,SUM(B16:B21),"")</f>
        <v>79366.0</v>
      </c>
      <c r="C22" s="5" t="n">
        <f t="shared" si="1"/>
        <v>356964.0</v>
      </c>
      <c r="D22" s="5" t="n">
        <f t="shared" si="1"/>
        <v>98150.0</v>
      </c>
      <c r="E22" s="5" t="n">
        <f t="shared" si="1"/>
        <v>530020.0</v>
      </c>
      <c r="F22" s="5" t="n">
        <f t="shared" si="1"/>
        <v>130804.0</v>
      </c>
      <c r="G22" s="5" t="n">
        <f t="shared" si="1"/>
        <v>820655.0</v>
      </c>
      <c r="H22" s="5" t="n">
        <f t="shared" si="1"/>
        <v>104867.0</v>
      </c>
      <c r="I22" s="5" t="n">
        <f t="shared" si="1"/>
        <v>115743.0</v>
      </c>
      <c r="J22" s="5" t="n">
        <f t="shared" si="1"/>
        <v>1458643.0</v>
      </c>
      <c r="K22" s="5" t="n">
        <f t="shared" si="1"/>
        <v>92292.0</v>
      </c>
      <c r="L22" s="5" t="n">
        <f t="shared" si="1"/>
        <v>1841690.0</v>
      </c>
      <c r="M22" s="5" t="n">
        <f t="shared" si="1"/>
        <v>109553.0</v>
      </c>
      <c r="N22" s="5" t="n">
        <f t="shared" si="1"/>
        <v>142440.0</v>
      </c>
      <c r="O22" s="5" t="n">
        <f t="shared" si="1"/>
        <v>380396.0</v>
      </c>
      <c r="P22" s="5" t="n">
        <f t="shared" si="1"/>
        <v>100306.0</v>
      </c>
      <c r="Q22" s="5" t="n">
        <f t="shared" si="1"/>
        <v>604884.0</v>
      </c>
      <c r="R22" s="5" t="n">
        <f t="shared" si="1"/>
        <v>98453.0</v>
      </c>
      <c r="S22" s="5" t="n">
        <f t="shared" si="1"/>
        <v>840326.0</v>
      </c>
      <c r="T22" s="5" t="n">
        <f t="shared" si="1"/>
        <v>181212.0</v>
      </c>
      <c r="U22" s="5" t="n">
        <f t="shared" si="1"/>
        <v>90090.0</v>
      </c>
      <c r="V22" s="5" t="n">
        <f t="shared" si="1"/>
        <v>1544506.0</v>
      </c>
      <c r="W22" s="5" t="n">
        <f t="shared" si="1"/>
        <v>132833.0</v>
      </c>
      <c r="X22" s="5" t="n">
        <f t="shared" si="1"/>
        <v>1825264.0</v>
      </c>
      <c r="Y22" s="5" t="n">
        <f t="shared" si="1"/>
        <v>127683.0</v>
      </c>
      <c r="Z22" s="5" t="n">
        <f t="shared" si="1"/>
        <v>75134.0</v>
      </c>
      <c r="AA22" s="5" t="n">
        <f t="shared" si="1"/>
        <v>387859.0</v>
      </c>
      <c r="AB22" s="5" t="n">
        <f t="shared" si="1"/>
        <v>113091.0</v>
      </c>
      <c r="AC22" s="5" t="n">
        <f t="shared" si="1"/>
        <v>588594.0</v>
      </c>
      <c r="AD22" s="5" t="n">
        <f t="shared" si="1"/>
        <v>87444.0</v>
      </c>
      <c r="AE22" s="5" t="n">
        <f t="shared" si="1"/>
        <v>850201.0</v>
      </c>
      <c r="AF22" s="5" t="n">
        <f t="shared" si="1"/>
        <v>131270.0</v>
      </c>
      <c r="AG22" s="5" t="n">
        <f t="shared" si="1"/>
        <v>94859.0</v>
      </c>
      <c r="AH22" s="5" t="n">
        <f t="shared" si="1"/>
        <v>1525207.0</v>
      </c>
      <c r="AI22" s="5" t="n">
        <f t="shared" si="1"/>
        <v>149301.0</v>
      </c>
      <c r="AJ22" s="5" t="n">
        <f t="shared" si="1"/>
        <v>1811617.0</v>
      </c>
      <c r="AK22" s="5" t="n">
        <f t="shared" si="1"/>
        <v>144145.0</v>
      </c>
      <c r="AL22" s="5" t="n">
        <f t="shared" si="1"/>
        <v>122447.0</v>
      </c>
      <c r="AM22" s="5" t="n">
        <f t="shared" si="1"/>
        <v>413599.0</v>
      </c>
      <c r="AN22" s="5" t="n">
        <f t="shared" si="1"/>
        <v>134263.0</v>
      </c>
      <c r="AO22" s="5" t="n">
        <f t="shared" si="1"/>
        <v>596186.0</v>
      </c>
      <c r="AP22" s="5" t="n">
        <f t="shared" si="1"/>
        <v>91979.0</v>
      </c>
      <c r="AQ22" s="5" t="n">
        <f t="shared" si="1"/>
        <v>841873.0</v>
      </c>
      <c r="AR22" s="5" t="n">
        <f t="shared" si="1"/>
        <v>120829.0</v>
      </c>
      <c r="AS22" s="5" t="n">
        <f t="shared" si="1"/>
        <v>72700.0</v>
      </c>
      <c r="AT22" s="5" t="n">
        <f t="shared" si="1"/>
        <v>1537363.0</v>
      </c>
      <c r="AU22" s="5" t="n">
        <f t="shared" si="1"/>
        <v>116629.0</v>
      </c>
      <c r="AV22" s="5" t="n">
        <f t="shared" si="1"/>
        <v>1834431.0</v>
      </c>
      <c r="AW22" s="5" t="n">
        <f t="shared" si="1"/>
        <v>126073.0</v>
      </c>
      <c r="AX22" s="5" t="n">
        <f t="shared" si="1"/>
        <v>72787.0</v>
      </c>
      <c r="AY22" s="5" t="n">
        <f t="shared" si="1"/>
        <v>464290.0</v>
      </c>
      <c r="AZ22" s="5" t="n">
        <f t="shared" si="1"/>
        <v>82709.0</v>
      </c>
      <c r="BA22" s="5" t="n">
        <f t="shared" si="1"/>
        <v>531450.0</v>
      </c>
      <c r="BB22" s="5" t="n">
        <f t="shared" si="1"/>
        <v>106600.0</v>
      </c>
      <c r="BC22" s="5" t="n">
        <f t="shared" si="1"/>
        <v>827727.0</v>
      </c>
      <c r="BD22" s="5" t="n">
        <f t="shared" si="1"/>
        <v>89826.0</v>
      </c>
      <c r="BE22" s="5" t="n">
        <f t="shared" si="1"/>
        <v>118756.0</v>
      </c>
      <c r="BF22" s="5" t="n">
        <f t="shared" si="1"/>
        <v>1578980.0</v>
      </c>
      <c r="BG22" s="5" t="n">
        <f t="shared" si="1"/>
        <v>131330.0</v>
      </c>
      <c r="BH22" s="5" t="n">
        <f t="shared" si="1"/>
        <v>1827832.0</v>
      </c>
      <c r="BI22" s="5" t="n">
        <f t="shared" si="1"/>
        <v>130322.0</v>
      </c>
      <c r="BJ22" s="5" t="n">
        <f t="shared" si="1"/>
        <v>112378.0</v>
      </c>
      <c r="BK22" s="5" t="n">
        <f t="shared" si="1"/>
        <v>326697.0</v>
      </c>
      <c r="BL22" s="5" t="n">
        <f t="shared" si="1"/>
        <v>104260.0</v>
      </c>
      <c r="BM22" s="5" t="n">
        <f t="shared" si="1"/>
        <v>561816.0</v>
      </c>
      <c r="BN22" s="5" t="n">
        <f>IF(COUNTA(BN16:BN21)&gt;0,SUM(BN16:BN21),"")</f>
        <v>117437.0</v>
      </c>
      <c r="BO22" s="5" t="n">
        <f>IF(COUNTA(BO16:BO21)&gt;0,SUM(BO16:BO21),"")</f>
        <v>886099.0</v>
      </c>
      <c r="BP22" s="5" t="n">
        <f>IF(COUNTA(BP16:BP21)&gt;0,SUM(BP16:BP21),"")</f>
        <v>191245.0</v>
      </c>
      <c r="BQ22" s="5" t="n">
        <f>IF(COUNTA(BQ16:BQ21)&gt;0,SUM(BQ16:BQ21),"")</f>
        <v>105509.0</v>
      </c>
      <c r="BR22" s="5" t="n">
        <f>IF(COUNTA(BR16:BR21)&gt;0,SUM(BR16:BR21),"")</f>
        <v>1512442.0</v>
      </c>
    </row>
    <row r="23" spans="1:70">
      <c r="A23" s="6" t="s">
        <v>317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</row>
    <row r="24" spans="1:70">
      <c r="A24" t="s" s="0">
        <v>318</v>
      </c>
      <c r="B24" s="3" t="n">
        <v>7576.0</v>
      </c>
      <c r="C24" s="3" t="n">
        <v>6194.0</v>
      </c>
      <c r="D24" s="3" t="n">
        <v>9371.0</v>
      </c>
      <c r="E24" s="3" t="n">
        <v>1245.0</v>
      </c>
      <c r="F24" s="3" t="n">
        <v>1593.0</v>
      </c>
      <c r="G24" s="3" t="n">
        <v>4044.0</v>
      </c>
      <c r="H24" s="3" t="n">
        <v>4986.0</v>
      </c>
      <c r="I24" s="3" t="n">
        <v>1119.0</v>
      </c>
      <c r="J24" s="3" t="n">
        <v>3578.0</v>
      </c>
      <c r="K24" s="3" t="n">
        <v>8216.0</v>
      </c>
      <c r="L24" s="3" t="n">
        <v>2372.0</v>
      </c>
      <c r="M24" s="3" t="n">
        <v>7213.0</v>
      </c>
      <c r="N24" s="3" t="n">
        <v>6527.0</v>
      </c>
      <c r="O24" s="3" t="n">
        <v>2507.0</v>
      </c>
      <c r="P24" s="3" t="n">
        <v>4504.0</v>
      </c>
      <c r="Q24" s="3" t="n">
        <v>9564.0</v>
      </c>
      <c r="R24" s="3" t="n">
        <v>2924.0</v>
      </c>
      <c r="S24" s="3" t="n">
        <v>5349.0</v>
      </c>
      <c r="T24" s="3" t="n">
        <v>3630.0</v>
      </c>
      <c r="U24" s="3" t="n">
        <v>2878.0</v>
      </c>
      <c r="V24" s="3" t="n">
        <v>3912.0</v>
      </c>
      <c r="W24" s="3" t="n">
        <v>1393.0</v>
      </c>
      <c r="X24" s="3" t="n">
        <v>1078.0</v>
      </c>
      <c r="Y24" s="3" t="n">
        <v>5487.0</v>
      </c>
      <c r="Z24" s="3" t="n">
        <v>3046.0</v>
      </c>
      <c r="AA24" s="3" t="n">
        <v>2326.0</v>
      </c>
      <c r="AB24" s="3" t="n">
        <v>7488.0</v>
      </c>
      <c r="AC24" s="3" t="n">
        <v>9937.0</v>
      </c>
      <c r="AD24" s="3" t="n">
        <v>2799.0</v>
      </c>
      <c r="AE24" s="3" t="n">
        <v>9701.0</v>
      </c>
      <c r="AF24" s="3" t="n">
        <v>6773.0</v>
      </c>
      <c r="AG24" s="3" t="n">
        <v>6738.0</v>
      </c>
      <c r="AH24" s="3" t="n">
        <v>5819.0</v>
      </c>
      <c r="AI24" s="3" t="n">
        <v>3609.0</v>
      </c>
      <c r="AJ24" s="3" t="n">
        <v>2931.0</v>
      </c>
      <c r="AK24" s="3" t="n">
        <v>9937.0</v>
      </c>
      <c r="AL24" s="3" t="n">
        <v>2674.0</v>
      </c>
      <c r="AM24" s="3" t="n">
        <v>6432.0</v>
      </c>
      <c r="AN24" s="3" t="n">
        <v>4171.0</v>
      </c>
      <c r="AO24" s="3" t="n">
        <v>4782.0</v>
      </c>
      <c r="AP24" s="3" t="n">
        <v>6750.0</v>
      </c>
      <c r="AQ24" s="3" t="n">
        <v>4355.0</v>
      </c>
      <c r="AR24" s="3" t="n">
        <v>3876.0</v>
      </c>
      <c r="AS24" s="3" t="n">
        <v>5405.0</v>
      </c>
      <c r="AT24" s="3" t="n">
        <v>1643.0</v>
      </c>
      <c r="AU24" s="3" t="n">
        <v>1559.0</v>
      </c>
      <c r="AV24" s="3" t="n">
        <v>9907.0</v>
      </c>
      <c r="AW24" s="3" t="n">
        <v>7171.0</v>
      </c>
      <c r="AX24" s="3" t="n">
        <v>2477.0</v>
      </c>
      <c r="AY24" s="3" t="n">
        <v>9585.0</v>
      </c>
      <c r="AZ24" s="3" t="n">
        <v>4868.0</v>
      </c>
      <c r="BA24" s="3" t="n">
        <v>5295.0</v>
      </c>
      <c r="BB24" s="3" t="n">
        <v>4727.0</v>
      </c>
      <c r="BC24" s="3" t="n">
        <v>2805.0</v>
      </c>
      <c r="BD24" s="3" t="n">
        <v>5532.0</v>
      </c>
      <c r="BE24" s="3" t="n">
        <v>8763.0</v>
      </c>
      <c r="BF24" s="3" t="n">
        <v>4028.0</v>
      </c>
      <c r="BG24" s="3" t="n">
        <v>2552.0</v>
      </c>
      <c r="BH24" s="3" t="n">
        <v>3212.0</v>
      </c>
      <c r="BI24" s="3" t="n">
        <v>6975.0</v>
      </c>
      <c r="BJ24" s="3" t="n">
        <v>1025.0</v>
      </c>
      <c r="BK24" s="3" t="n">
        <v>6965.0</v>
      </c>
      <c r="BL24" s="3" t="n">
        <v>7715.0</v>
      </c>
      <c r="BM24" s="3" t="n">
        <v>7766.0</v>
      </c>
      <c r="BN24" s="3" t="n">
        <v>2536.0</v>
      </c>
      <c r="BO24" s="3" t="n">
        <v>9466.0</v>
      </c>
      <c r="BP24" s="3" t="n">
        <v>3115.0</v>
      </c>
      <c r="BQ24" s="3" t="n">
        <v>8851.0</v>
      </c>
      <c r="BR24" s="3" t="n">
        <v>5848.0</v>
      </c>
    </row>
    <row r="25" spans="1:70">
      <c r="A25" t="s" s="0">
        <v>319</v>
      </c>
      <c r="B25" s="3" t="n">
        <v>9193.0</v>
      </c>
      <c r="C25" s="3" t="n">
        <v>8976.0</v>
      </c>
      <c r="D25" s="3" t="n">
        <v>3851.0</v>
      </c>
      <c r="E25" s="3" t="n">
        <v>6039.0</v>
      </c>
      <c r="F25" s="3" t="n">
        <v>4121.0</v>
      </c>
      <c r="G25" s="3" t="n">
        <v>9504.0</v>
      </c>
      <c r="H25" s="3" t="n">
        <v>3963.0</v>
      </c>
      <c r="I25" s="3" t="n">
        <v>2139.0</v>
      </c>
      <c r="J25" s="3" t="n">
        <v>3419.0</v>
      </c>
      <c r="K25" s="3" t="n">
        <v>5453.0</v>
      </c>
      <c r="L25" s="3" t="n">
        <v>9555.0</v>
      </c>
      <c r="M25" s="3" t="n">
        <v>9367.0</v>
      </c>
      <c r="N25" s="3" t="n">
        <v>8522.0</v>
      </c>
      <c r="O25" s="3" t="n">
        <v>5505.0</v>
      </c>
      <c r="P25" s="3" t="n">
        <v>4385.0</v>
      </c>
      <c r="Q25" s="3" t="n">
        <v>3236.0</v>
      </c>
      <c r="R25" s="3" t="n">
        <v>5971.0</v>
      </c>
      <c r="S25" s="3" t="n">
        <v>4553.0</v>
      </c>
      <c r="T25" s="3" t="n">
        <v>8114.0</v>
      </c>
      <c r="U25" s="3" t="n">
        <v>9328.0</v>
      </c>
      <c r="V25" s="3" t="n">
        <v>4420.0</v>
      </c>
      <c r="W25" s="3" t="n">
        <v>5108.0</v>
      </c>
      <c r="X25" s="3" t="n">
        <v>8322.0</v>
      </c>
      <c r="Y25" s="3" t="n">
        <v>1051.0</v>
      </c>
      <c r="Z25" s="3" t="n">
        <v>8925.0</v>
      </c>
      <c r="AA25" s="3" t="n">
        <v>8138.0</v>
      </c>
      <c r="AB25" s="3" t="n">
        <v>5531.0</v>
      </c>
      <c r="AC25" s="3" t="n">
        <v>3720.0</v>
      </c>
      <c r="AD25" s="3" t="n">
        <v>1516.0</v>
      </c>
      <c r="AE25" s="3" t="n">
        <v>4594.0</v>
      </c>
      <c r="AF25" s="3" t="n">
        <v>3120.0</v>
      </c>
      <c r="AG25" s="3" t="n">
        <v>7726.0</v>
      </c>
      <c r="AH25" s="3" t="n">
        <v>2658.0</v>
      </c>
      <c r="AI25" s="3" t="n">
        <v>2470.0</v>
      </c>
      <c r="AJ25" s="3" t="n">
        <v>3506.0</v>
      </c>
      <c r="AK25" s="3" t="n">
        <v>9080.0</v>
      </c>
      <c r="AL25" s="3" t="n">
        <v>8964.0</v>
      </c>
      <c r="AM25" s="3" t="n">
        <v>2865.0</v>
      </c>
      <c r="AN25" s="3" t="n">
        <v>2617.0</v>
      </c>
      <c r="AO25" s="3" t="n">
        <v>9494.0</v>
      </c>
      <c r="AP25" s="3" t="n">
        <v>3349.0</v>
      </c>
      <c r="AQ25" s="3" t="n">
        <v>7783.0</v>
      </c>
      <c r="AR25" s="3" t="n">
        <v>2160.0</v>
      </c>
      <c r="AS25" s="3" t="n">
        <v>3337.0</v>
      </c>
      <c r="AT25" s="3" t="n">
        <v>1096.0</v>
      </c>
      <c r="AU25" s="3" t="n">
        <v>7456.0</v>
      </c>
      <c r="AV25" s="3" t="n">
        <v>9724.0</v>
      </c>
      <c r="AW25" s="3" t="n">
        <v>1963.0</v>
      </c>
      <c r="AX25" s="3" t="n">
        <v>2349.0</v>
      </c>
      <c r="AY25" s="3" t="n">
        <v>1225.0</v>
      </c>
      <c r="AZ25" s="3" t="n">
        <v>9623.0</v>
      </c>
      <c r="BA25" s="3" t="n">
        <v>8539.0</v>
      </c>
      <c r="BB25" s="3" t="n">
        <v>4331.0</v>
      </c>
      <c r="BC25" s="3" t="n">
        <v>4820.0</v>
      </c>
      <c r="BD25" s="3" t="n">
        <v>9407.0</v>
      </c>
      <c r="BE25" s="3" t="n">
        <v>3089.0</v>
      </c>
      <c r="BF25" s="3" t="n">
        <v>7928.0</v>
      </c>
      <c r="BG25" s="3" t="n">
        <v>3296.0</v>
      </c>
      <c r="BH25" s="3" t="n">
        <v>7441.0</v>
      </c>
      <c r="BI25" s="3" t="n">
        <v>8467.0</v>
      </c>
      <c r="BJ25" s="3" t="n">
        <v>7793.0</v>
      </c>
      <c r="BK25" s="3" t="n">
        <v>4481.0</v>
      </c>
      <c r="BL25" s="3" t="n">
        <v>7017.0</v>
      </c>
      <c r="BM25" s="3" t="n">
        <v>4882.0</v>
      </c>
      <c r="BN25" s="3" t="n">
        <v>1138.0</v>
      </c>
      <c r="BO25" s="3" t="n">
        <v>9583.0</v>
      </c>
      <c r="BP25" s="3" t="n">
        <v>2688.0</v>
      </c>
      <c r="BQ25" s="3" t="n">
        <v>6682.0</v>
      </c>
      <c r="BR25" s="3" t="n">
        <v>4706.0</v>
      </c>
    </row>
    <row r="26" spans="1:70">
      <c r="A26" t="s" s="0">
        <v>320</v>
      </c>
      <c r="B26" s="3" t="n">
        <v>9456.0</v>
      </c>
      <c r="C26" s="3" t="n">
        <v>2359.0</v>
      </c>
      <c r="D26" s="3" t="n">
        <v>2573.0</v>
      </c>
      <c r="E26" s="3" t="n">
        <v>8341.0</v>
      </c>
      <c r="F26" s="3" t="n">
        <v>2854.0</v>
      </c>
      <c r="G26" s="3" t="n">
        <v>1943.0</v>
      </c>
      <c r="H26" s="3" t="n">
        <v>1972.0</v>
      </c>
      <c r="I26" s="3" t="n">
        <v>5631.0</v>
      </c>
      <c r="J26" s="3" t="n">
        <v>6923.0</v>
      </c>
      <c r="K26" s="3" t="n">
        <v>5528.0</v>
      </c>
      <c r="L26" s="3" t="n">
        <v>2653.0</v>
      </c>
      <c r="M26" s="3" t="n">
        <v>3568.0</v>
      </c>
      <c r="N26" s="3" t="n">
        <v>8004.0</v>
      </c>
      <c r="O26" s="3" t="n">
        <v>2873.0</v>
      </c>
      <c r="P26" s="3" t="n">
        <v>2913.0</v>
      </c>
      <c r="Q26" s="3" t="n">
        <v>7352.0</v>
      </c>
      <c r="R26" s="3" t="n">
        <v>1961.0</v>
      </c>
      <c r="S26" s="3" t="n">
        <v>8719.0</v>
      </c>
      <c r="T26" s="3" t="n">
        <v>4992.0</v>
      </c>
      <c r="U26" s="3" t="n">
        <v>6775.0</v>
      </c>
      <c r="V26" s="3" t="n">
        <v>5880.0</v>
      </c>
      <c r="W26" s="3" t="n">
        <v>3892.0</v>
      </c>
      <c r="X26" s="3" t="n">
        <v>3078.0</v>
      </c>
      <c r="Y26" s="3" t="n">
        <v>3613.0</v>
      </c>
      <c r="Z26" s="3" t="n">
        <v>3714.0</v>
      </c>
      <c r="AA26" s="3" t="n">
        <v>7189.0</v>
      </c>
      <c r="AB26" s="3" t="n">
        <v>4067.0</v>
      </c>
      <c r="AC26" s="3" t="n">
        <v>4024.0</v>
      </c>
      <c r="AD26" s="3" t="n">
        <v>4313.0</v>
      </c>
      <c r="AE26" s="3" t="n">
        <v>8050.0</v>
      </c>
      <c r="AF26" s="3" t="n">
        <v>8967.0</v>
      </c>
      <c r="AG26" s="3" t="n">
        <v>1925.0</v>
      </c>
      <c r="AH26" s="3" t="n">
        <v>8073.0</v>
      </c>
      <c r="AI26" s="3" t="n">
        <v>5430.0</v>
      </c>
      <c r="AJ26" s="3" t="n">
        <v>3976.0</v>
      </c>
      <c r="AK26" s="3" t="n">
        <v>1194.0</v>
      </c>
      <c r="AL26" s="3" t="n">
        <v>1016.0</v>
      </c>
      <c r="AM26" s="3" t="n">
        <v>5089.0</v>
      </c>
      <c r="AN26" s="3" t="n">
        <v>6391.0</v>
      </c>
      <c r="AO26" s="3" t="n">
        <v>1888.0</v>
      </c>
      <c r="AP26" s="3" t="n">
        <v>9469.0</v>
      </c>
      <c r="AQ26" s="3" t="n">
        <v>9757.0</v>
      </c>
      <c r="AR26" s="3" t="n">
        <v>6360.0</v>
      </c>
      <c r="AS26" s="3" t="n">
        <v>2405.0</v>
      </c>
      <c r="AT26" s="3" t="n">
        <v>5454.0</v>
      </c>
      <c r="AU26" s="3" t="n">
        <v>5410.0</v>
      </c>
      <c r="AV26" s="3" t="n">
        <v>3561.0</v>
      </c>
      <c r="AW26" s="3" t="n">
        <v>9242.0</v>
      </c>
      <c r="AX26" s="3" t="n">
        <v>9515.0</v>
      </c>
      <c r="AY26" s="3" t="n">
        <v>6793.0</v>
      </c>
      <c r="AZ26" s="3" t="n">
        <v>3897.0</v>
      </c>
      <c r="BA26" s="3" t="n">
        <v>7697.0</v>
      </c>
      <c r="BB26" s="3" t="n">
        <v>8908.0</v>
      </c>
      <c r="BC26" s="3" t="n">
        <v>5311.0</v>
      </c>
      <c r="BD26" s="3" t="n">
        <v>5408.0</v>
      </c>
      <c r="BE26" s="3" t="n">
        <v>8888.0</v>
      </c>
      <c r="BF26" s="3" t="n">
        <v>4149.0</v>
      </c>
      <c r="BG26" s="3" t="n">
        <v>7616.0</v>
      </c>
      <c r="BH26" s="3" t="n">
        <v>1019.0</v>
      </c>
      <c r="BI26" s="3" t="n">
        <v>6542.0</v>
      </c>
      <c r="BJ26" s="3" t="n">
        <v>4242.0</v>
      </c>
      <c r="BK26" s="3" t="n">
        <v>3243.0</v>
      </c>
      <c r="BL26" s="3" t="n">
        <v>3302.0</v>
      </c>
      <c r="BM26" s="3" t="n">
        <v>4921.0</v>
      </c>
      <c r="BN26" s="3" t="n">
        <v>9539.0</v>
      </c>
      <c r="BO26" s="3" t="n">
        <v>7060.0</v>
      </c>
      <c r="BP26" s="3" t="n">
        <v>8735.0</v>
      </c>
      <c r="BQ26" s="3" t="n">
        <v>6684.0</v>
      </c>
      <c r="BR26" s="3" t="n">
        <v>1500.0</v>
      </c>
    </row>
    <row r="27" spans="1:70">
      <c r="A27" t="s" s="0">
        <v>321</v>
      </c>
      <c r="B27" s="3" t="n">
        <v>8721.0</v>
      </c>
      <c r="C27" s="3" t="n">
        <v>9382.0</v>
      </c>
      <c r="D27" s="3" t="n">
        <v>1045.0</v>
      </c>
      <c r="E27" s="3" t="n">
        <v>4131.0</v>
      </c>
      <c r="F27" s="3" t="n">
        <v>1398.0</v>
      </c>
      <c r="G27" s="3" t="n">
        <v>9193.0</v>
      </c>
      <c r="H27" s="3" t="n">
        <v>5946.0</v>
      </c>
      <c r="I27" s="3" t="n">
        <v>4407.0</v>
      </c>
      <c r="J27" s="3" t="n">
        <v>8634.0</v>
      </c>
      <c r="K27" s="3" t="n">
        <v>2960.0</v>
      </c>
      <c r="L27" s="3" t="n">
        <v>2704.0</v>
      </c>
      <c r="M27" s="3" t="n">
        <v>4497.0</v>
      </c>
      <c r="N27" s="3" t="n">
        <v>1270.0</v>
      </c>
      <c r="O27" s="3" t="n">
        <v>6057.0</v>
      </c>
      <c r="P27" s="3" t="n">
        <v>6005.0</v>
      </c>
      <c r="Q27" s="3" t="n">
        <v>7293.0</v>
      </c>
      <c r="R27" s="3" t="n">
        <v>9024.0</v>
      </c>
      <c r="S27" s="3" t="n">
        <v>4029.0</v>
      </c>
      <c r="T27" s="3" t="n">
        <v>8886.0</v>
      </c>
      <c r="U27" s="3" t="n">
        <v>6911.0</v>
      </c>
      <c r="V27" s="3" t="n">
        <v>5199.0</v>
      </c>
      <c r="W27" s="3" t="n">
        <v>9332.0</v>
      </c>
      <c r="X27" s="3" t="n">
        <v>5231.0</v>
      </c>
      <c r="Y27" s="3" t="n">
        <v>7246.0</v>
      </c>
      <c r="Z27" s="3" t="n">
        <v>6186.0</v>
      </c>
      <c r="AA27" s="3" t="n">
        <v>1064.0</v>
      </c>
      <c r="AB27" s="3" t="n">
        <v>2128.0</v>
      </c>
      <c r="AC27" s="3" t="n">
        <v>9495.0</v>
      </c>
      <c r="AD27" s="3" t="n">
        <v>2597.0</v>
      </c>
      <c r="AE27" s="3" t="n">
        <v>6152.0</v>
      </c>
      <c r="AF27" s="3" t="n">
        <v>4780.0</v>
      </c>
      <c r="AG27" s="3" t="n">
        <v>8576.0</v>
      </c>
      <c r="AH27" s="3" t="n">
        <v>4270.0</v>
      </c>
      <c r="AI27" s="3" t="n">
        <v>9368.0</v>
      </c>
      <c r="AJ27" s="3" t="n">
        <v>1433.0</v>
      </c>
      <c r="AK27" s="3" t="n">
        <v>1788.0</v>
      </c>
      <c r="AL27" s="3" t="n">
        <v>2010.0</v>
      </c>
      <c r="AM27" s="3" t="n">
        <v>9411.0</v>
      </c>
      <c r="AN27" s="3" t="n">
        <v>8423.0</v>
      </c>
      <c r="AO27" s="3" t="n">
        <v>9404.0</v>
      </c>
      <c r="AP27" s="3" t="n">
        <v>3076.0</v>
      </c>
      <c r="AQ27" s="3" t="n">
        <v>4765.0</v>
      </c>
      <c r="AR27" s="3" t="n">
        <v>1058.0</v>
      </c>
      <c r="AS27" s="3" t="n">
        <v>5302.0</v>
      </c>
      <c r="AT27" s="3" t="n">
        <v>2541.0</v>
      </c>
      <c r="AU27" s="3" t="n">
        <v>6346.0</v>
      </c>
      <c r="AV27" s="3" t="n">
        <v>4141.0</v>
      </c>
      <c r="AW27" s="3" t="n">
        <v>4032.0</v>
      </c>
      <c r="AX27" s="3" t="n">
        <v>3093.0</v>
      </c>
      <c r="AY27" s="3" t="n">
        <v>7714.0</v>
      </c>
      <c r="AZ27" s="3" t="n">
        <v>6633.0</v>
      </c>
      <c r="BA27" s="3" t="n">
        <v>3501.0</v>
      </c>
      <c r="BB27" s="3" t="n">
        <v>1368.0</v>
      </c>
      <c r="BC27" s="3" t="n">
        <v>2454.0</v>
      </c>
      <c r="BD27" s="3" t="n">
        <v>4423.0</v>
      </c>
      <c r="BE27" s="3" t="n">
        <v>8818.0</v>
      </c>
      <c r="BF27" s="3" t="n">
        <v>7095.0</v>
      </c>
      <c r="BG27" s="3" t="n">
        <v>3347.0</v>
      </c>
      <c r="BH27" s="3" t="n">
        <v>2086.0</v>
      </c>
      <c r="BI27" s="3" t="n">
        <v>4837.0</v>
      </c>
      <c r="BJ27" s="3" t="n">
        <v>5710.0</v>
      </c>
      <c r="BK27" s="3" t="n">
        <v>7113.0</v>
      </c>
      <c r="BL27" s="3" t="n">
        <v>1030.0</v>
      </c>
      <c r="BM27" s="3" t="n">
        <v>4730.0</v>
      </c>
      <c r="BN27" s="3" t="n">
        <v>6922.0</v>
      </c>
      <c r="BO27" s="3" t="n">
        <v>8498.0</v>
      </c>
      <c r="BP27" s="3" t="n">
        <v>7978.0</v>
      </c>
      <c r="BQ27" s="3" t="n">
        <v>7618.0</v>
      </c>
      <c r="BR27" s="3" t="n">
        <v>6988.0</v>
      </c>
    </row>
    <row r="28" spans="1:70">
      <c r="A28" t="s" s="0">
        <v>322</v>
      </c>
      <c r="B28" s="3" t="n">
        <v>1603.0</v>
      </c>
      <c r="C28" s="3" t="n">
        <v>3115.0</v>
      </c>
      <c r="D28" s="3" t="n">
        <v>7506.0</v>
      </c>
      <c r="E28" s="3" t="n">
        <v>7331.0</v>
      </c>
      <c r="F28" s="3" t="n">
        <v>4889.0</v>
      </c>
      <c r="G28" s="3" t="n">
        <v>5923.0</v>
      </c>
      <c r="H28" s="3" t="n">
        <v>8337.0</v>
      </c>
      <c r="I28" s="3" t="n">
        <v>9817.0</v>
      </c>
      <c r="J28" s="3" t="n">
        <v>5123.0</v>
      </c>
      <c r="K28" s="3" t="n">
        <v>4898.0</v>
      </c>
      <c r="L28" s="3" t="n">
        <v>9921.0</v>
      </c>
      <c r="M28" s="3" t="n">
        <v>6072.0</v>
      </c>
      <c r="N28" s="3" t="n">
        <v>4956.0</v>
      </c>
      <c r="O28" s="3" t="n">
        <v>7516.0</v>
      </c>
      <c r="P28" s="3" t="n">
        <v>3374.0</v>
      </c>
      <c r="Q28" s="3" t="n">
        <v>8034.0</v>
      </c>
      <c r="R28" s="3" t="n">
        <v>4962.0</v>
      </c>
      <c r="S28" s="3" t="n">
        <v>6369.0</v>
      </c>
      <c r="T28" s="3" t="n">
        <v>9070.0</v>
      </c>
      <c r="U28" s="3" t="n">
        <v>8240.0</v>
      </c>
      <c r="V28" s="3" t="n">
        <v>1755.0</v>
      </c>
      <c r="W28" s="3" t="n">
        <v>2457.0</v>
      </c>
      <c r="X28" s="3" t="n">
        <v>7694.0</v>
      </c>
      <c r="Y28" s="3" t="n">
        <v>4815.0</v>
      </c>
      <c r="Z28" s="3" t="n">
        <v>6096.0</v>
      </c>
      <c r="AA28" s="3" t="n">
        <v>3186.0</v>
      </c>
      <c r="AB28" s="3" t="n">
        <v>9677.0</v>
      </c>
      <c r="AC28" s="3" t="n">
        <v>2747.0</v>
      </c>
      <c r="AD28" s="3" t="n">
        <v>6780.0</v>
      </c>
      <c r="AE28" s="3" t="n">
        <v>8812.0</v>
      </c>
      <c r="AF28" s="3" t="n">
        <v>2997.0</v>
      </c>
      <c r="AG28" s="3" t="n">
        <v>4785.0</v>
      </c>
      <c r="AH28" s="3" t="n">
        <v>6516.0</v>
      </c>
      <c r="AI28" s="3" t="n">
        <v>9053.0</v>
      </c>
      <c r="AJ28" s="3" t="n">
        <v>4735.0</v>
      </c>
      <c r="AK28" s="3" t="n">
        <v>9509.0</v>
      </c>
      <c r="AL28" s="3" t="n">
        <v>1716.0</v>
      </c>
      <c r="AM28" s="3" t="n">
        <v>4581.0</v>
      </c>
      <c r="AN28" s="3" t="n">
        <v>2381.0</v>
      </c>
      <c r="AO28" s="3" t="n">
        <v>6359.0</v>
      </c>
      <c r="AP28" s="3" t="n">
        <v>7263.0</v>
      </c>
      <c r="AQ28" s="3" t="n">
        <v>1865.0</v>
      </c>
      <c r="AR28" s="3" t="n">
        <v>4376.0</v>
      </c>
      <c r="AS28" s="3" t="n">
        <v>7034.0</v>
      </c>
      <c r="AT28" s="3" t="n">
        <v>6432.0</v>
      </c>
      <c r="AU28" s="3" t="n">
        <v>9686.0</v>
      </c>
      <c r="AV28" s="3" t="n">
        <v>4172.0</v>
      </c>
      <c r="AW28" s="3" t="n">
        <v>2684.0</v>
      </c>
      <c r="AX28" s="3" t="n">
        <v>4606.0</v>
      </c>
      <c r="AY28" s="3" t="n">
        <v>7794.0</v>
      </c>
      <c r="AZ28" s="3" t="n">
        <v>5380.0</v>
      </c>
      <c r="BA28" s="3" t="n">
        <v>9556.0</v>
      </c>
      <c r="BB28" s="3" t="n">
        <v>8436.0</v>
      </c>
      <c r="BC28" s="3" t="n">
        <v>1470.0</v>
      </c>
      <c r="BD28" s="3" t="n">
        <v>3476.0</v>
      </c>
      <c r="BE28" s="3" t="n">
        <v>3365.0</v>
      </c>
      <c r="BF28" s="3" t="n">
        <v>7455.0</v>
      </c>
      <c r="BG28" s="3" t="n">
        <v>4349.0</v>
      </c>
      <c r="BH28" s="3" t="n">
        <v>2444.0</v>
      </c>
      <c r="BI28" s="3" t="n">
        <v>5741.0</v>
      </c>
      <c r="BJ28" s="3" t="n">
        <v>8163.0</v>
      </c>
      <c r="BK28" s="3" t="n">
        <v>9973.0</v>
      </c>
      <c r="BL28" s="3" t="n">
        <v>5465.0</v>
      </c>
      <c r="BM28" s="3" t="n">
        <v>2093.0</v>
      </c>
      <c r="BN28" s="3" t="n">
        <v>5396.0</v>
      </c>
      <c r="BO28" s="3" t="n">
        <v>1663.0</v>
      </c>
      <c r="BP28" s="3" t="n">
        <v>2189.0</v>
      </c>
      <c r="BQ28" s="3" t="n">
        <v>9890.0</v>
      </c>
      <c r="BR28" s="3" t="n">
        <v>2485.0</v>
      </c>
    </row>
    <row r="29" spans="1:70">
      <c r="A29" t="s" s="0">
        <v>323</v>
      </c>
      <c r="B29" s="3" t="n">
        <v>4762.0</v>
      </c>
      <c r="C29" s="3" t="n">
        <v>5326.0</v>
      </c>
      <c r="D29" s="3" t="n">
        <v>3421.0</v>
      </c>
      <c r="E29" s="3" t="n">
        <v>8161.0</v>
      </c>
      <c r="F29" s="3" t="n">
        <v>1912.0</v>
      </c>
      <c r="G29" s="3" t="n">
        <v>4105.0</v>
      </c>
      <c r="H29" s="3" t="n">
        <v>2264.0</v>
      </c>
      <c r="I29" s="3" t="n">
        <v>9824.0</v>
      </c>
      <c r="J29" s="3" t="n">
        <v>5305.0</v>
      </c>
      <c r="K29" s="3" t="n">
        <v>3975.0</v>
      </c>
      <c r="L29" s="3" t="n">
        <v>9963.0</v>
      </c>
      <c r="M29" s="3" t="n">
        <v>9065.0</v>
      </c>
      <c r="N29" s="3" t="n">
        <v>1538.0</v>
      </c>
      <c r="O29" s="3" t="n">
        <v>4456.0</v>
      </c>
      <c r="P29" s="3" t="n">
        <v>9670.0</v>
      </c>
      <c r="Q29" s="3" t="n">
        <v>1335.0</v>
      </c>
      <c r="R29" s="3" t="n">
        <v>2947.0</v>
      </c>
      <c r="S29" s="3" t="n">
        <v>7138.0</v>
      </c>
      <c r="T29" s="3" t="n">
        <v>7759.0</v>
      </c>
      <c r="U29" s="3" t="n">
        <v>9191.0</v>
      </c>
      <c r="V29" s="3" t="n">
        <v>4490.0</v>
      </c>
      <c r="W29" s="3" t="n">
        <v>8318.0</v>
      </c>
      <c r="X29" s="3" t="n">
        <v>3904.0</v>
      </c>
      <c r="Y29" s="3" t="n">
        <v>7930.0</v>
      </c>
      <c r="Z29" s="3" t="n">
        <v>4400.0</v>
      </c>
      <c r="AA29" s="3" t="n">
        <v>3245.0</v>
      </c>
      <c r="AB29" s="3" t="n">
        <v>2335.0</v>
      </c>
      <c r="AC29" s="3" t="n">
        <v>1820.0</v>
      </c>
      <c r="AD29" s="3" t="n">
        <v>6249.0</v>
      </c>
      <c r="AE29" s="3" t="n">
        <v>3648.0</v>
      </c>
      <c r="AF29" s="3" t="n">
        <v>2421.0</v>
      </c>
      <c r="AG29" s="3" t="n">
        <v>3070.0</v>
      </c>
      <c r="AH29" s="3" t="n">
        <v>8580.0</v>
      </c>
      <c r="AI29" s="3" t="n">
        <v>9131.0</v>
      </c>
      <c r="AJ29" s="3" t="n">
        <v>9418.0</v>
      </c>
      <c r="AK29" s="3" t="n">
        <v>8636.0</v>
      </c>
      <c r="AL29" s="3" t="n">
        <v>9287.0</v>
      </c>
      <c r="AM29" s="3" t="n">
        <v>2357.0</v>
      </c>
      <c r="AN29" s="3" t="n">
        <v>7039.0</v>
      </c>
      <c r="AO29" s="3" t="n">
        <v>4967.0</v>
      </c>
      <c r="AP29" s="3" t="n">
        <v>6783.0</v>
      </c>
      <c r="AQ29" s="3" t="n">
        <v>5517.0</v>
      </c>
      <c r="AR29" s="3" t="n">
        <v>6639.0</v>
      </c>
      <c r="AS29" s="3" t="n">
        <v>1139.0</v>
      </c>
      <c r="AT29" s="3" t="n">
        <v>4564.0</v>
      </c>
      <c r="AU29" s="3" t="n">
        <v>3233.0</v>
      </c>
      <c r="AV29" s="3" t="n">
        <v>9561.0</v>
      </c>
      <c r="AW29" s="3" t="n">
        <v>7126.0</v>
      </c>
      <c r="AX29" s="3" t="n">
        <v>7503.0</v>
      </c>
      <c r="AY29" s="3" t="n">
        <v>6977.0</v>
      </c>
      <c r="AZ29" s="3" t="n">
        <v>4747.0</v>
      </c>
      <c r="BA29" s="3" t="n">
        <v>4776.0</v>
      </c>
      <c r="BB29" s="3" t="n">
        <v>5051.0</v>
      </c>
      <c r="BC29" s="3" t="n">
        <v>6792.0</v>
      </c>
      <c r="BD29" s="3" t="n">
        <v>2613.0</v>
      </c>
      <c r="BE29" s="3" t="n">
        <v>3645.0</v>
      </c>
      <c r="BF29" s="3" t="n">
        <v>6507.0</v>
      </c>
      <c r="BG29" s="3" t="n">
        <v>1301.0</v>
      </c>
      <c r="BH29" s="3" t="n">
        <v>4174.0</v>
      </c>
      <c r="BI29" s="3" t="n">
        <v>9202.0</v>
      </c>
      <c r="BJ29" s="3" t="n">
        <v>4021.0</v>
      </c>
      <c r="BK29" s="3" t="n">
        <v>5581.0</v>
      </c>
      <c r="BL29" s="3" t="n">
        <v>9109.0</v>
      </c>
      <c r="BM29" s="3" t="n">
        <v>9654.0</v>
      </c>
      <c r="BN29" s="3" t="n">
        <v>7889.0</v>
      </c>
      <c r="BO29" s="3" t="n">
        <v>3826.0</v>
      </c>
      <c r="BP29" s="3" t="n">
        <v>6293.0</v>
      </c>
      <c r="BQ29" s="3" t="n">
        <v>9117.0</v>
      </c>
      <c r="BR29" s="3" t="n">
        <v>1533.0</v>
      </c>
    </row>
    <row r="30" spans="1:70">
      <c r="A30" t="s" s="0">
        <v>324</v>
      </c>
      <c r="B30" s="3" t="n">
        <v>8808.0</v>
      </c>
      <c r="C30" s="3" t="n">
        <v>4235.0</v>
      </c>
      <c r="D30" s="3" t="n">
        <v>1845.0</v>
      </c>
      <c r="E30" s="3" t="n">
        <v>8734.0</v>
      </c>
      <c r="F30" s="3" t="n">
        <v>1376.0</v>
      </c>
      <c r="G30" s="3" t="n">
        <v>5493.0</v>
      </c>
      <c r="H30" s="3" t="n">
        <v>6620.0</v>
      </c>
      <c r="I30" s="3" t="n">
        <v>2235.0</v>
      </c>
      <c r="J30" s="3" t="n">
        <v>6378.0</v>
      </c>
      <c r="K30" s="3" t="n">
        <v>5500.0</v>
      </c>
      <c r="L30" s="3" t="n">
        <v>6582.0</v>
      </c>
      <c r="M30" s="3" t="n">
        <v>5576.0</v>
      </c>
      <c r="N30" s="3" t="n">
        <v>1556.0</v>
      </c>
      <c r="O30" s="3" t="n">
        <v>9474.0</v>
      </c>
      <c r="P30" s="3" t="n">
        <v>4801.0</v>
      </c>
      <c r="Q30" s="3" t="n">
        <v>3694.0</v>
      </c>
      <c r="R30" s="3" t="n">
        <v>7848.0</v>
      </c>
      <c r="S30" s="3" t="n">
        <v>7340.0</v>
      </c>
      <c r="T30" s="3" t="n">
        <v>3814.0</v>
      </c>
      <c r="U30" s="3" t="n">
        <v>1358.0</v>
      </c>
      <c r="V30" s="3" t="n">
        <v>6290.0</v>
      </c>
      <c r="W30" s="3" t="n">
        <v>2983.0</v>
      </c>
      <c r="X30" s="3" t="n">
        <v>6772.0</v>
      </c>
      <c r="Y30" s="3" t="n">
        <v>3602.0</v>
      </c>
      <c r="Z30" s="3" t="n">
        <v>7258.0</v>
      </c>
      <c r="AA30" s="3" t="n">
        <v>4566.0</v>
      </c>
      <c r="AB30" s="3" t="n">
        <v>8445.0</v>
      </c>
      <c r="AC30" s="3" t="n">
        <v>5522.0</v>
      </c>
      <c r="AD30" s="3" t="n">
        <v>1018.0</v>
      </c>
      <c r="AE30" s="3" t="n">
        <v>1840.0</v>
      </c>
      <c r="AF30" s="3" t="n">
        <v>4756.0</v>
      </c>
      <c r="AG30" s="3" t="n">
        <v>3054.0</v>
      </c>
      <c r="AH30" s="3" t="n">
        <v>2927.0</v>
      </c>
      <c r="AI30" s="3" t="n">
        <v>7690.0</v>
      </c>
      <c r="AJ30" s="3" t="n">
        <v>2105.0</v>
      </c>
      <c r="AK30" s="3" t="n">
        <v>7131.0</v>
      </c>
      <c r="AL30" s="3" t="n">
        <v>6324.0</v>
      </c>
      <c r="AM30" s="3" t="n">
        <v>9824.0</v>
      </c>
      <c r="AN30" s="3" t="n">
        <v>2961.0</v>
      </c>
      <c r="AO30" s="3" t="n">
        <v>2488.0</v>
      </c>
      <c r="AP30" s="3" t="n">
        <v>4561.0</v>
      </c>
      <c r="AQ30" s="3" t="n">
        <v>5210.0</v>
      </c>
      <c r="AR30" s="3" t="n">
        <v>5211.0</v>
      </c>
      <c r="AS30" s="3" t="n">
        <v>5884.0</v>
      </c>
      <c r="AT30" s="3" t="n">
        <v>2705.0</v>
      </c>
      <c r="AU30" s="3" t="n">
        <v>9924.0</v>
      </c>
      <c r="AV30" s="3" t="n">
        <v>5082.0</v>
      </c>
      <c r="AW30" s="3" t="n">
        <v>3357.0</v>
      </c>
      <c r="AX30" s="3" t="n">
        <v>5998.0</v>
      </c>
      <c r="AY30" s="3" t="n">
        <v>9106.0</v>
      </c>
      <c r="AZ30" s="3" t="n">
        <v>8020.0</v>
      </c>
      <c r="BA30" s="3" t="n">
        <v>6220.0</v>
      </c>
      <c r="BB30" s="3" t="n">
        <v>7590.0</v>
      </c>
      <c r="BC30" s="3" t="n">
        <v>2183.0</v>
      </c>
      <c r="BD30" s="3" t="n">
        <v>1323.0</v>
      </c>
      <c r="BE30" s="3" t="n">
        <v>5481.0</v>
      </c>
      <c r="BF30" s="3" t="n">
        <v>4344.0</v>
      </c>
      <c r="BG30" s="3" t="n">
        <v>4148.0</v>
      </c>
      <c r="BH30" s="3" t="n">
        <v>6071.0</v>
      </c>
      <c r="BI30" s="3" t="n">
        <v>9543.0</v>
      </c>
      <c r="BJ30" s="3" t="n">
        <v>2481.0</v>
      </c>
      <c r="BK30" s="3" t="n">
        <v>3653.0</v>
      </c>
      <c r="BL30" s="3" t="n">
        <v>8729.0</v>
      </c>
      <c r="BM30" s="3" t="n">
        <v>7729.0</v>
      </c>
      <c r="BN30" s="3" t="n">
        <v>1366.0</v>
      </c>
      <c r="BO30" s="3" t="n">
        <v>4612.0</v>
      </c>
      <c r="BP30" s="3" t="n">
        <v>6139.0</v>
      </c>
      <c r="BQ30" s="3" t="n">
        <v>6178.0</v>
      </c>
      <c r="BR30" s="3" t="n">
        <v>4466.0</v>
      </c>
    </row>
    <row r="31" spans="1:70">
      <c r="A31" t="s" s="0">
        <v>325</v>
      </c>
      <c r="B31" s="3" t="n">
        <v>4894.0</v>
      </c>
      <c r="C31" s="3" t="n">
        <v>1686.0</v>
      </c>
      <c r="D31" s="3" t="n">
        <v>3766.0</v>
      </c>
      <c r="E31" s="3" t="n">
        <v>3967.0</v>
      </c>
      <c r="F31" s="3" t="n">
        <v>4191.0</v>
      </c>
      <c r="G31" s="3" t="n">
        <v>9029.0</v>
      </c>
      <c r="H31" s="3" t="n">
        <v>7424.0</v>
      </c>
      <c r="I31" s="3" t="n">
        <v>3911.0</v>
      </c>
      <c r="J31" s="3" t="n">
        <v>9174.0</v>
      </c>
      <c r="K31" s="3" t="n">
        <v>3208.0</v>
      </c>
      <c r="L31" s="3" t="n">
        <v>1409.0</v>
      </c>
      <c r="M31" s="3" t="n">
        <v>3153.0</v>
      </c>
      <c r="N31" s="3" t="n">
        <v>3972.0</v>
      </c>
      <c r="O31" s="3" t="n">
        <v>8770.0</v>
      </c>
      <c r="P31" s="3" t="n">
        <v>2061.0</v>
      </c>
      <c r="Q31" s="3" t="n">
        <v>3324.0</v>
      </c>
      <c r="R31" s="3" t="n">
        <v>9136.0</v>
      </c>
      <c r="S31" s="3" t="n">
        <v>2471.0</v>
      </c>
      <c r="T31" s="3" t="n">
        <v>3692.0</v>
      </c>
      <c r="U31" s="3" t="n">
        <v>8026.0</v>
      </c>
      <c r="V31" s="3" t="n">
        <v>9230.0</v>
      </c>
      <c r="W31" s="3" t="n">
        <v>4109.0</v>
      </c>
      <c r="X31" s="3" t="n">
        <v>2624.0</v>
      </c>
      <c r="Y31" s="3" t="n">
        <v>1186.0</v>
      </c>
      <c r="Z31" s="3" t="n">
        <v>1199.0</v>
      </c>
      <c r="AA31" s="3" t="n">
        <v>1329.0</v>
      </c>
      <c r="AB31" s="3" t="n">
        <v>2348.0</v>
      </c>
      <c r="AC31" s="3" t="n">
        <v>8675.0</v>
      </c>
      <c r="AD31" s="3" t="n">
        <v>8703.0</v>
      </c>
      <c r="AE31" s="3" t="n">
        <v>3952.0</v>
      </c>
      <c r="AF31" s="3" t="n">
        <v>5815.0</v>
      </c>
      <c r="AG31" s="3" t="n">
        <v>9306.0</v>
      </c>
      <c r="AH31" s="3" t="n">
        <v>9902.0</v>
      </c>
      <c r="AI31" s="3" t="n">
        <v>6951.0</v>
      </c>
      <c r="AJ31" s="3" t="n">
        <v>2778.0</v>
      </c>
      <c r="AK31" s="3" t="n">
        <v>3702.0</v>
      </c>
      <c r="AL31" s="3" t="n">
        <v>3440.0</v>
      </c>
      <c r="AM31" s="3" t="n">
        <v>3323.0</v>
      </c>
      <c r="AN31" s="3" t="n">
        <v>3724.0</v>
      </c>
      <c r="AO31" s="3" t="n">
        <v>1439.0</v>
      </c>
      <c r="AP31" s="3" t="n">
        <v>5243.0</v>
      </c>
      <c r="AQ31" s="3" t="n">
        <v>5455.0</v>
      </c>
      <c r="AR31" s="3" t="n">
        <v>2212.0</v>
      </c>
      <c r="AS31" s="3" t="n">
        <v>1516.0</v>
      </c>
      <c r="AT31" s="3" t="n">
        <v>8417.0</v>
      </c>
      <c r="AU31" s="3" t="n">
        <v>4606.0</v>
      </c>
      <c r="AV31" s="3" t="n">
        <v>8309.0</v>
      </c>
      <c r="AW31" s="3" t="n">
        <v>8253.0</v>
      </c>
      <c r="AX31" s="3" t="n">
        <v>3367.0</v>
      </c>
      <c r="AY31" s="3" t="n">
        <v>5519.0</v>
      </c>
      <c r="AZ31" s="3" t="n">
        <v>4558.0</v>
      </c>
      <c r="BA31" s="3" t="n">
        <v>3172.0</v>
      </c>
      <c r="BB31" s="3" t="n">
        <v>8469.0</v>
      </c>
      <c r="BC31" s="3" t="n">
        <v>3528.0</v>
      </c>
      <c r="BD31" s="3" t="n">
        <v>8339.0</v>
      </c>
      <c r="BE31" s="3" t="n">
        <v>5373.0</v>
      </c>
      <c r="BF31" s="3" t="n">
        <v>4847.0</v>
      </c>
      <c r="BG31" s="3" t="n">
        <v>1411.0</v>
      </c>
      <c r="BH31" s="3" t="n">
        <v>8257.0</v>
      </c>
      <c r="BI31" s="3" t="n">
        <v>5075.0</v>
      </c>
      <c r="BJ31" s="3" t="n">
        <v>6644.0</v>
      </c>
      <c r="BK31" s="3" t="n">
        <v>4667.0</v>
      </c>
      <c r="BL31" s="3" t="n">
        <v>6854.0</v>
      </c>
      <c r="BM31" s="3" t="n">
        <v>8117.0</v>
      </c>
      <c r="BN31" s="3" t="n">
        <v>5636.0</v>
      </c>
      <c r="BO31" s="3" t="n">
        <v>1294.0</v>
      </c>
      <c r="BP31" s="3" t="n">
        <v>1277.0</v>
      </c>
      <c r="BQ31" s="3" t="n">
        <v>4579.0</v>
      </c>
      <c r="BR31" s="3" t="n">
        <v>4802.0</v>
      </c>
    </row>
    <row r="32" spans="1:70">
      <c r="A32" t="s" s="0">
        <v>326</v>
      </c>
      <c r="B32" s="3" t="n">
        <v>1421.0</v>
      </c>
      <c r="C32" s="3" t="n">
        <v>8271.0</v>
      </c>
      <c r="D32" s="3" t="n">
        <v>7266.0</v>
      </c>
      <c r="E32" s="3" t="n">
        <v>8104.0</v>
      </c>
      <c r="F32" s="3" t="n">
        <v>8444.0</v>
      </c>
      <c r="G32" s="3" t="n">
        <v>6991.0</v>
      </c>
      <c r="H32" s="3" t="n">
        <v>9956.0</v>
      </c>
      <c r="I32" s="3" t="n">
        <v>2425.0</v>
      </c>
      <c r="J32" s="3" t="n">
        <v>5414.0</v>
      </c>
      <c r="K32" s="3" t="n">
        <v>9781.0</v>
      </c>
      <c r="L32" s="3" t="n">
        <v>7248.0</v>
      </c>
      <c r="M32" s="3" t="n">
        <v>8890.0</v>
      </c>
      <c r="N32" s="3" t="n">
        <v>3148.0</v>
      </c>
      <c r="O32" s="3" t="n">
        <v>8463.0</v>
      </c>
      <c r="P32" s="3" t="n">
        <v>6405.0</v>
      </c>
      <c r="Q32" s="3" t="n">
        <v>4596.0</v>
      </c>
      <c r="R32" s="3" t="n">
        <v>9583.0</v>
      </c>
      <c r="S32" s="3" t="n">
        <v>8813.0</v>
      </c>
      <c r="T32" s="3" t="n">
        <v>5126.0</v>
      </c>
      <c r="U32" s="3" t="n">
        <v>8301.0</v>
      </c>
      <c r="V32" s="3" t="n">
        <v>9443.0</v>
      </c>
      <c r="W32" s="3" t="n">
        <v>6317.0</v>
      </c>
      <c r="X32" s="3" t="n">
        <v>7297.0</v>
      </c>
      <c r="Y32" s="3" t="n">
        <v>3494.0</v>
      </c>
      <c r="Z32" s="3" t="n">
        <v>2650.0</v>
      </c>
      <c r="AA32" s="3" t="n">
        <v>2580.0</v>
      </c>
      <c r="AB32" s="3" t="n">
        <v>4428.0</v>
      </c>
      <c r="AC32" s="3" t="n">
        <v>7588.0</v>
      </c>
      <c r="AD32" s="3" t="n">
        <v>8818.0</v>
      </c>
      <c r="AE32" s="3" t="n">
        <v>3803.0</v>
      </c>
      <c r="AF32" s="3" t="n">
        <v>8674.0</v>
      </c>
      <c r="AG32" s="3" t="n">
        <v>8924.0</v>
      </c>
      <c r="AH32" s="3" t="n">
        <v>1575.0</v>
      </c>
      <c r="AI32" s="3" t="n">
        <v>8155.0</v>
      </c>
      <c r="AJ32" s="3" t="n">
        <v>9924.0</v>
      </c>
      <c r="AK32" s="3" t="n">
        <v>4262.0</v>
      </c>
      <c r="AL32" s="3" t="n">
        <v>6839.0</v>
      </c>
      <c r="AM32" s="3" t="n">
        <v>9039.0</v>
      </c>
      <c r="AN32" s="3" t="n">
        <v>5039.0</v>
      </c>
      <c r="AO32" s="3" t="n">
        <v>6781.0</v>
      </c>
      <c r="AP32" s="3" t="n">
        <v>2287.0</v>
      </c>
      <c r="AQ32" s="3" t="n">
        <v>9214.0</v>
      </c>
      <c r="AR32" s="3" t="n">
        <v>5179.0</v>
      </c>
      <c r="AS32" s="3" t="n">
        <v>4625.0</v>
      </c>
      <c r="AT32" s="3" t="n">
        <v>3696.0</v>
      </c>
      <c r="AU32" s="3" t="n">
        <v>4541.0</v>
      </c>
      <c r="AV32" s="3" t="n">
        <v>9624.0</v>
      </c>
      <c r="AW32" s="3" t="n">
        <v>8242.0</v>
      </c>
      <c r="AX32" s="3" t="n">
        <v>5146.0</v>
      </c>
      <c r="AY32" s="3" t="n">
        <v>4961.0</v>
      </c>
      <c r="AZ32" s="3" t="n">
        <v>1422.0</v>
      </c>
      <c r="BA32" s="3" t="n">
        <v>1827.0</v>
      </c>
      <c r="BB32" s="3" t="n">
        <v>3682.0</v>
      </c>
      <c r="BC32" s="3" t="n">
        <v>5716.0</v>
      </c>
      <c r="BD32" s="3" t="n">
        <v>5837.0</v>
      </c>
      <c r="BE32" s="3" t="n">
        <v>3296.0</v>
      </c>
      <c r="BF32" s="3" t="n">
        <v>5190.0</v>
      </c>
      <c r="BG32" s="3" t="n">
        <v>6213.0</v>
      </c>
      <c r="BH32" s="3" t="n">
        <v>7130.0</v>
      </c>
      <c r="BI32" s="3" t="n">
        <v>4204.0</v>
      </c>
      <c r="BJ32" s="3" t="n">
        <v>4868.0</v>
      </c>
      <c r="BK32" s="3" t="n">
        <v>3574.0</v>
      </c>
      <c r="BL32" s="3" t="n">
        <v>1433.0</v>
      </c>
      <c r="BM32" s="3" t="n">
        <v>1878.0</v>
      </c>
      <c r="BN32" s="3" t="n">
        <v>2190.0</v>
      </c>
      <c r="BO32" s="3" t="n">
        <v>6378.0</v>
      </c>
      <c r="BP32" s="3" t="n">
        <v>6235.0</v>
      </c>
      <c r="BQ32" s="3" t="n">
        <v>2662.0</v>
      </c>
      <c r="BR32" s="3" t="n">
        <v>3491.0</v>
      </c>
    </row>
    <row r="33" spans="1:70">
      <c r="A33" t="s" s="0">
        <v>327</v>
      </c>
      <c r="B33" s="3" t="n">
        <v>6435.0</v>
      </c>
      <c r="C33" s="3" t="n">
        <v>6678.0</v>
      </c>
      <c r="D33" s="3" t="n">
        <v>2313.0</v>
      </c>
      <c r="E33" s="3" t="n">
        <v>8156.0</v>
      </c>
      <c r="F33" s="3" t="n">
        <v>3832.0</v>
      </c>
      <c r="G33" s="3" t="n">
        <v>2389.0</v>
      </c>
      <c r="H33" s="3" t="n">
        <v>5292.0</v>
      </c>
      <c r="I33" s="3" t="n">
        <v>4610.0</v>
      </c>
      <c r="J33" s="3" t="n">
        <v>8530.0</v>
      </c>
      <c r="K33" s="3" t="n">
        <v>3921.0</v>
      </c>
      <c r="L33" s="3" t="n">
        <v>6255.0</v>
      </c>
      <c r="M33" s="3" t="n">
        <v>6825.0</v>
      </c>
      <c r="N33" s="3" t="n">
        <v>2725.0</v>
      </c>
      <c r="O33" s="3" t="n">
        <v>9037.0</v>
      </c>
      <c r="P33" s="3" t="n">
        <v>8274.0</v>
      </c>
      <c r="Q33" s="3" t="n">
        <v>9540.0</v>
      </c>
      <c r="R33" s="3" t="n">
        <v>8576.0</v>
      </c>
      <c r="S33" s="3" t="n">
        <v>3242.0</v>
      </c>
      <c r="T33" s="3" t="n">
        <v>4690.0</v>
      </c>
      <c r="U33" s="3" t="n">
        <v>9482.0</v>
      </c>
      <c r="V33" s="3" t="n">
        <v>9630.0</v>
      </c>
      <c r="W33" s="3" t="n">
        <v>6415.0</v>
      </c>
      <c r="X33" s="3" t="n">
        <v>4727.0</v>
      </c>
      <c r="Y33" s="3" t="n">
        <v>3061.0</v>
      </c>
      <c r="Z33" s="3" t="n">
        <v>4788.0</v>
      </c>
      <c r="AA33" s="3" t="n">
        <v>3499.0</v>
      </c>
      <c r="AB33" s="3" t="n">
        <v>3320.0</v>
      </c>
      <c r="AC33" s="3" t="n">
        <v>8232.0</v>
      </c>
      <c r="AD33" s="3" t="n">
        <v>7861.0</v>
      </c>
      <c r="AE33" s="3" t="n">
        <v>5996.0</v>
      </c>
      <c r="AF33" s="3" t="n">
        <v>7690.0</v>
      </c>
      <c r="AG33" s="3" t="n">
        <v>4817.0</v>
      </c>
      <c r="AH33" s="3" t="n">
        <v>1711.0</v>
      </c>
      <c r="AI33" s="3" t="n">
        <v>4316.0</v>
      </c>
      <c r="AJ33" s="3" t="n">
        <v>8472.0</v>
      </c>
      <c r="AK33" s="3" t="n">
        <v>4947.0</v>
      </c>
      <c r="AL33" s="3" t="n">
        <v>9260.0</v>
      </c>
      <c r="AM33" s="3" t="n">
        <v>1717.0</v>
      </c>
      <c r="AN33" s="3" t="n">
        <v>6143.0</v>
      </c>
      <c r="AO33" s="3" t="n">
        <v>1468.0</v>
      </c>
      <c r="AP33" s="3" t="n">
        <v>6097.0</v>
      </c>
      <c r="AQ33" s="3" t="n">
        <v>6778.0</v>
      </c>
      <c r="AR33" s="3" t="n">
        <v>6756.0</v>
      </c>
      <c r="AS33" s="3" t="n">
        <v>7896.0</v>
      </c>
      <c r="AT33" s="3" t="n">
        <v>8234.0</v>
      </c>
      <c r="AU33" s="3" t="n">
        <v>8386.0</v>
      </c>
      <c r="AV33" s="3" t="n">
        <v>2307.0</v>
      </c>
      <c r="AW33" s="3" t="n">
        <v>7396.0</v>
      </c>
      <c r="AX33" s="3" t="n">
        <v>3291.0</v>
      </c>
      <c r="AY33" s="3" t="n">
        <v>3402.0</v>
      </c>
      <c r="AZ33" s="3" t="n">
        <v>1114.0</v>
      </c>
      <c r="BA33" s="3" t="n">
        <v>6268.0</v>
      </c>
      <c r="BB33" s="3" t="n">
        <v>3180.0</v>
      </c>
      <c r="BC33" s="3" t="n">
        <v>6270.0</v>
      </c>
      <c r="BD33" s="3" t="n">
        <v>8737.0</v>
      </c>
      <c r="BE33" s="3" t="n">
        <v>6565.0</v>
      </c>
      <c r="BF33" s="3" t="n">
        <v>4290.0</v>
      </c>
      <c r="BG33" s="3" t="n">
        <v>3675.0</v>
      </c>
      <c r="BH33" s="3" t="n">
        <v>5444.0</v>
      </c>
      <c r="BI33" s="3" t="n">
        <v>7446.0</v>
      </c>
      <c r="BJ33" s="3" t="n">
        <v>7925.0</v>
      </c>
      <c r="BK33" s="3" t="n">
        <v>4627.0</v>
      </c>
      <c r="BL33" s="3" t="n">
        <v>4414.0</v>
      </c>
      <c r="BM33" s="3" t="n">
        <v>6758.0</v>
      </c>
      <c r="BN33" s="3" t="n">
        <v>2711.0</v>
      </c>
      <c r="BO33" s="3" t="n">
        <v>4297.0</v>
      </c>
      <c r="BP33" s="3" t="n">
        <v>6906.0</v>
      </c>
      <c r="BQ33" s="3" t="n">
        <v>9736.0</v>
      </c>
      <c r="BR33" s="3" t="n">
        <v>3515.0</v>
      </c>
    </row>
    <row r="34" spans="1:70">
      <c r="A34" s="4" t="s">
        <v>328</v>
      </c>
      <c r="B34" s="5" t="n">
        <f t="shared" ref="B34:BM34" si="2">IF(COUNTA(B24:B33)&gt;0,SUM(B24:B33),"")</f>
        <v>62869.0</v>
      </c>
      <c r="C34" s="5" t="n">
        <f t="shared" si="2"/>
        <v>56222.0</v>
      </c>
      <c r="D34" s="5" t="n">
        <f t="shared" si="2"/>
        <v>42957.0</v>
      </c>
      <c r="E34" s="5" t="n">
        <f t="shared" si="2"/>
        <v>64209.0</v>
      </c>
      <c r="F34" s="5" t="n">
        <f t="shared" si="2"/>
        <v>34610.0</v>
      </c>
      <c r="G34" s="5" t="n">
        <f t="shared" si="2"/>
        <v>58614.0</v>
      </c>
      <c r="H34" s="5" t="n">
        <f t="shared" si="2"/>
        <v>56760.0</v>
      </c>
      <c r="I34" s="5" t="n">
        <f t="shared" si="2"/>
        <v>46118.0</v>
      </c>
      <c r="J34" s="5" t="n">
        <f t="shared" si="2"/>
        <v>62478.0</v>
      </c>
      <c r="K34" s="5" t="n">
        <f t="shared" si="2"/>
        <v>53440.0</v>
      </c>
      <c r="L34" s="5" t="n">
        <f t="shared" si="2"/>
        <v>58662.0</v>
      </c>
      <c r="M34" s="5" t="n">
        <f t="shared" si="2"/>
        <v>64226.0</v>
      </c>
      <c r="N34" s="5" t="n">
        <f t="shared" si="2"/>
        <v>42218.0</v>
      </c>
      <c r="O34" s="5" t="n">
        <f t="shared" si="2"/>
        <v>64658.0</v>
      </c>
      <c r="P34" s="5" t="n">
        <f t="shared" si="2"/>
        <v>52392.0</v>
      </c>
      <c r="Q34" s="5" t="n">
        <f t="shared" si="2"/>
        <v>57968.0</v>
      </c>
      <c r="R34" s="5" t="n">
        <f t="shared" si="2"/>
        <v>62932.0</v>
      </c>
      <c r="S34" s="5" t="n">
        <f t="shared" si="2"/>
        <v>58023.0</v>
      </c>
      <c r="T34" s="5" t="n">
        <f t="shared" si="2"/>
        <v>59773.0</v>
      </c>
      <c r="U34" s="5" t="n">
        <f t="shared" si="2"/>
        <v>70490.0</v>
      </c>
      <c r="V34" s="5" t="n">
        <f t="shared" si="2"/>
        <v>60249.0</v>
      </c>
      <c r="W34" s="5" t="n">
        <f t="shared" si="2"/>
        <v>50324.0</v>
      </c>
      <c r="X34" s="5" t="n">
        <f t="shared" si="2"/>
        <v>50727.0</v>
      </c>
      <c r="Y34" s="5" t="n">
        <f t="shared" si="2"/>
        <v>41485.0</v>
      </c>
      <c r="Z34" s="5" t="n">
        <f t="shared" si="2"/>
        <v>48262.0</v>
      </c>
      <c r="AA34" s="5" t="n">
        <f t="shared" si="2"/>
        <v>37122.0</v>
      </c>
      <c r="AB34" s="5" t="n">
        <f t="shared" si="2"/>
        <v>49767.0</v>
      </c>
      <c r="AC34" s="5" t="n">
        <f t="shared" si="2"/>
        <v>61760.0</v>
      </c>
      <c r="AD34" s="5" t="n">
        <f t="shared" si="2"/>
        <v>50654.0</v>
      </c>
      <c r="AE34" s="5" t="n">
        <f t="shared" si="2"/>
        <v>56548.0</v>
      </c>
      <c r="AF34" s="5" t="n">
        <f t="shared" si="2"/>
        <v>55993.0</v>
      </c>
      <c r="AG34" s="5" t="n">
        <f t="shared" si="2"/>
        <v>58921.0</v>
      </c>
      <c r="AH34" s="5" t="n">
        <f t="shared" si="2"/>
        <v>52031.0</v>
      </c>
      <c r="AI34" s="5" t="n">
        <f t="shared" si="2"/>
        <v>66173.0</v>
      </c>
      <c r="AJ34" s="5" t="n">
        <f t="shared" si="2"/>
        <v>49278.0</v>
      </c>
      <c r="AK34" s="5" t="n">
        <f t="shared" si="2"/>
        <v>60186.0</v>
      </c>
      <c r="AL34" s="5" t="n">
        <f t="shared" si="2"/>
        <v>51530.0</v>
      </c>
      <c r="AM34" s="5" t="n">
        <f t="shared" si="2"/>
        <v>54638.0</v>
      </c>
      <c r="AN34" s="5" t="n">
        <f t="shared" si="2"/>
        <v>48889.0</v>
      </c>
      <c r="AO34" s="5" t="n">
        <f t="shared" si="2"/>
        <v>49070.0</v>
      </c>
      <c r="AP34" s="5" t="n">
        <f t="shared" si="2"/>
        <v>54878.0</v>
      </c>
      <c r="AQ34" s="5" t="n">
        <f t="shared" si="2"/>
        <v>60699.0</v>
      </c>
      <c r="AR34" s="5" t="n">
        <f t="shared" si="2"/>
        <v>43827.0</v>
      </c>
      <c r="AS34" s="5" t="n">
        <f t="shared" si="2"/>
        <v>44543.0</v>
      </c>
      <c r="AT34" s="5" t="n">
        <f t="shared" si="2"/>
        <v>44782.0</v>
      </c>
      <c r="AU34" s="5" t="n">
        <f t="shared" si="2"/>
        <v>61147.0</v>
      </c>
      <c r="AV34" s="5" t="n">
        <f t="shared" si="2"/>
        <v>66388.0</v>
      </c>
      <c r="AW34" s="5" t="n">
        <f t="shared" si="2"/>
        <v>59466.0</v>
      </c>
      <c r="AX34" s="5" t="n">
        <f t="shared" si="2"/>
        <v>47345.0</v>
      </c>
      <c r="AY34" s="5" t="n">
        <f t="shared" si="2"/>
        <v>63076.0</v>
      </c>
      <c r="AZ34" s="5" t="n">
        <f t="shared" si="2"/>
        <v>50262.0</v>
      </c>
      <c r="BA34" s="5" t="n">
        <f t="shared" si="2"/>
        <v>56851.0</v>
      </c>
      <c r="BB34" s="5" t="n">
        <f t="shared" si="2"/>
        <v>55742.0</v>
      </c>
      <c r="BC34" s="5" t="n">
        <f t="shared" si="2"/>
        <v>41349.0</v>
      </c>
      <c r="BD34" s="5" t="n">
        <f t="shared" si="2"/>
        <v>55095.0</v>
      </c>
      <c r="BE34" s="5" t="n">
        <f t="shared" si="2"/>
        <v>57283.0</v>
      </c>
      <c r="BF34" s="5" t="n">
        <f t="shared" si="2"/>
        <v>55833.0</v>
      </c>
      <c r="BG34" s="5" t="n">
        <f t="shared" si="2"/>
        <v>37908.0</v>
      </c>
      <c r="BH34" s="5" t="n">
        <f t="shared" si="2"/>
        <v>47278.0</v>
      </c>
      <c r="BI34" s="5" t="n">
        <f t="shared" si="2"/>
        <v>68032.0</v>
      </c>
      <c r="BJ34" s="5" t="n">
        <f t="shared" si="2"/>
        <v>52872.0</v>
      </c>
      <c r="BK34" s="5" t="n">
        <f t="shared" si="2"/>
        <v>53877.0</v>
      </c>
      <c r="BL34" s="5" t="n">
        <f t="shared" si="2"/>
        <v>55068.0</v>
      </c>
      <c r="BM34" s="5" t="n">
        <f t="shared" si="2"/>
        <v>58528.0</v>
      </c>
      <c r="BN34" s="5" t="n">
        <f>IF(COUNTA(BN24:BN33)&gt;0,SUM(BN24:BN33),"")</f>
        <v>45323.0</v>
      </c>
      <c r="BO34" s="5" t="n">
        <f>IF(COUNTA(BO24:BO33)&gt;0,SUM(BO24:BO33),"")</f>
        <v>56677.0</v>
      </c>
      <c r="BP34" s="5" t="n">
        <f>IF(COUNTA(BP24:BP33)&gt;0,SUM(BP24:BP33),"")</f>
        <v>51555.0</v>
      </c>
      <c r="BQ34" s="5" t="n">
        <f>IF(COUNTA(BQ24:BQ33)&gt;0,SUM(BQ24:BQ33),"")</f>
        <v>71997.0</v>
      </c>
      <c r="BR34" s="5" t="n">
        <f>IF(COUNTA(BR24:BR33)&gt;0,SUM(BR24:BR33),"")</f>
        <v>39334.0</v>
      </c>
    </row>
    <row r="35" spans="1:70">
      <c r="A35" s="6" t="s">
        <v>329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</row>
    <row r="36" spans="1:70">
      <c r="A36" t="s" s="0">
        <v>330</v>
      </c>
      <c r="B36" s="3" t="n">
        <v>3844.0</v>
      </c>
      <c r="C36" s="3" t="n">
        <v>8222.0</v>
      </c>
      <c r="D36" s="3" t="n">
        <v>8805.0</v>
      </c>
      <c r="E36" s="3" t="n">
        <v>7603.0</v>
      </c>
      <c r="F36" s="3" t="n">
        <v>6219.0</v>
      </c>
      <c r="G36" s="3" t="n">
        <v>2136.0</v>
      </c>
      <c r="H36" s="3" t="n">
        <v>2878.0</v>
      </c>
      <c r="I36" s="3" t="n">
        <v>1488.0</v>
      </c>
      <c r="J36" s="3" t="n">
        <v>7330.0</v>
      </c>
      <c r="K36" s="3" t="n">
        <v>7194.0</v>
      </c>
      <c r="L36" s="3" t="n">
        <v>3932.0</v>
      </c>
      <c r="M36" s="3" t="n">
        <v>5465.0</v>
      </c>
      <c r="N36" s="3" t="n">
        <v>8431.0</v>
      </c>
      <c r="O36" s="3" t="n">
        <v>4612.0</v>
      </c>
      <c r="P36" s="3" t="n">
        <v>3314.0</v>
      </c>
      <c r="Q36" s="3" t="n">
        <v>6120.0</v>
      </c>
      <c r="R36" s="3" t="n">
        <v>5939.0</v>
      </c>
      <c r="S36" s="3" t="n">
        <v>9036.0</v>
      </c>
      <c r="T36" s="3" t="n">
        <v>9013.0</v>
      </c>
      <c r="U36" s="3" t="n">
        <v>2657.0</v>
      </c>
      <c r="V36" s="3" t="n">
        <v>6060.0</v>
      </c>
      <c r="W36" s="3" t="n">
        <v>7686.0</v>
      </c>
      <c r="X36" s="3" t="n">
        <v>6536.0</v>
      </c>
      <c r="Y36" s="3" t="n">
        <v>8500.0</v>
      </c>
      <c r="Z36" s="3" t="n">
        <v>9673.0</v>
      </c>
      <c r="AA36" s="3" t="n">
        <v>7047.0</v>
      </c>
      <c r="AB36" s="3" t="n">
        <v>8538.0</v>
      </c>
      <c r="AC36" s="3" t="n">
        <v>7588.0</v>
      </c>
      <c r="AD36" s="3" t="n">
        <v>8134.0</v>
      </c>
      <c r="AE36" s="3" t="n">
        <v>7046.0</v>
      </c>
      <c r="AF36" s="3" t="n">
        <v>2759.0</v>
      </c>
      <c r="AG36" s="3" t="n">
        <v>4017.0</v>
      </c>
      <c r="AH36" s="3" t="n">
        <v>7994.0</v>
      </c>
      <c r="AI36" s="3" t="n">
        <v>2298.0</v>
      </c>
      <c r="AJ36" s="3" t="n">
        <v>5327.0</v>
      </c>
      <c r="AK36" s="3" t="n">
        <v>7192.0</v>
      </c>
      <c r="AL36" s="3" t="n">
        <v>7065.0</v>
      </c>
      <c r="AM36" s="3" t="n">
        <v>3405.0</v>
      </c>
      <c r="AN36" s="3" t="n">
        <v>5232.0</v>
      </c>
      <c r="AO36" s="3" t="n">
        <v>2944.0</v>
      </c>
      <c r="AP36" s="3" t="n">
        <v>9576.0</v>
      </c>
      <c r="AQ36" s="3" t="n">
        <v>4712.0</v>
      </c>
      <c r="AR36" s="3" t="n">
        <v>5239.0</v>
      </c>
      <c r="AS36" s="3" t="n">
        <v>2401.0</v>
      </c>
      <c r="AT36" s="3" t="n">
        <v>9104.0</v>
      </c>
      <c r="AU36" s="3" t="n">
        <v>9998.0</v>
      </c>
      <c r="AV36" s="3" t="n">
        <v>9125.0</v>
      </c>
      <c r="AW36" s="3" t="n">
        <v>1790.0</v>
      </c>
      <c r="AX36" s="3" t="n">
        <v>7648.0</v>
      </c>
      <c r="AY36" s="3" t="n">
        <v>7918.0</v>
      </c>
      <c r="AZ36" s="3" t="n">
        <v>5527.0</v>
      </c>
      <c r="BA36" s="3" t="n">
        <v>6247.0</v>
      </c>
      <c r="BB36" s="3" t="n">
        <v>7243.0</v>
      </c>
      <c r="BC36" s="3" t="n">
        <v>4541.0</v>
      </c>
      <c r="BD36" s="3" t="n">
        <v>1463.0</v>
      </c>
      <c r="BE36" s="3" t="n">
        <v>9799.0</v>
      </c>
      <c r="BF36" s="3" t="n">
        <v>3285.0</v>
      </c>
      <c r="BG36" s="3" t="n">
        <v>6343.0</v>
      </c>
      <c r="BH36" s="3" t="n">
        <v>7983.0</v>
      </c>
      <c r="BI36" s="3" t="n">
        <v>3855.0</v>
      </c>
      <c r="BJ36" s="3" t="n">
        <v>6182.0</v>
      </c>
      <c r="BK36" s="3" t="n">
        <v>3480.0</v>
      </c>
      <c r="BL36" s="3" t="n">
        <v>5915.0</v>
      </c>
      <c r="BM36" s="3" t="n">
        <v>2316.0</v>
      </c>
      <c r="BN36" s="3" t="n">
        <v>4510.0</v>
      </c>
      <c r="BO36" s="3" t="n">
        <v>7448.0</v>
      </c>
      <c r="BP36" s="3" t="n">
        <v>1401.0</v>
      </c>
      <c r="BQ36" s="3" t="n">
        <v>7747.0</v>
      </c>
      <c r="BR36" s="3" t="n">
        <v>7403.0</v>
      </c>
    </row>
    <row r="37" spans="1:70">
      <c r="A37" t="s" s="0">
        <v>331</v>
      </c>
      <c r="B37" s="3" t="n">
        <v>2125.0</v>
      </c>
      <c r="C37" s="3" t="n">
        <v>8386.0</v>
      </c>
      <c r="D37" s="3" t="n">
        <v>3174.0</v>
      </c>
      <c r="E37" s="3" t="n">
        <v>9431.0</v>
      </c>
      <c r="F37" s="3" t="n">
        <v>3636.0</v>
      </c>
      <c r="G37" s="3" t="n">
        <v>1626.0</v>
      </c>
      <c r="H37" s="3" t="n">
        <v>3074.0</v>
      </c>
      <c r="I37" s="3" t="n">
        <v>8971.0</v>
      </c>
      <c r="J37" s="3" t="n">
        <v>2819.0</v>
      </c>
      <c r="K37" s="3" t="n">
        <v>4442.0</v>
      </c>
      <c r="L37" s="3" t="n">
        <v>6599.0</v>
      </c>
      <c r="M37" s="3" t="n">
        <v>7083.0</v>
      </c>
      <c r="N37" s="3" t="n">
        <v>9398.0</v>
      </c>
      <c r="O37" s="3" t="n">
        <v>4635.0</v>
      </c>
      <c r="P37" s="3" t="n">
        <v>3888.0</v>
      </c>
      <c r="Q37" s="3" t="n">
        <v>4544.0</v>
      </c>
      <c r="R37" s="3" t="n">
        <v>4035.0</v>
      </c>
      <c r="S37" s="3" t="n">
        <v>4866.0</v>
      </c>
      <c r="T37" s="3" t="n">
        <v>4487.0</v>
      </c>
      <c r="U37" s="3" t="n">
        <v>2077.0</v>
      </c>
      <c r="V37" s="3" t="n">
        <v>5333.0</v>
      </c>
      <c r="W37" s="3" t="n">
        <v>9466.0</v>
      </c>
      <c r="X37" s="3" t="n">
        <v>8405.0</v>
      </c>
      <c r="Y37" s="3" t="n">
        <v>6088.0</v>
      </c>
      <c r="Z37" s="3" t="n">
        <v>5665.0</v>
      </c>
      <c r="AA37" s="3" t="n">
        <v>5044.0</v>
      </c>
      <c r="AB37" s="3" t="n">
        <v>4652.0</v>
      </c>
      <c r="AC37" s="3" t="n">
        <v>4047.0</v>
      </c>
      <c r="AD37" s="3" t="n">
        <v>3207.0</v>
      </c>
      <c r="AE37" s="3" t="n">
        <v>1816.0</v>
      </c>
      <c r="AF37" s="3" t="n">
        <v>5558.0</v>
      </c>
      <c r="AG37" s="3" t="n">
        <v>6432.0</v>
      </c>
      <c r="AH37" s="3" t="n">
        <v>5711.0</v>
      </c>
      <c r="AI37" s="3" t="n">
        <v>2700.0</v>
      </c>
      <c r="AJ37" s="3" t="n">
        <v>7932.0</v>
      </c>
      <c r="AK37" s="3" t="n">
        <v>5271.0</v>
      </c>
      <c r="AL37" s="3" t="n">
        <v>8238.0</v>
      </c>
      <c r="AM37" s="3" t="n">
        <v>4537.0</v>
      </c>
      <c r="AN37" s="3" t="n">
        <v>8287.0</v>
      </c>
      <c r="AO37" s="3" t="n">
        <v>3213.0</v>
      </c>
      <c r="AP37" s="3" t="n">
        <v>6920.0</v>
      </c>
      <c r="AQ37" s="3" t="n">
        <v>7691.0</v>
      </c>
      <c r="AR37" s="3" t="n">
        <v>6671.0</v>
      </c>
      <c r="AS37" s="3" t="n">
        <v>2624.0</v>
      </c>
      <c r="AT37" s="3" t="n">
        <v>7165.0</v>
      </c>
      <c r="AU37" s="3" t="n">
        <v>4418.0</v>
      </c>
      <c r="AV37" s="3" t="n">
        <v>3131.0</v>
      </c>
      <c r="AW37" s="3" t="n">
        <v>2342.0</v>
      </c>
      <c r="AX37" s="3" t="n">
        <v>4239.0</v>
      </c>
      <c r="AY37" s="3" t="n">
        <v>3387.0</v>
      </c>
      <c r="AZ37" s="3" t="n">
        <v>8669.0</v>
      </c>
      <c r="BA37" s="3" t="n">
        <v>9918.0</v>
      </c>
      <c r="BB37" s="3" t="n">
        <v>9453.0</v>
      </c>
      <c r="BC37" s="3" t="n">
        <v>2642.0</v>
      </c>
      <c r="BD37" s="3" t="n">
        <v>5357.0</v>
      </c>
      <c r="BE37" s="3" t="n">
        <v>2105.0</v>
      </c>
      <c r="BF37" s="3" t="n">
        <v>3790.0</v>
      </c>
      <c r="BG37" s="3" t="n">
        <v>1310.0</v>
      </c>
      <c r="BH37" s="3" t="n">
        <v>4840.0</v>
      </c>
      <c r="BI37" s="3" t="n">
        <v>7895.0</v>
      </c>
      <c r="BJ37" s="3" t="n">
        <v>6774.0</v>
      </c>
      <c r="BK37" s="3" t="n">
        <v>7246.0</v>
      </c>
      <c r="BL37" s="3" t="n">
        <v>2536.0</v>
      </c>
      <c r="BM37" s="3" t="n">
        <v>3974.0</v>
      </c>
      <c r="BN37" s="3" t="n">
        <v>4762.0</v>
      </c>
      <c r="BO37" s="3" t="n">
        <v>7981.0</v>
      </c>
      <c r="BP37" s="3" t="n">
        <v>1306.0</v>
      </c>
      <c r="BQ37" s="3" t="n">
        <v>3220.0</v>
      </c>
      <c r="BR37" s="3" t="n">
        <v>6202.0</v>
      </c>
    </row>
    <row r="38" spans="1:70">
      <c r="A38" t="s" s="0">
        <v>332</v>
      </c>
      <c r="B38" s="3" t="n">
        <v>1183.0</v>
      </c>
      <c r="C38" s="3" t="n">
        <v>2603.0</v>
      </c>
      <c r="D38" s="3" t="n">
        <v>5096.0</v>
      </c>
      <c r="E38" s="3" t="n">
        <v>5721.0</v>
      </c>
      <c r="F38" s="3" t="n">
        <v>2763.0</v>
      </c>
      <c r="G38" s="3" t="n">
        <v>9797.0</v>
      </c>
      <c r="H38" s="3" t="n">
        <v>8464.0</v>
      </c>
      <c r="I38" s="3" t="n">
        <v>5646.0</v>
      </c>
      <c r="J38" s="3" t="n">
        <v>9976.0</v>
      </c>
      <c r="K38" s="3" t="n">
        <v>3931.0</v>
      </c>
      <c r="L38" s="3" t="n">
        <v>1419.0</v>
      </c>
      <c r="M38" s="3" t="n">
        <v>2695.0</v>
      </c>
      <c r="N38" s="3" t="n">
        <v>8364.0</v>
      </c>
      <c r="O38" s="3" t="n">
        <v>2977.0</v>
      </c>
      <c r="P38" s="3" t="n">
        <v>2120.0</v>
      </c>
      <c r="Q38" s="3" t="n">
        <v>7152.0</v>
      </c>
      <c r="R38" s="3" t="n">
        <v>9429.0</v>
      </c>
      <c r="S38" s="3" t="n">
        <v>1881.0</v>
      </c>
      <c r="T38" s="3" t="n">
        <v>2015.0</v>
      </c>
      <c r="U38" s="3" t="n">
        <v>9183.0</v>
      </c>
      <c r="V38" s="3" t="n">
        <v>7718.0</v>
      </c>
      <c r="W38" s="3" t="n">
        <v>7750.0</v>
      </c>
      <c r="X38" s="3" t="n">
        <v>3773.0</v>
      </c>
      <c r="Y38" s="3" t="n">
        <v>9561.0</v>
      </c>
      <c r="Z38" s="3" t="n">
        <v>2045.0</v>
      </c>
      <c r="AA38" s="3" t="n">
        <v>9313.0</v>
      </c>
      <c r="AB38" s="3" t="n">
        <v>1114.0</v>
      </c>
      <c r="AC38" s="3" t="n">
        <v>6022.0</v>
      </c>
      <c r="AD38" s="3" t="n">
        <v>3228.0</v>
      </c>
      <c r="AE38" s="3" t="n">
        <v>5181.0</v>
      </c>
      <c r="AF38" s="3" t="n">
        <v>8247.0</v>
      </c>
      <c r="AG38" s="3" t="n">
        <v>1353.0</v>
      </c>
      <c r="AH38" s="3" t="n">
        <v>1264.0</v>
      </c>
      <c r="AI38" s="3" t="n">
        <v>9050.0</v>
      </c>
      <c r="AJ38" s="3" t="n">
        <v>7189.0</v>
      </c>
      <c r="AK38" s="3" t="n">
        <v>7017.0</v>
      </c>
      <c r="AL38" s="3" t="n">
        <v>4648.0</v>
      </c>
      <c r="AM38" s="3" t="n">
        <v>2249.0</v>
      </c>
      <c r="AN38" s="3" t="n">
        <v>1113.0</v>
      </c>
      <c r="AO38" s="3" t="n">
        <v>5879.0</v>
      </c>
      <c r="AP38" s="3" t="n">
        <v>4046.0</v>
      </c>
      <c r="AQ38" s="3" t="n">
        <v>7047.0</v>
      </c>
      <c r="AR38" s="3" t="n">
        <v>6565.0</v>
      </c>
      <c r="AS38" s="3" t="n">
        <v>1254.0</v>
      </c>
      <c r="AT38" s="3" t="n">
        <v>7863.0</v>
      </c>
      <c r="AU38" s="3" t="n">
        <v>2268.0</v>
      </c>
      <c r="AV38" s="3" t="n">
        <v>2170.0</v>
      </c>
      <c r="AW38" s="3" t="n">
        <v>7253.0</v>
      </c>
      <c r="AX38" s="3" t="n">
        <v>3438.0</v>
      </c>
      <c r="AY38" s="3" t="n">
        <v>5840.0</v>
      </c>
      <c r="AZ38" s="3" t="n">
        <v>6842.0</v>
      </c>
      <c r="BA38" s="3" t="n">
        <v>3412.0</v>
      </c>
      <c r="BB38" s="3" t="n">
        <v>6471.0</v>
      </c>
      <c r="BC38" s="3" t="n">
        <v>4712.0</v>
      </c>
      <c r="BD38" s="3" t="n">
        <v>7164.0</v>
      </c>
      <c r="BE38" s="3" t="n">
        <v>7006.0</v>
      </c>
      <c r="BF38" s="3" t="n">
        <v>1874.0</v>
      </c>
      <c r="BG38" s="3" t="n">
        <v>3341.0</v>
      </c>
      <c r="BH38" s="3" t="n">
        <v>4375.0</v>
      </c>
      <c r="BI38" s="3" t="n">
        <v>2347.0</v>
      </c>
      <c r="BJ38" s="3" t="n">
        <v>7666.0</v>
      </c>
      <c r="BK38" s="3" t="n">
        <v>2550.0</v>
      </c>
      <c r="BL38" s="3" t="n">
        <v>4434.0</v>
      </c>
      <c r="BM38" s="3" t="n">
        <v>6123.0</v>
      </c>
      <c r="BN38" s="3" t="n">
        <v>4890.0</v>
      </c>
      <c r="BO38" s="3" t="n">
        <v>8413.0</v>
      </c>
      <c r="BP38" s="3" t="n">
        <v>3527.0</v>
      </c>
      <c r="BQ38" s="3" t="n">
        <v>5385.0</v>
      </c>
      <c r="BR38" s="3" t="n">
        <v>5885.0</v>
      </c>
    </row>
    <row r="39" spans="1:70">
      <c r="A39" t="s" s="0">
        <v>333</v>
      </c>
      <c r="B39" s="3" t="n">
        <v>4270.0</v>
      </c>
      <c r="C39" s="3" t="n">
        <v>2249.0</v>
      </c>
      <c r="D39" s="3" t="n">
        <v>6990.0</v>
      </c>
      <c r="E39" s="3" t="n">
        <v>3404.0</v>
      </c>
      <c r="F39" s="3" t="n">
        <v>5434.0</v>
      </c>
      <c r="G39" s="3" t="n">
        <v>5631.0</v>
      </c>
      <c r="H39" s="3" t="n">
        <v>3472.0</v>
      </c>
      <c r="I39" s="3" t="n">
        <v>7705.0</v>
      </c>
      <c r="J39" s="3" t="n">
        <v>6622.0</v>
      </c>
      <c r="K39" s="3" t="n">
        <v>2451.0</v>
      </c>
      <c r="L39" s="3" t="n">
        <v>3976.0</v>
      </c>
      <c r="M39" s="3" t="n">
        <v>2467.0</v>
      </c>
      <c r="N39" s="3" t="n">
        <v>4468.0</v>
      </c>
      <c r="O39" s="3" t="n">
        <v>3119.0</v>
      </c>
      <c r="P39" s="3" t="n">
        <v>9421.0</v>
      </c>
      <c r="Q39" s="3" t="n">
        <v>6768.0</v>
      </c>
      <c r="R39" s="3" t="n">
        <v>9561.0</v>
      </c>
      <c r="S39" s="3" t="n">
        <v>2735.0</v>
      </c>
      <c r="T39" s="3" t="n">
        <v>1575.0</v>
      </c>
      <c r="U39" s="3" t="n">
        <v>6319.0</v>
      </c>
      <c r="V39" s="3" t="n">
        <v>3887.0</v>
      </c>
      <c r="W39" s="3" t="n">
        <v>8669.0</v>
      </c>
      <c r="X39" s="3" t="n">
        <v>8327.0</v>
      </c>
      <c r="Y39" s="3" t="n">
        <v>8293.0</v>
      </c>
      <c r="Z39" s="3" t="n">
        <v>3409.0</v>
      </c>
      <c r="AA39" s="3" t="n">
        <v>3796.0</v>
      </c>
      <c r="AB39" s="3" t="n">
        <v>6563.0</v>
      </c>
      <c r="AC39" s="3" t="n">
        <v>2510.0</v>
      </c>
      <c r="AD39" s="3" t="n">
        <v>9168.0</v>
      </c>
      <c r="AE39" s="3" t="n">
        <v>9030.0</v>
      </c>
      <c r="AF39" s="3" t="n">
        <v>6620.0</v>
      </c>
      <c r="AG39" s="3" t="n">
        <v>5390.0</v>
      </c>
      <c r="AH39" s="3" t="n">
        <v>7676.0</v>
      </c>
      <c r="AI39" s="3" t="n">
        <v>3787.0</v>
      </c>
      <c r="AJ39" s="3" t="n">
        <v>4908.0</v>
      </c>
      <c r="AK39" s="3" t="n">
        <v>3595.0</v>
      </c>
      <c r="AL39" s="3" t="n">
        <v>5167.0</v>
      </c>
      <c r="AM39" s="3" t="n">
        <v>8252.0</v>
      </c>
      <c r="AN39" s="3" t="n">
        <v>9784.0</v>
      </c>
      <c r="AO39" s="3" t="n">
        <v>9618.0</v>
      </c>
      <c r="AP39" s="3" t="n">
        <v>2992.0</v>
      </c>
      <c r="AQ39" s="3" t="n">
        <v>9435.0</v>
      </c>
      <c r="AR39" s="3" t="n">
        <v>4162.0</v>
      </c>
      <c r="AS39" s="3" t="n">
        <v>6989.0</v>
      </c>
      <c r="AT39" s="3" t="n">
        <v>6262.0</v>
      </c>
      <c r="AU39" s="3" t="n">
        <v>6380.0</v>
      </c>
      <c r="AV39" s="3" t="n">
        <v>4820.0</v>
      </c>
      <c r="AW39" s="3" t="n">
        <v>2219.0</v>
      </c>
      <c r="AX39" s="3" t="n">
        <v>3377.0</v>
      </c>
      <c r="AY39" s="3" t="n">
        <v>1415.0</v>
      </c>
      <c r="AZ39" s="3" t="n">
        <v>6178.0</v>
      </c>
      <c r="BA39" s="3" t="n">
        <v>4672.0</v>
      </c>
      <c r="BB39" s="3" t="n">
        <v>7373.0</v>
      </c>
      <c r="BC39" s="3" t="n">
        <v>6302.0</v>
      </c>
      <c r="BD39" s="3" t="n">
        <v>3609.0</v>
      </c>
      <c r="BE39" s="3" t="n">
        <v>3219.0</v>
      </c>
      <c r="BF39" s="3" t="n">
        <v>2188.0</v>
      </c>
      <c r="BG39" s="3" t="n">
        <v>8075.0</v>
      </c>
      <c r="BH39" s="3" t="n">
        <v>8841.0</v>
      </c>
      <c r="BI39" s="3" t="n">
        <v>4362.0</v>
      </c>
      <c r="BJ39" s="3" t="n">
        <v>8795.0</v>
      </c>
      <c r="BK39" s="3" t="n">
        <v>2453.0</v>
      </c>
      <c r="BL39" s="3" t="n">
        <v>8565.0</v>
      </c>
      <c r="BM39" s="3" t="n">
        <v>1054.0</v>
      </c>
      <c r="BN39" s="3" t="n">
        <v>6245.0</v>
      </c>
      <c r="BO39" s="3" t="n">
        <v>8545.0</v>
      </c>
      <c r="BP39" s="3" t="n">
        <v>8518.0</v>
      </c>
      <c r="BQ39" s="3" t="n">
        <v>6369.0</v>
      </c>
      <c r="BR39" s="3" t="n">
        <v>9179.0</v>
      </c>
    </row>
    <row r="40" spans="1:70">
      <c r="A40" t="s" s="0">
        <v>334</v>
      </c>
      <c r="B40" s="3" t="n">
        <v>6546.0</v>
      </c>
      <c r="C40" s="3" t="n">
        <v>9506.0</v>
      </c>
      <c r="D40" s="3" t="n">
        <v>5535.0</v>
      </c>
      <c r="E40" s="3" t="n">
        <v>6196.0</v>
      </c>
      <c r="F40" s="3" t="n">
        <v>8080.0</v>
      </c>
      <c r="G40" s="3" t="n">
        <v>6326.0</v>
      </c>
      <c r="H40" s="3" t="n">
        <v>5230.0</v>
      </c>
      <c r="I40" s="3" t="n">
        <v>6285.0</v>
      </c>
      <c r="J40" s="3" t="n">
        <v>6668.0</v>
      </c>
      <c r="K40" s="3" t="n">
        <v>3669.0</v>
      </c>
      <c r="L40" s="3" t="n">
        <v>4023.0</v>
      </c>
      <c r="M40" s="3" t="n">
        <v>4970.0</v>
      </c>
      <c r="N40" s="3" t="n">
        <v>8690.0</v>
      </c>
      <c r="O40" s="3" t="n">
        <v>9739.0</v>
      </c>
      <c r="P40" s="3" t="n">
        <v>9378.0</v>
      </c>
      <c r="Q40" s="3" t="n">
        <v>4148.0</v>
      </c>
      <c r="R40" s="3" t="n">
        <v>6239.0</v>
      </c>
      <c r="S40" s="3" t="n">
        <v>7769.0</v>
      </c>
      <c r="T40" s="3" t="n">
        <v>9610.0</v>
      </c>
      <c r="U40" s="3" t="n">
        <v>3593.0</v>
      </c>
      <c r="V40" s="3" t="n">
        <v>1167.0</v>
      </c>
      <c r="W40" s="3" t="n">
        <v>3522.0</v>
      </c>
      <c r="X40" s="3" t="n">
        <v>4724.0</v>
      </c>
      <c r="Y40" s="3" t="n">
        <v>5088.0</v>
      </c>
      <c r="Z40" s="3" t="n">
        <v>1797.0</v>
      </c>
      <c r="AA40" s="3" t="n">
        <v>8245.0</v>
      </c>
      <c r="AB40" s="3" t="n">
        <v>3339.0</v>
      </c>
      <c r="AC40" s="3" t="n">
        <v>5333.0</v>
      </c>
      <c r="AD40" s="3" t="n">
        <v>2191.0</v>
      </c>
      <c r="AE40" s="3" t="n">
        <v>7843.0</v>
      </c>
      <c r="AF40" s="3" t="n">
        <v>8093.0</v>
      </c>
      <c r="AG40" s="3" t="n">
        <v>3648.0</v>
      </c>
      <c r="AH40" s="3" t="n">
        <v>1417.0</v>
      </c>
      <c r="AI40" s="3" t="n">
        <v>9986.0</v>
      </c>
      <c r="AJ40" s="3" t="n">
        <v>9823.0</v>
      </c>
      <c r="AK40" s="3" t="n">
        <v>8477.0</v>
      </c>
      <c r="AL40" s="3" t="n">
        <v>4216.0</v>
      </c>
      <c r="AM40" s="3" t="n">
        <v>2371.0</v>
      </c>
      <c r="AN40" s="3" t="n">
        <v>2148.0</v>
      </c>
      <c r="AO40" s="3" t="n">
        <v>4931.0</v>
      </c>
      <c r="AP40" s="3" t="n">
        <v>9958.0</v>
      </c>
      <c r="AQ40" s="3" t="n">
        <v>1933.0</v>
      </c>
      <c r="AR40" s="3" t="n">
        <v>2399.0</v>
      </c>
      <c r="AS40" s="3" t="n">
        <v>1756.0</v>
      </c>
      <c r="AT40" s="3" t="n">
        <v>8006.0</v>
      </c>
      <c r="AU40" s="3" t="n">
        <v>1316.0</v>
      </c>
      <c r="AV40" s="3" t="n">
        <v>2854.0</v>
      </c>
      <c r="AW40" s="3" t="n">
        <v>4597.0</v>
      </c>
      <c r="AX40" s="3" t="n">
        <v>6386.0</v>
      </c>
      <c r="AY40" s="3" t="n">
        <v>9696.0</v>
      </c>
      <c r="AZ40" s="3" t="n">
        <v>1069.0</v>
      </c>
      <c r="BA40" s="3" t="n">
        <v>2584.0</v>
      </c>
      <c r="BB40" s="3" t="n">
        <v>2164.0</v>
      </c>
      <c r="BC40" s="3" t="n">
        <v>2846.0</v>
      </c>
      <c r="BD40" s="3" t="n">
        <v>2401.0</v>
      </c>
      <c r="BE40" s="3" t="n">
        <v>8801.0</v>
      </c>
      <c r="BF40" s="3" t="n">
        <v>4784.0</v>
      </c>
      <c r="BG40" s="3" t="n">
        <v>6864.0</v>
      </c>
      <c r="BH40" s="3" t="n">
        <v>7640.0</v>
      </c>
      <c r="BI40" s="3" t="n">
        <v>7545.0</v>
      </c>
      <c r="BJ40" s="3" t="n">
        <v>6208.0</v>
      </c>
      <c r="BK40" s="3" t="n">
        <v>1820.0</v>
      </c>
      <c r="BL40" s="3" t="n">
        <v>3107.0</v>
      </c>
      <c r="BM40" s="3" t="n">
        <v>8126.0</v>
      </c>
      <c r="BN40" s="3" t="n">
        <v>1372.0</v>
      </c>
      <c r="BO40" s="3" t="n">
        <v>9671.0</v>
      </c>
      <c r="BP40" s="3" t="n">
        <v>3559.0</v>
      </c>
      <c r="BQ40" s="3" t="n">
        <v>6298.0</v>
      </c>
      <c r="BR40" s="3" t="n">
        <v>5792.0</v>
      </c>
    </row>
    <row r="41" spans="1:70">
      <c r="A41" t="s" s="0">
        <v>335</v>
      </c>
      <c r="B41" s="3" t="n">
        <v>8326.0</v>
      </c>
      <c r="C41" s="3" t="n">
        <v>5800.0</v>
      </c>
      <c r="D41" s="3" t="n">
        <v>9917.0</v>
      </c>
      <c r="E41" s="3" t="n">
        <v>2658.0</v>
      </c>
      <c r="F41" s="3" t="n">
        <v>7091.0</v>
      </c>
      <c r="G41" s="3" t="n">
        <v>3289.0</v>
      </c>
      <c r="H41" s="3" t="n">
        <v>8749.0</v>
      </c>
      <c r="I41" s="3" t="n">
        <v>4438.0</v>
      </c>
      <c r="J41" s="3" t="n">
        <v>5204.0</v>
      </c>
      <c r="K41" s="3" t="n">
        <v>3720.0</v>
      </c>
      <c r="L41" s="3" t="n">
        <v>3475.0</v>
      </c>
      <c r="M41" s="3" t="n">
        <v>2585.0</v>
      </c>
      <c r="N41" s="3" t="n">
        <v>9614.0</v>
      </c>
      <c r="O41" s="3" t="n">
        <v>7568.0</v>
      </c>
      <c r="P41" s="3" t="n">
        <v>6416.0</v>
      </c>
      <c r="Q41" s="3" t="n">
        <v>4878.0</v>
      </c>
      <c r="R41" s="3" t="n">
        <v>4506.0</v>
      </c>
      <c r="S41" s="3" t="n">
        <v>1167.0</v>
      </c>
      <c r="T41" s="3" t="n">
        <v>2127.0</v>
      </c>
      <c r="U41" s="3" t="n">
        <v>9860.0</v>
      </c>
      <c r="V41" s="3" t="n">
        <v>6166.0</v>
      </c>
      <c r="W41" s="3" t="n">
        <v>9342.0</v>
      </c>
      <c r="X41" s="3" t="n">
        <v>8175.0</v>
      </c>
      <c r="Y41" s="3" t="n">
        <v>6981.0</v>
      </c>
      <c r="Z41" s="3" t="n">
        <v>1695.0</v>
      </c>
      <c r="AA41" s="3" t="n">
        <v>8660.0</v>
      </c>
      <c r="AB41" s="3" t="n">
        <v>1841.0</v>
      </c>
      <c r="AC41" s="3" t="n">
        <v>8328.0</v>
      </c>
      <c r="AD41" s="3" t="n">
        <v>1919.0</v>
      </c>
      <c r="AE41" s="3" t="n">
        <v>1552.0</v>
      </c>
      <c r="AF41" s="3" t="n">
        <v>4623.0</v>
      </c>
      <c r="AG41" s="3" t="n">
        <v>5327.0</v>
      </c>
      <c r="AH41" s="3" t="n">
        <v>8896.0</v>
      </c>
      <c r="AI41" s="3" t="n">
        <v>6325.0</v>
      </c>
      <c r="AJ41" s="3" t="n">
        <v>6749.0</v>
      </c>
      <c r="AK41" s="3" t="n">
        <v>7306.0</v>
      </c>
      <c r="AL41" s="3" t="n">
        <v>3617.0</v>
      </c>
      <c r="AM41" s="3" t="n">
        <v>9113.0</v>
      </c>
      <c r="AN41" s="3" t="n">
        <v>5689.0</v>
      </c>
      <c r="AO41" s="3" t="n">
        <v>7781.0</v>
      </c>
      <c r="AP41" s="3" t="n">
        <v>9904.0</v>
      </c>
      <c r="AQ41" s="3" t="n">
        <v>1213.0</v>
      </c>
      <c r="AR41" s="3" t="n">
        <v>2056.0</v>
      </c>
      <c r="AS41" s="3" t="n">
        <v>9324.0</v>
      </c>
      <c r="AT41" s="3" t="n">
        <v>6309.0</v>
      </c>
      <c r="AU41" s="3" t="n">
        <v>6418.0</v>
      </c>
      <c r="AV41" s="3" t="n">
        <v>1743.0</v>
      </c>
      <c r="AW41" s="3" t="n">
        <v>4211.0</v>
      </c>
      <c r="AX41" s="3" t="n">
        <v>4437.0</v>
      </c>
      <c r="AY41" s="3" t="n">
        <v>1471.0</v>
      </c>
      <c r="AZ41" s="3" t="n">
        <v>2995.0</v>
      </c>
      <c r="BA41" s="3" t="n">
        <v>2824.0</v>
      </c>
      <c r="BB41" s="3" t="n">
        <v>9060.0</v>
      </c>
      <c r="BC41" s="3" t="n">
        <v>8766.0</v>
      </c>
      <c r="BD41" s="3" t="n">
        <v>6277.0</v>
      </c>
      <c r="BE41" s="3" t="n">
        <v>3967.0</v>
      </c>
      <c r="BF41" s="3" t="n">
        <v>9619.0</v>
      </c>
      <c r="BG41" s="3" t="n">
        <v>6627.0</v>
      </c>
      <c r="BH41" s="3" t="n">
        <v>4943.0</v>
      </c>
      <c r="BI41" s="3" t="n">
        <v>3101.0</v>
      </c>
      <c r="BJ41" s="3" t="n">
        <v>4929.0</v>
      </c>
      <c r="BK41" s="3" t="n">
        <v>1833.0</v>
      </c>
      <c r="BL41" s="3" t="n">
        <v>1392.0</v>
      </c>
      <c r="BM41" s="3" t="n">
        <v>2557.0</v>
      </c>
      <c r="BN41" s="3" t="n">
        <v>2890.0</v>
      </c>
      <c r="BO41" s="3" t="n">
        <v>3567.0</v>
      </c>
      <c r="BP41" s="3" t="n">
        <v>7265.0</v>
      </c>
      <c r="BQ41" s="3" t="n">
        <v>5402.0</v>
      </c>
      <c r="BR41" s="3" t="n">
        <v>9580.0</v>
      </c>
    </row>
    <row r="42" spans="1:70">
      <c r="A42" t="s" s="0">
        <v>336</v>
      </c>
      <c r="B42" s="3" t="n">
        <v>8529.0</v>
      </c>
      <c r="C42" s="3" t="n">
        <v>4180.0</v>
      </c>
      <c r="D42" s="3" t="n">
        <v>6087.0</v>
      </c>
      <c r="E42" s="3" t="n">
        <v>5400.0</v>
      </c>
      <c r="F42" s="3" t="n">
        <v>8344.0</v>
      </c>
      <c r="G42" s="3" t="n">
        <v>4326.0</v>
      </c>
      <c r="H42" s="3" t="n">
        <v>1176.0</v>
      </c>
      <c r="I42" s="3" t="n">
        <v>9022.0</v>
      </c>
      <c r="J42" s="3" t="n">
        <v>8225.0</v>
      </c>
      <c r="K42" s="3" t="n">
        <v>4781.0</v>
      </c>
      <c r="L42" s="3" t="n">
        <v>5871.0</v>
      </c>
      <c r="M42" s="3" t="n">
        <v>8066.0</v>
      </c>
      <c r="N42" s="3" t="n">
        <v>5873.0</v>
      </c>
      <c r="O42" s="3" t="n">
        <v>6101.0</v>
      </c>
      <c r="P42" s="3" t="n">
        <v>5066.0</v>
      </c>
      <c r="Q42" s="3" t="n">
        <v>5046.0</v>
      </c>
      <c r="R42" s="3" t="n">
        <v>6969.0</v>
      </c>
      <c r="S42" s="3" t="n">
        <v>4340.0</v>
      </c>
      <c r="T42" s="3" t="n">
        <v>4191.0</v>
      </c>
      <c r="U42" s="3" t="n">
        <v>6472.0</v>
      </c>
      <c r="V42" s="3" t="n">
        <v>2560.0</v>
      </c>
      <c r="W42" s="3" t="n">
        <v>7323.0</v>
      </c>
      <c r="X42" s="3" t="n">
        <v>3948.0</v>
      </c>
      <c r="Y42" s="3" t="n">
        <v>8727.0</v>
      </c>
      <c r="Z42" s="3" t="n">
        <v>6238.0</v>
      </c>
      <c r="AA42" s="3" t="n">
        <v>7625.0</v>
      </c>
      <c r="AB42" s="3" t="n">
        <v>5143.0</v>
      </c>
      <c r="AC42" s="3" t="n">
        <v>7599.0</v>
      </c>
      <c r="AD42" s="3" t="n">
        <v>4472.0</v>
      </c>
      <c r="AE42" s="3" t="n">
        <v>7893.0</v>
      </c>
      <c r="AF42" s="3" t="n">
        <v>2435.0</v>
      </c>
      <c r="AG42" s="3" t="n">
        <v>8857.0</v>
      </c>
      <c r="AH42" s="3" t="n">
        <v>9491.0</v>
      </c>
      <c r="AI42" s="3" t="n">
        <v>1216.0</v>
      </c>
      <c r="AJ42" s="3" t="n">
        <v>7636.0</v>
      </c>
      <c r="AK42" s="3" t="n">
        <v>8137.0</v>
      </c>
      <c r="AL42" s="3" t="n">
        <v>3621.0</v>
      </c>
      <c r="AM42" s="3" t="n">
        <v>2331.0</v>
      </c>
      <c r="AN42" s="3" t="n">
        <v>4754.0</v>
      </c>
      <c r="AO42" s="3" t="n">
        <v>1016.0</v>
      </c>
      <c r="AP42" s="3" t="n">
        <v>7571.0</v>
      </c>
      <c r="AQ42" s="3" t="n">
        <v>8681.0</v>
      </c>
      <c r="AR42" s="3" t="n">
        <v>9729.0</v>
      </c>
      <c r="AS42" s="3" t="n">
        <v>5712.0</v>
      </c>
      <c r="AT42" s="3" t="n">
        <v>4160.0</v>
      </c>
      <c r="AU42" s="3" t="n">
        <v>1848.0</v>
      </c>
      <c r="AV42" s="3" t="n">
        <v>1117.0</v>
      </c>
      <c r="AW42" s="3" t="n">
        <v>3802.0</v>
      </c>
      <c r="AX42" s="3" t="n">
        <v>4786.0</v>
      </c>
      <c r="AY42" s="3" t="n">
        <v>5056.0</v>
      </c>
      <c r="AZ42" s="3" t="n">
        <v>7224.0</v>
      </c>
      <c r="BA42" s="3" t="n">
        <v>4535.0</v>
      </c>
      <c r="BB42" s="3" t="n">
        <v>1650.0</v>
      </c>
      <c r="BC42" s="3" t="n">
        <v>6179.0</v>
      </c>
      <c r="BD42" s="3" t="n">
        <v>8047.0</v>
      </c>
      <c r="BE42" s="3" t="n">
        <v>8336.0</v>
      </c>
      <c r="BF42" s="3" t="n">
        <v>8445.0</v>
      </c>
      <c r="BG42" s="3" t="n">
        <v>3944.0</v>
      </c>
      <c r="BH42" s="3" t="n">
        <v>6068.0</v>
      </c>
      <c r="BI42" s="3" t="n">
        <v>4457.0</v>
      </c>
      <c r="BJ42" s="3" t="n">
        <v>4126.0</v>
      </c>
      <c r="BK42" s="3" t="n">
        <v>5723.0</v>
      </c>
      <c r="BL42" s="3" t="n">
        <v>8210.0</v>
      </c>
      <c r="BM42" s="3" t="n">
        <v>8690.0</v>
      </c>
      <c r="BN42" s="3" t="n">
        <v>3938.0</v>
      </c>
      <c r="BO42" s="3" t="n">
        <v>3612.0</v>
      </c>
      <c r="BP42" s="3" t="n">
        <v>4454.0</v>
      </c>
      <c r="BQ42" s="3" t="n">
        <v>3479.0</v>
      </c>
      <c r="BR42" s="3" t="n">
        <v>9665.0</v>
      </c>
    </row>
    <row r="43" spans="1:70">
      <c r="A43" t="s" s="0">
        <v>337</v>
      </c>
      <c r="B43" s="3" t="n">
        <v>4175.0</v>
      </c>
      <c r="C43" s="3" t="n">
        <v>7021.0</v>
      </c>
      <c r="D43" s="3" t="n">
        <v>4686.0</v>
      </c>
      <c r="E43" s="3" t="n">
        <v>3214.0</v>
      </c>
      <c r="F43" s="3" t="n">
        <v>7919.0</v>
      </c>
      <c r="G43" s="3" t="n">
        <v>3253.0</v>
      </c>
      <c r="H43" s="3" t="n">
        <v>9244.0</v>
      </c>
      <c r="I43" s="3" t="n">
        <v>5900.0</v>
      </c>
      <c r="J43" s="3" t="n">
        <v>7207.0</v>
      </c>
      <c r="K43" s="3" t="n">
        <v>2442.0</v>
      </c>
      <c r="L43" s="3" t="n">
        <v>7730.0</v>
      </c>
      <c r="M43" s="3" t="n">
        <v>9767.0</v>
      </c>
      <c r="N43" s="3" t="n">
        <v>3917.0</v>
      </c>
      <c r="O43" s="3" t="n">
        <v>8971.0</v>
      </c>
      <c r="P43" s="3" t="n">
        <v>9666.0</v>
      </c>
      <c r="Q43" s="3" t="n">
        <v>3626.0</v>
      </c>
      <c r="R43" s="3" t="n">
        <v>2409.0</v>
      </c>
      <c r="S43" s="3" t="n">
        <v>9681.0</v>
      </c>
      <c r="T43" s="3" t="n">
        <v>5261.0</v>
      </c>
      <c r="U43" s="3" t="n">
        <v>3171.0</v>
      </c>
      <c r="V43" s="3" t="n">
        <v>4586.0</v>
      </c>
      <c r="W43" s="3" t="n">
        <v>3638.0</v>
      </c>
      <c r="X43" s="3" t="n">
        <v>8342.0</v>
      </c>
      <c r="Y43" s="3" t="n">
        <v>4688.0</v>
      </c>
      <c r="Z43" s="3" t="n">
        <v>5979.0</v>
      </c>
      <c r="AA43" s="3" t="n">
        <v>5214.0</v>
      </c>
      <c r="AB43" s="3" t="n">
        <v>2389.0</v>
      </c>
      <c r="AC43" s="3" t="n">
        <v>4974.0</v>
      </c>
      <c r="AD43" s="3" t="n">
        <v>5846.0</v>
      </c>
      <c r="AE43" s="3" t="n">
        <v>6779.0</v>
      </c>
      <c r="AF43" s="3" t="n">
        <v>1336.0</v>
      </c>
      <c r="AG43" s="3" t="n">
        <v>7047.0</v>
      </c>
      <c r="AH43" s="3" t="n">
        <v>8315.0</v>
      </c>
      <c r="AI43" s="3" t="n">
        <v>5598.0</v>
      </c>
      <c r="AJ43" s="3" t="n">
        <v>2762.0</v>
      </c>
      <c r="AK43" s="3" t="n">
        <v>5928.0</v>
      </c>
      <c r="AL43" s="3" t="n">
        <v>7093.0</v>
      </c>
      <c r="AM43" s="3" t="n">
        <v>3885.0</v>
      </c>
      <c r="AN43" s="3" t="n">
        <v>7835.0</v>
      </c>
      <c r="AO43" s="3" t="n">
        <v>9316.0</v>
      </c>
      <c r="AP43" s="3" t="n">
        <v>5285.0</v>
      </c>
      <c r="AQ43" s="3" t="n">
        <v>3052.0</v>
      </c>
      <c r="AR43" s="3" t="n">
        <v>2528.0</v>
      </c>
      <c r="AS43" s="3" t="n">
        <v>2748.0</v>
      </c>
      <c r="AT43" s="3" t="n">
        <v>1893.0</v>
      </c>
      <c r="AU43" s="3" t="n">
        <v>7691.0</v>
      </c>
      <c r="AV43" s="3" t="n">
        <v>1808.0</v>
      </c>
      <c r="AW43" s="3" t="n">
        <v>6454.0</v>
      </c>
      <c r="AX43" s="3" t="n">
        <v>8036.0</v>
      </c>
      <c r="AY43" s="3" t="n">
        <v>3523.0</v>
      </c>
      <c r="AZ43" s="3" t="n">
        <v>1685.0</v>
      </c>
      <c r="BA43" s="3" t="n">
        <v>7430.0</v>
      </c>
      <c r="BB43" s="3" t="n">
        <v>3393.0</v>
      </c>
      <c r="BC43" s="3" t="n">
        <v>8773.0</v>
      </c>
      <c r="BD43" s="3" t="n">
        <v>3787.0</v>
      </c>
      <c r="BE43" s="3" t="n">
        <v>7915.0</v>
      </c>
      <c r="BF43" s="3" t="n">
        <v>6414.0</v>
      </c>
      <c r="BG43" s="3" t="n">
        <v>2507.0</v>
      </c>
      <c r="BH43" s="3" t="n">
        <v>5729.0</v>
      </c>
      <c r="BI43" s="3" t="n">
        <v>3904.0</v>
      </c>
      <c r="BJ43" s="3" t="n">
        <v>7540.0</v>
      </c>
      <c r="BK43" s="3" t="n">
        <v>3150.0</v>
      </c>
      <c r="BL43" s="3" t="n">
        <v>2243.0</v>
      </c>
      <c r="BM43" s="3" t="n">
        <v>2666.0</v>
      </c>
      <c r="BN43" s="3" t="n">
        <v>5260.0</v>
      </c>
      <c r="BO43" s="3" t="n">
        <v>2581.0</v>
      </c>
      <c r="BP43" s="3" t="n">
        <v>9295.0</v>
      </c>
      <c r="BQ43" s="3" t="n">
        <v>8069.0</v>
      </c>
      <c r="BR43" s="3" t="n">
        <v>8314.0</v>
      </c>
    </row>
    <row r="44" spans="1:70">
      <c r="A44" t="s" s="0">
        <v>338</v>
      </c>
      <c r="B44" s="3" t="n">
        <v>1449.0</v>
      </c>
      <c r="C44" s="3" t="n">
        <v>2038.0</v>
      </c>
      <c r="D44" s="3" t="n">
        <v>3671.0</v>
      </c>
      <c r="E44" s="3" t="n">
        <v>5627.0</v>
      </c>
      <c r="F44" s="3" t="n">
        <v>6143.0</v>
      </c>
      <c r="G44" s="3" t="n">
        <v>8621.0</v>
      </c>
      <c r="H44" s="3" t="n">
        <v>3530.0</v>
      </c>
      <c r="I44" s="3" t="n">
        <v>4414.0</v>
      </c>
      <c r="J44" s="3" t="n">
        <v>8190.0</v>
      </c>
      <c r="K44" s="3" t="n">
        <v>8919.0</v>
      </c>
      <c r="L44" s="3" t="n">
        <v>3679.0</v>
      </c>
      <c r="M44" s="3" t="n">
        <v>1789.0</v>
      </c>
      <c r="N44" s="3" t="n">
        <v>7115.0</v>
      </c>
      <c r="O44" s="3" t="n">
        <v>2120.0</v>
      </c>
      <c r="P44" s="3" t="n">
        <v>2562.0</v>
      </c>
      <c r="Q44" s="3" t="n">
        <v>3902.0</v>
      </c>
      <c r="R44" s="3" t="n">
        <v>2822.0</v>
      </c>
      <c r="S44" s="3" t="n">
        <v>5163.0</v>
      </c>
      <c r="T44" s="3" t="n">
        <v>6240.0</v>
      </c>
      <c r="U44" s="3" t="n">
        <v>1389.0</v>
      </c>
      <c r="V44" s="3" t="n">
        <v>1409.0</v>
      </c>
      <c r="W44" s="3" t="n">
        <v>7962.0</v>
      </c>
      <c r="X44" s="3" t="n">
        <v>8878.0</v>
      </c>
      <c r="Y44" s="3" t="n">
        <v>4402.0</v>
      </c>
      <c r="Z44" s="3" t="n">
        <v>2857.0</v>
      </c>
      <c r="AA44" s="3" t="n">
        <v>7767.0</v>
      </c>
      <c r="AB44" s="3" t="n">
        <v>5453.0</v>
      </c>
      <c r="AC44" s="3" t="n">
        <v>3680.0</v>
      </c>
      <c r="AD44" s="3" t="n">
        <v>4550.0</v>
      </c>
      <c r="AE44" s="3" t="n">
        <v>2838.0</v>
      </c>
      <c r="AF44" s="3" t="n">
        <v>4543.0</v>
      </c>
      <c r="AG44" s="3" t="n">
        <v>4652.0</v>
      </c>
      <c r="AH44" s="3" t="n">
        <v>8514.0</v>
      </c>
      <c r="AI44" s="3" t="n">
        <v>6503.0</v>
      </c>
      <c r="AJ44" s="3" t="n">
        <v>1441.0</v>
      </c>
      <c r="AK44" s="3" t="n">
        <v>6753.0</v>
      </c>
      <c r="AL44" s="3" t="n">
        <v>3384.0</v>
      </c>
      <c r="AM44" s="3" t="n">
        <v>3218.0</v>
      </c>
      <c r="AN44" s="3" t="n">
        <v>4326.0</v>
      </c>
      <c r="AO44" s="3" t="n">
        <v>4559.0</v>
      </c>
      <c r="AP44" s="3" t="n">
        <v>9917.0</v>
      </c>
      <c r="AQ44" s="3" t="n">
        <v>7603.0</v>
      </c>
      <c r="AR44" s="3" t="n">
        <v>7729.0</v>
      </c>
      <c r="AS44" s="3" t="n">
        <v>5071.0</v>
      </c>
      <c r="AT44" s="3" t="n">
        <v>1460.0</v>
      </c>
      <c r="AU44" s="3" t="n">
        <v>8215.0</v>
      </c>
      <c r="AV44" s="3" t="n">
        <v>2413.0</v>
      </c>
      <c r="AW44" s="3" t="n">
        <v>4640.0</v>
      </c>
      <c r="AX44" s="3" t="n">
        <v>2627.0</v>
      </c>
      <c r="AY44" s="3" t="n">
        <v>2101.0</v>
      </c>
      <c r="AZ44" s="3" t="n">
        <v>9630.0</v>
      </c>
      <c r="BA44" s="3" t="n">
        <v>2769.0</v>
      </c>
      <c r="BB44" s="3" t="n">
        <v>1079.0</v>
      </c>
      <c r="BC44" s="3" t="n">
        <v>7673.0</v>
      </c>
      <c r="BD44" s="3" t="n">
        <v>7801.0</v>
      </c>
      <c r="BE44" s="3" t="n">
        <v>2146.0</v>
      </c>
      <c r="BF44" s="3" t="n">
        <v>3137.0</v>
      </c>
      <c r="BG44" s="3" t="n">
        <v>7036.0</v>
      </c>
      <c r="BH44" s="3" t="n">
        <v>9158.0</v>
      </c>
      <c r="BI44" s="3" t="n">
        <v>7624.0</v>
      </c>
      <c r="BJ44" s="3" t="n">
        <v>2491.0</v>
      </c>
      <c r="BK44" s="3" t="n">
        <v>8565.0</v>
      </c>
      <c r="BL44" s="3" t="n">
        <v>4976.0</v>
      </c>
      <c r="BM44" s="3" t="n">
        <v>6487.0</v>
      </c>
      <c r="BN44" s="3" t="n">
        <v>7544.0</v>
      </c>
      <c r="BO44" s="3" t="n">
        <v>7959.0</v>
      </c>
      <c r="BP44" s="3" t="n">
        <v>3608.0</v>
      </c>
      <c r="BQ44" s="3" t="n">
        <v>3373.0</v>
      </c>
      <c r="BR44" s="3" t="n">
        <v>9360.0</v>
      </c>
    </row>
    <row r="45" spans="1:70">
      <c r="A45" t="s" s="0">
        <v>339</v>
      </c>
      <c r="B45" s="3" t="n">
        <v>6337.0</v>
      </c>
      <c r="C45" s="3" t="n">
        <v>6854.0</v>
      </c>
      <c r="D45" s="3" t="n">
        <v>6934.0</v>
      </c>
      <c r="E45" s="3" t="n">
        <v>4544.0</v>
      </c>
      <c r="F45" s="3" t="n">
        <v>4428.0</v>
      </c>
      <c r="G45" s="3" t="n">
        <v>8107.0</v>
      </c>
      <c r="H45" s="3" t="n">
        <v>8473.0</v>
      </c>
      <c r="I45" s="3" t="n">
        <v>3109.0</v>
      </c>
      <c r="J45" s="3" t="n">
        <v>2253.0</v>
      </c>
      <c r="K45" s="3" t="n">
        <v>6129.0</v>
      </c>
      <c r="L45" s="3" t="n">
        <v>9384.0</v>
      </c>
      <c r="M45" s="3" t="n">
        <v>5519.0</v>
      </c>
      <c r="N45" s="3" t="n">
        <v>5427.0</v>
      </c>
      <c r="O45" s="3" t="n">
        <v>4092.0</v>
      </c>
      <c r="P45" s="3" t="n">
        <v>9772.0</v>
      </c>
      <c r="Q45" s="3" t="n">
        <v>9394.0</v>
      </c>
      <c r="R45" s="3" t="n">
        <v>3065.0</v>
      </c>
      <c r="S45" s="3" t="n">
        <v>4529.0</v>
      </c>
      <c r="T45" s="3" t="n">
        <v>9522.0</v>
      </c>
      <c r="U45" s="3" t="n">
        <v>7290.0</v>
      </c>
      <c r="V45" s="3" t="n">
        <v>8905.0</v>
      </c>
      <c r="W45" s="3" t="n">
        <v>6612.0</v>
      </c>
      <c r="X45" s="3" t="n">
        <v>3567.0</v>
      </c>
      <c r="Y45" s="3" t="n">
        <v>9331.0</v>
      </c>
      <c r="Z45" s="3" t="n">
        <v>4733.0</v>
      </c>
      <c r="AA45" s="3" t="n">
        <v>2474.0</v>
      </c>
      <c r="AB45" s="3" t="n">
        <v>8171.0</v>
      </c>
      <c r="AC45" s="3" t="n">
        <v>3547.0</v>
      </c>
      <c r="AD45" s="3" t="n">
        <v>1689.0</v>
      </c>
      <c r="AE45" s="3" t="n">
        <v>2736.0</v>
      </c>
      <c r="AF45" s="3" t="n">
        <v>8468.0</v>
      </c>
      <c r="AG45" s="3" t="n">
        <v>9300.0</v>
      </c>
      <c r="AH45" s="3" t="n">
        <v>7186.0</v>
      </c>
      <c r="AI45" s="3" t="n">
        <v>7497.0</v>
      </c>
      <c r="AJ45" s="3" t="n">
        <v>7679.0</v>
      </c>
      <c r="AK45" s="3" t="n">
        <v>9520.0</v>
      </c>
      <c r="AL45" s="3" t="n">
        <v>8398.0</v>
      </c>
      <c r="AM45" s="3" t="n">
        <v>7850.0</v>
      </c>
      <c r="AN45" s="3" t="n">
        <v>5469.0</v>
      </c>
      <c r="AO45" s="3" t="n">
        <v>8581.0</v>
      </c>
      <c r="AP45" s="3" t="n">
        <v>6164.0</v>
      </c>
      <c r="AQ45" s="3" t="n">
        <v>3625.0</v>
      </c>
      <c r="AR45" s="3" t="n">
        <v>6452.0</v>
      </c>
      <c r="AS45" s="3" t="n">
        <v>7888.0</v>
      </c>
      <c r="AT45" s="3" t="n">
        <v>4987.0</v>
      </c>
      <c r="AU45" s="3" t="n">
        <v>8058.0</v>
      </c>
      <c r="AV45" s="3" t="n">
        <v>7738.0</v>
      </c>
      <c r="AW45" s="3" t="n">
        <v>2250.0</v>
      </c>
      <c r="AX45" s="3" t="n">
        <v>7701.0</v>
      </c>
      <c r="AY45" s="3" t="n">
        <v>3935.0</v>
      </c>
      <c r="AZ45" s="3" t="n">
        <v>5913.0</v>
      </c>
      <c r="BA45" s="3" t="n">
        <v>3718.0</v>
      </c>
      <c r="BB45" s="3" t="n">
        <v>2463.0</v>
      </c>
      <c r="BC45" s="3" t="n">
        <v>6221.0</v>
      </c>
      <c r="BD45" s="3" t="n">
        <v>6836.0</v>
      </c>
      <c r="BE45" s="3" t="n">
        <v>9239.0</v>
      </c>
      <c r="BF45" s="3" t="n">
        <v>8630.0</v>
      </c>
      <c r="BG45" s="3" t="n">
        <v>2531.0</v>
      </c>
      <c r="BH45" s="3" t="n">
        <v>1877.0</v>
      </c>
      <c r="BI45" s="3" t="n">
        <v>4507.0</v>
      </c>
      <c r="BJ45" s="3" t="n">
        <v>8980.0</v>
      </c>
      <c r="BK45" s="3" t="n">
        <v>9549.0</v>
      </c>
      <c r="BL45" s="3" t="n">
        <v>7498.0</v>
      </c>
      <c r="BM45" s="3" t="n">
        <v>7017.0</v>
      </c>
      <c r="BN45" s="3" t="n">
        <v>7025.0</v>
      </c>
      <c r="BO45" s="3" t="n">
        <v>4888.0</v>
      </c>
      <c r="BP45" s="3" t="n">
        <v>1937.0</v>
      </c>
      <c r="BQ45" s="3" t="n">
        <v>3423.0</v>
      </c>
      <c r="BR45" s="3" t="n">
        <v>7024.0</v>
      </c>
    </row>
    <row r="46" spans="1:70">
      <c r="A46" t="s" s="0">
        <v>340</v>
      </c>
      <c r="B46" s="3" t="n">
        <v>1370.0</v>
      </c>
      <c r="C46" s="3" t="n">
        <v>2194.0</v>
      </c>
      <c r="D46" s="3" t="n">
        <v>5325.0</v>
      </c>
      <c r="E46" s="3" t="n">
        <v>9761.0</v>
      </c>
      <c r="F46" s="3" t="n">
        <v>2112.0</v>
      </c>
      <c r="G46" s="3" t="n">
        <v>7590.0</v>
      </c>
      <c r="H46" s="3" t="n">
        <v>8581.0</v>
      </c>
      <c r="I46" s="3" t="n">
        <v>1353.0</v>
      </c>
      <c r="J46" s="3" t="n">
        <v>6502.0</v>
      </c>
      <c r="K46" s="3" t="n">
        <v>8559.0</v>
      </c>
      <c r="L46" s="3" t="n">
        <v>6708.0</v>
      </c>
      <c r="M46" s="3" t="n">
        <v>7678.0</v>
      </c>
      <c r="N46" s="3" t="n">
        <v>3963.0</v>
      </c>
      <c r="O46" s="3" t="n">
        <v>1140.0</v>
      </c>
      <c r="P46" s="3" t="n">
        <v>5823.0</v>
      </c>
      <c r="Q46" s="3" t="n">
        <v>7068.0</v>
      </c>
      <c r="R46" s="3" t="n">
        <v>3337.0</v>
      </c>
      <c r="S46" s="3" t="n">
        <v>1045.0</v>
      </c>
      <c r="T46" s="3" t="n">
        <v>5429.0</v>
      </c>
      <c r="U46" s="3" t="n">
        <v>8123.0</v>
      </c>
      <c r="V46" s="3" t="n">
        <v>8045.0</v>
      </c>
      <c r="W46" s="3" t="n">
        <v>3954.0</v>
      </c>
      <c r="X46" s="3" t="n">
        <v>2870.0</v>
      </c>
      <c r="Y46" s="3" t="n">
        <v>9105.0</v>
      </c>
      <c r="Z46" s="3" t="n">
        <v>1518.0</v>
      </c>
      <c r="AA46" s="3" t="n">
        <v>6596.0</v>
      </c>
      <c r="AB46" s="3" t="n">
        <v>1035.0</v>
      </c>
      <c r="AC46" s="3" t="n">
        <v>8186.0</v>
      </c>
      <c r="AD46" s="3" t="n">
        <v>7871.0</v>
      </c>
      <c r="AE46" s="3" t="n">
        <v>9829.0</v>
      </c>
      <c r="AF46" s="3" t="n">
        <v>8110.0</v>
      </c>
      <c r="AG46" s="3" t="n">
        <v>1604.0</v>
      </c>
      <c r="AH46" s="3" t="n">
        <v>6624.0</v>
      </c>
      <c r="AI46" s="3" t="n">
        <v>2041.0</v>
      </c>
      <c r="AJ46" s="3" t="n">
        <v>7880.0</v>
      </c>
      <c r="AK46" s="3" t="n">
        <v>6655.0</v>
      </c>
      <c r="AL46" s="3" t="n">
        <v>8539.0</v>
      </c>
      <c r="AM46" s="3" t="n">
        <v>7833.0</v>
      </c>
      <c r="AN46" s="3" t="n">
        <v>6218.0</v>
      </c>
      <c r="AO46" s="3" t="n">
        <v>6407.0</v>
      </c>
      <c r="AP46" s="3" t="n">
        <v>2499.0</v>
      </c>
      <c r="AQ46" s="3" t="n">
        <v>8801.0</v>
      </c>
      <c r="AR46" s="3" t="n">
        <v>5341.0</v>
      </c>
      <c r="AS46" s="3" t="n">
        <v>9420.0</v>
      </c>
      <c r="AT46" s="3" t="n">
        <v>5582.0</v>
      </c>
      <c r="AU46" s="3" t="n">
        <v>5780.0</v>
      </c>
      <c r="AV46" s="3" t="n">
        <v>1152.0</v>
      </c>
      <c r="AW46" s="3" t="n">
        <v>8391.0</v>
      </c>
      <c r="AX46" s="3" t="n">
        <v>4286.0</v>
      </c>
      <c r="AY46" s="3" t="n">
        <v>8039.0</v>
      </c>
      <c r="AZ46" s="3" t="n">
        <v>8971.0</v>
      </c>
      <c r="BA46" s="3" t="n">
        <v>5387.0</v>
      </c>
      <c r="BB46" s="3" t="n">
        <v>8299.0</v>
      </c>
      <c r="BC46" s="3" t="n">
        <v>9007.0</v>
      </c>
      <c r="BD46" s="3" t="n">
        <v>4835.0</v>
      </c>
      <c r="BE46" s="3" t="n">
        <v>8424.0</v>
      </c>
      <c r="BF46" s="3" t="n">
        <v>6681.0</v>
      </c>
      <c r="BG46" s="3" t="n">
        <v>5544.0</v>
      </c>
      <c r="BH46" s="3" t="n">
        <v>7601.0</v>
      </c>
      <c r="BI46" s="3" t="n">
        <v>4162.0</v>
      </c>
      <c r="BJ46" s="3" t="n">
        <v>6523.0</v>
      </c>
      <c r="BK46" s="3" t="n">
        <v>3183.0</v>
      </c>
      <c r="BL46" s="3" t="n">
        <v>1187.0</v>
      </c>
      <c r="BM46" s="3" t="n">
        <v>2542.0</v>
      </c>
      <c r="BN46" s="3" t="n">
        <v>1472.0</v>
      </c>
      <c r="BO46" s="3" t="n">
        <v>8761.0</v>
      </c>
      <c r="BP46" s="3" t="n">
        <v>4966.0</v>
      </c>
      <c r="BQ46" s="3" t="n">
        <v>4156.0</v>
      </c>
      <c r="BR46" s="3" t="n">
        <v>1808.0</v>
      </c>
    </row>
    <row r="47" spans="1:70">
      <c r="A47" t="s" s="0">
        <v>341</v>
      </c>
      <c r="B47" s="3" t="n">
        <v>2824.0</v>
      </c>
      <c r="C47" s="3" t="n">
        <v>5574.0</v>
      </c>
      <c r="D47" s="3" t="n">
        <v>2696.0</v>
      </c>
      <c r="E47" s="3" t="n">
        <v>6525.0</v>
      </c>
      <c r="F47" s="3" t="n">
        <v>5182.0</v>
      </c>
      <c r="G47" s="3" t="n">
        <v>2177.0</v>
      </c>
      <c r="H47" s="3" t="n">
        <v>9429.0</v>
      </c>
      <c r="I47" s="3" t="n">
        <v>2382.0</v>
      </c>
      <c r="J47" s="3" t="n">
        <v>3386.0</v>
      </c>
      <c r="K47" s="3" t="n">
        <v>9217.0</v>
      </c>
      <c r="L47" s="3" t="n">
        <v>8393.0</v>
      </c>
      <c r="M47" s="3" t="n">
        <v>1794.0</v>
      </c>
      <c r="N47" s="3" t="n">
        <v>2268.0</v>
      </c>
      <c r="O47" s="3" t="n">
        <v>1428.0</v>
      </c>
      <c r="P47" s="3" t="n">
        <v>6452.0</v>
      </c>
      <c r="Q47" s="3" t="n">
        <v>2867.0</v>
      </c>
      <c r="R47" s="3" t="n">
        <v>3154.0</v>
      </c>
      <c r="S47" s="3" t="n">
        <v>6037.0</v>
      </c>
      <c r="T47" s="3" t="n">
        <v>3963.0</v>
      </c>
      <c r="U47" s="3" t="n">
        <v>4229.0</v>
      </c>
      <c r="V47" s="3" t="n">
        <v>8542.0</v>
      </c>
      <c r="W47" s="3" t="n">
        <v>5402.0</v>
      </c>
      <c r="X47" s="3" t="n">
        <v>8342.0</v>
      </c>
      <c r="Y47" s="3" t="n">
        <v>1630.0</v>
      </c>
      <c r="Z47" s="3" t="n">
        <v>6193.0</v>
      </c>
      <c r="AA47" s="3" t="n">
        <v>9496.0</v>
      </c>
      <c r="AB47" s="3" t="n">
        <v>7720.0</v>
      </c>
      <c r="AC47" s="3" t="n">
        <v>2371.0</v>
      </c>
      <c r="AD47" s="3" t="n">
        <v>9855.0</v>
      </c>
      <c r="AE47" s="3" t="n">
        <v>1496.0</v>
      </c>
      <c r="AF47" s="3" t="n">
        <v>5115.0</v>
      </c>
      <c r="AG47" s="3" t="n">
        <v>6057.0</v>
      </c>
      <c r="AH47" s="3" t="n">
        <v>1674.0</v>
      </c>
      <c r="AI47" s="3" t="n">
        <v>6558.0</v>
      </c>
      <c r="AJ47" s="3" t="n">
        <v>4820.0</v>
      </c>
      <c r="AK47" s="3" t="n">
        <v>6358.0</v>
      </c>
      <c r="AL47" s="3" t="n">
        <v>7850.0</v>
      </c>
      <c r="AM47" s="3" t="n">
        <v>7659.0</v>
      </c>
      <c r="AN47" s="3" t="n">
        <v>5321.0</v>
      </c>
      <c r="AO47" s="3" t="n">
        <v>3000.0</v>
      </c>
      <c r="AP47" s="3" t="n">
        <v>2819.0</v>
      </c>
      <c r="AQ47" s="3" t="n">
        <v>5275.0</v>
      </c>
      <c r="AR47" s="3" t="n">
        <v>7648.0</v>
      </c>
      <c r="AS47" s="3" t="n">
        <v>2590.0</v>
      </c>
      <c r="AT47" s="3" t="n">
        <v>7566.0</v>
      </c>
      <c r="AU47" s="3" t="n">
        <v>4917.0</v>
      </c>
      <c r="AV47" s="3" t="n">
        <v>8627.0</v>
      </c>
      <c r="AW47" s="3" t="n">
        <v>6146.0</v>
      </c>
      <c r="AX47" s="3" t="n">
        <v>1356.0</v>
      </c>
      <c r="AY47" s="3" t="n">
        <v>6440.0</v>
      </c>
      <c r="AZ47" s="3" t="n">
        <v>7350.0</v>
      </c>
      <c r="BA47" s="3" t="n">
        <v>5745.0</v>
      </c>
      <c r="BB47" s="3" t="n">
        <v>4707.0</v>
      </c>
      <c r="BC47" s="3" t="n">
        <v>3956.0</v>
      </c>
      <c r="BD47" s="3" t="n">
        <v>7259.0</v>
      </c>
      <c r="BE47" s="3" t="n">
        <v>1379.0</v>
      </c>
      <c r="BF47" s="3" t="n">
        <v>3980.0</v>
      </c>
      <c r="BG47" s="3" t="n">
        <v>9542.0</v>
      </c>
      <c r="BH47" s="3" t="n">
        <v>9430.0</v>
      </c>
      <c r="BI47" s="3" t="n">
        <v>4297.0</v>
      </c>
      <c r="BJ47" s="3" t="n">
        <v>4730.0</v>
      </c>
      <c r="BK47" s="3" t="n">
        <v>6273.0</v>
      </c>
      <c r="BL47" s="3" t="n">
        <v>5354.0</v>
      </c>
      <c r="BM47" s="3" t="n">
        <v>8078.0</v>
      </c>
      <c r="BN47" s="3" t="n">
        <v>8017.0</v>
      </c>
      <c r="BO47" s="3" t="n">
        <v>3972.0</v>
      </c>
      <c r="BP47" s="3" t="n">
        <v>4112.0</v>
      </c>
      <c r="BQ47" s="3" t="n">
        <v>4111.0</v>
      </c>
      <c r="BR47" s="3" t="n">
        <v>3549.0</v>
      </c>
    </row>
    <row r="48" spans="1:70">
      <c r="A48" t="s" s="0">
        <v>342</v>
      </c>
      <c r="B48" s="3" t="n">
        <v>1574.0</v>
      </c>
      <c r="C48" s="3" t="n">
        <v>8595.0</v>
      </c>
      <c r="D48" s="3" t="n">
        <v>4375.0</v>
      </c>
      <c r="E48" s="3" t="n">
        <v>7746.0</v>
      </c>
      <c r="F48" s="3" t="n">
        <v>4440.0</v>
      </c>
      <c r="G48" s="3" t="n">
        <v>5090.0</v>
      </c>
      <c r="H48" s="3" t="n">
        <v>6448.0</v>
      </c>
      <c r="I48" s="3" t="n">
        <v>2379.0</v>
      </c>
      <c r="J48" s="3" t="n">
        <v>6961.0</v>
      </c>
      <c r="K48" s="3" t="n">
        <v>5828.0</v>
      </c>
      <c r="L48" s="3" t="n">
        <v>2668.0</v>
      </c>
      <c r="M48" s="3" t="n">
        <v>3476.0</v>
      </c>
      <c r="N48" s="3" t="n">
        <v>5379.0</v>
      </c>
      <c r="O48" s="3" t="n">
        <v>7918.0</v>
      </c>
      <c r="P48" s="3" t="n">
        <v>4577.0</v>
      </c>
      <c r="Q48" s="3" t="n">
        <v>8046.0</v>
      </c>
      <c r="R48" s="3" t="n">
        <v>5202.0</v>
      </c>
      <c r="S48" s="3" t="n">
        <v>8427.0</v>
      </c>
      <c r="T48" s="3" t="n">
        <v>5367.0</v>
      </c>
      <c r="U48" s="3" t="n">
        <v>1369.0</v>
      </c>
      <c r="V48" s="3" t="n">
        <v>7526.0</v>
      </c>
      <c r="W48" s="3" t="n">
        <v>1629.0</v>
      </c>
      <c r="X48" s="3" t="n">
        <v>7114.0</v>
      </c>
      <c r="Y48" s="3" t="n">
        <v>5920.0</v>
      </c>
      <c r="Z48" s="3" t="n">
        <v>1226.0</v>
      </c>
      <c r="AA48" s="3" t="n">
        <v>9626.0</v>
      </c>
      <c r="AB48" s="3" t="n">
        <v>5117.0</v>
      </c>
      <c r="AC48" s="3" t="n">
        <v>7564.0</v>
      </c>
      <c r="AD48" s="3" t="n">
        <v>3144.0</v>
      </c>
      <c r="AE48" s="3" t="n">
        <v>4862.0</v>
      </c>
      <c r="AF48" s="3" t="n">
        <v>3289.0</v>
      </c>
      <c r="AG48" s="3" t="n">
        <v>2500.0</v>
      </c>
      <c r="AH48" s="3" t="n">
        <v>2966.0</v>
      </c>
      <c r="AI48" s="3" t="n">
        <v>7492.0</v>
      </c>
      <c r="AJ48" s="3" t="n">
        <v>9853.0</v>
      </c>
      <c r="AK48" s="3" t="n">
        <v>8423.0</v>
      </c>
      <c r="AL48" s="3" t="n">
        <v>8053.0</v>
      </c>
      <c r="AM48" s="3" t="n">
        <v>7420.0</v>
      </c>
      <c r="AN48" s="3" t="n">
        <v>3756.0</v>
      </c>
      <c r="AO48" s="3" t="n">
        <v>8122.0</v>
      </c>
      <c r="AP48" s="3" t="n">
        <v>9181.0</v>
      </c>
      <c r="AQ48" s="3" t="n">
        <v>2882.0</v>
      </c>
      <c r="AR48" s="3" t="n">
        <v>1134.0</v>
      </c>
      <c r="AS48" s="3" t="n">
        <v>3271.0</v>
      </c>
      <c r="AT48" s="3" t="n">
        <v>3199.0</v>
      </c>
      <c r="AU48" s="3" t="n">
        <v>9712.0</v>
      </c>
      <c r="AV48" s="3" t="n">
        <v>9961.0</v>
      </c>
      <c r="AW48" s="3" t="n">
        <v>2433.0</v>
      </c>
      <c r="AX48" s="3" t="n">
        <v>9122.0</v>
      </c>
      <c r="AY48" s="3" t="n">
        <v>2290.0</v>
      </c>
      <c r="AZ48" s="3" t="n">
        <v>9163.0</v>
      </c>
      <c r="BA48" s="3" t="n">
        <v>8304.0</v>
      </c>
      <c r="BB48" s="3" t="n">
        <v>8420.0</v>
      </c>
      <c r="BC48" s="3" t="n">
        <v>4049.0</v>
      </c>
      <c r="BD48" s="3" t="n">
        <v>6224.0</v>
      </c>
      <c r="BE48" s="3" t="n">
        <v>4304.0</v>
      </c>
      <c r="BF48" s="3" t="n">
        <v>7271.0</v>
      </c>
      <c r="BG48" s="3" t="n">
        <v>8318.0</v>
      </c>
      <c r="BH48" s="3" t="n">
        <v>7873.0</v>
      </c>
      <c r="BI48" s="3" t="n">
        <v>8073.0</v>
      </c>
      <c r="BJ48" s="3" t="n">
        <v>3965.0</v>
      </c>
      <c r="BK48" s="3" t="n">
        <v>2301.0</v>
      </c>
      <c r="BL48" s="3" t="n">
        <v>3197.0</v>
      </c>
      <c r="BM48" s="3" t="n">
        <v>6080.0</v>
      </c>
      <c r="BN48" s="3" t="n">
        <v>3195.0</v>
      </c>
      <c r="BO48" s="3" t="n">
        <v>7342.0</v>
      </c>
      <c r="BP48" s="3" t="n">
        <v>8375.0</v>
      </c>
      <c r="BQ48" s="3" t="n">
        <v>7538.0</v>
      </c>
      <c r="BR48" s="3" t="n">
        <v>4244.0</v>
      </c>
    </row>
    <row r="49" spans="1:70">
      <c r="A49" t="s" s="0">
        <v>343</v>
      </c>
      <c r="B49" s="3" t="n">
        <v>9989.0</v>
      </c>
      <c r="C49" s="3" t="n">
        <v>1597.0</v>
      </c>
      <c r="D49" s="3" t="n">
        <v>4829.0</v>
      </c>
      <c r="E49" s="3" t="n">
        <v>7887.0</v>
      </c>
      <c r="F49" s="3" t="n">
        <v>8919.0</v>
      </c>
      <c r="G49" s="3" t="n">
        <v>6231.0</v>
      </c>
      <c r="H49" s="3" t="n">
        <v>8014.0</v>
      </c>
      <c r="I49" s="3" t="n">
        <v>1096.0</v>
      </c>
      <c r="J49" s="3" t="n">
        <v>7918.0</v>
      </c>
      <c r="K49" s="3" t="n">
        <v>2940.0</v>
      </c>
      <c r="L49" s="3" t="n">
        <v>7182.0</v>
      </c>
      <c r="M49" s="3" t="n">
        <v>6559.0</v>
      </c>
      <c r="N49" s="3" t="n">
        <v>1893.0</v>
      </c>
      <c r="O49" s="3" t="n">
        <v>2197.0</v>
      </c>
      <c r="P49" s="3" t="n">
        <v>9095.0</v>
      </c>
      <c r="Q49" s="3" t="n">
        <v>1811.0</v>
      </c>
      <c r="R49" s="3" t="n">
        <v>4726.0</v>
      </c>
      <c r="S49" s="3" t="n">
        <v>9186.0</v>
      </c>
      <c r="T49" s="3" t="n">
        <v>5794.0</v>
      </c>
      <c r="U49" s="3" t="n">
        <v>2247.0</v>
      </c>
      <c r="V49" s="3" t="n">
        <v>3129.0</v>
      </c>
      <c r="W49" s="3" t="n">
        <v>2880.0</v>
      </c>
      <c r="X49" s="3" t="n">
        <v>2723.0</v>
      </c>
      <c r="Y49" s="3" t="n">
        <v>7275.0</v>
      </c>
      <c r="Z49" s="3" t="n">
        <v>3038.0</v>
      </c>
      <c r="AA49" s="3" t="n">
        <v>1399.0</v>
      </c>
      <c r="AB49" s="3" t="n">
        <v>3458.0</v>
      </c>
      <c r="AC49" s="3" t="n">
        <v>6883.0</v>
      </c>
      <c r="AD49" s="3" t="n">
        <v>1512.0</v>
      </c>
      <c r="AE49" s="3" t="n">
        <v>2787.0</v>
      </c>
      <c r="AF49" s="3" t="n">
        <v>1072.0</v>
      </c>
      <c r="AG49" s="3" t="n">
        <v>9579.0</v>
      </c>
      <c r="AH49" s="3" t="n">
        <v>8144.0</v>
      </c>
      <c r="AI49" s="3" t="n">
        <v>9351.0</v>
      </c>
      <c r="AJ49" s="3" t="n">
        <v>3341.0</v>
      </c>
      <c r="AK49" s="3" t="n">
        <v>7799.0</v>
      </c>
      <c r="AL49" s="3" t="n">
        <v>2835.0</v>
      </c>
      <c r="AM49" s="3" t="n">
        <v>3090.0</v>
      </c>
      <c r="AN49" s="3" t="n">
        <v>8738.0</v>
      </c>
      <c r="AO49" s="3" t="n">
        <v>7150.0</v>
      </c>
      <c r="AP49" s="3" t="n">
        <v>4211.0</v>
      </c>
      <c r="AQ49" s="3" t="n">
        <v>9548.0</v>
      </c>
      <c r="AR49" s="3" t="n">
        <v>6787.0</v>
      </c>
      <c r="AS49" s="3" t="n">
        <v>9363.0</v>
      </c>
      <c r="AT49" s="3" t="n">
        <v>2122.0</v>
      </c>
      <c r="AU49" s="3" t="n">
        <v>9856.0</v>
      </c>
      <c r="AV49" s="3" t="n">
        <v>2254.0</v>
      </c>
      <c r="AW49" s="3" t="n">
        <v>4351.0</v>
      </c>
      <c r="AX49" s="3" t="n">
        <v>8536.0</v>
      </c>
      <c r="AY49" s="3" t="n">
        <v>2700.0</v>
      </c>
      <c r="AZ49" s="3" t="n">
        <v>7898.0</v>
      </c>
      <c r="BA49" s="3" t="n">
        <v>6563.0</v>
      </c>
      <c r="BB49" s="3" t="n">
        <v>3499.0</v>
      </c>
      <c r="BC49" s="3" t="n">
        <v>8875.0</v>
      </c>
      <c r="BD49" s="3" t="n">
        <v>4090.0</v>
      </c>
      <c r="BE49" s="3" t="n">
        <v>4362.0</v>
      </c>
      <c r="BF49" s="3" t="n">
        <v>1152.0</v>
      </c>
      <c r="BG49" s="3" t="n">
        <v>7280.0</v>
      </c>
      <c r="BH49" s="3" t="n">
        <v>9255.0</v>
      </c>
      <c r="BI49" s="3" t="n">
        <v>5098.0</v>
      </c>
      <c r="BJ49" s="3" t="n">
        <v>9277.0</v>
      </c>
      <c r="BK49" s="3" t="n">
        <v>7849.0</v>
      </c>
      <c r="BL49" s="3" t="n">
        <v>9075.0</v>
      </c>
      <c r="BM49" s="3" t="n">
        <v>2927.0</v>
      </c>
      <c r="BN49" s="3" t="n">
        <v>1725.0</v>
      </c>
      <c r="BO49" s="3" t="n">
        <v>2402.0</v>
      </c>
      <c r="BP49" s="3" t="n">
        <v>2617.0</v>
      </c>
      <c r="BQ49" s="3" t="n">
        <v>5984.0</v>
      </c>
      <c r="BR49" s="3" t="n">
        <v>4753.0</v>
      </c>
    </row>
    <row r="50" spans="1:70">
      <c r="A50" t="s" s="0">
        <v>344</v>
      </c>
      <c r="B50" s="3" t="n">
        <v>7758.0</v>
      </c>
      <c r="C50" s="3" t="n">
        <v>9793.0</v>
      </c>
      <c r="D50" s="3" t="n">
        <v>9881.0</v>
      </c>
      <c r="E50" s="3" t="n">
        <v>4907.0</v>
      </c>
      <c r="F50" s="3" t="n">
        <v>7302.0</v>
      </c>
      <c r="G50" s="3" t="n">
        <v>7162.0</v>
      </c>
      <c r="H50" s="3" t="n">
        <v>8315.0</v>
      </c>
      <c r="I50" s="3" t="n">
        <v>2566.0</v>
      </c>
      <c r="J50" s="3" t="n">
        <v>3919.0</v>
      </c>
      <c r="K50" s="3" t="n">
        <v>6908.0</v>
      </c>
      <c r="L50" s="3" t="n">
        <v>8540.0</v>
      </c>
      <c r="M50" s="3" t="n">
        <v>6621.0</v>
      </c>
      <c r="N50" s="3" t="n">
        <v>3202.0</v>
      </c>
      <c r="O50" s="3" t="n">
        <v>4680.0</v>
      </c>
      <c r="P50" s="3" t="n">
        <v>2117.0</v>
      </c>
      <c r="Q50" s="3" t="n">
        <v>4006.0</v>
      </c>
      <c r="R50" s="3" t="n">
        <v>5270.0</v>
      </c>
      <c r="S50" s="3" t="n">
        <v>8313.0</v>
      </c>
      <c r="T50" s="3" t="n">
        <v>6873.0</v>
      </c>
      <c r="U50" s="3" t="n">
        <v>5567.0</v>
      </c>
      <c r="V50" s="3" t="n">
        <v>3073.0</v>
      </c>
      <c r="W50" s="3" t="n">
        <v>9719.0</v>
      </c>
      <c r="X50" s="3" t="n">
        <v>9549.0</v>
      </c>
      <c r="Y50" s="3" t="n">
        <v>7331.0</v>
      </c>
      <c r="Z50" s="3" t="n">
        <v>5598.0</v>
      </c>
      <c r="AA50" s="3" t="n">
        <v>4122.0</v>
      </c>
      <c r="AB50" s="3" t="n">
        <v>2260.0</v>
      </c>
      <c r="AC50" s="3" t="n">
        <v>9478.0</v>
      </c>
      <c r="AD50" s="3" t="n">
        <v>1317.0</v>
      </c>
      <c r="AE50" s="3" t="n">
        <v>1445.0</v>
      </c>
      <c r="AF50" s="3" t="n">
        <v>6725.0</v>
      </c>
      <c r="AG50" s="3" t="n">
        <v>9330.0</v>
      </c>
      <c r="AH50" s="3" t="n">
        <v>3524.0</v>
      </c>
      <c r="AI50" s="3" t="n">
        <v>2166.0</v>
      </c>
      <c r="AJ50" s="3" t="n">
        <v>3773.0</v>
      </c>
      <c r="AK50" s="3" t="n">
        <v>9718.0</v>
      </c>
      <c r="AL50" s="3" t="n">
        <v>3824.0</v>
      </c>
      <c r="AM50" s="3" t="n">
        <v>1473.0</v>
      </c>
      <c r="AN50" s="3" t="n">
        <v>3372.0</v>
      </c>
      <c r="AO50" s="3" t="n">
        <v>3017.0</v>
      </c>
      <c r="AP50" s="3" t="n">
        <v>7415.0</v>
      </c>
      <c r="AQ50" s="3" t="n">
        <v>4528.0</v>
      </c>
      <c r="AR50" s="3" t="n">
        <v>3960.0</v>
      </c>
      <c r="AS50" s="3" t="n">
        <v>8569.0</v>
      </c>
      <c r="AT50" s="3" t="n">
        <v>2453.0</v>
      </c>
      <c r="AU50" s="3" t="n">
        <v>4480.0</v>
      </c>
      <c r="AV50" s="3" t="n">
        <v>2615.0</v>
      </c>
      <c r="AW50" s="3" t="n">
        <v>7765.0</v>
      </c>
      <c r="AX50" s="3" t="n">
        <v>4112.0</v>
      </c>
      <c r="AY50" s="3" t="n">
        <v>6302.0</v>
      </c>
      <c r="AZ50" s="3" t="n">
        <v>4490.0</v>
      </c>
      <c r="BA50" s="3" t="n">
        <v>1409.0</v>
      </c>
      <c r="BB50" s="3" t="n">
        <v>3457.0</v>
      </c>
      <c r="BC50" s="3" t="n">
        <v>6981.0</v>
      </c>
      <c r="BD50" s="3" t="n">
        <v>9828.0</v>
      </c>
      <c r="BE50" s="3" t="n">
        <v>3348.0</v>
      </c>
      <c r="BF50" s="3" t="n">
        <v>9949.0</v>
      </c>
      <c r="BG50" s="3" t="n">
        <v>3204.0</v>
      </c>
      <c r="BH50" s="3" t="n">
        <v>3792.0</v>
      </c>
      <c r="BI50" s="3" t="n">
        <v>8374.0</v>
      </c>
      <c r="BJ50" s="3" t="n">
        <v>9423.0</v>
      </c>
      <c r="BK50" s="3" t="n">
        <v>9873.0</v>
      </c>
      <c r="BL50" s="3" t="n">
        <v>7256.0</v>
      </c>
      <c r="BM50" s="3" t="n">
        <v>5227.0</v>
      </c>
      <c r="BN50" s="3" t="n">
        <v>7031.0</v>
      </c>
      <c r="BO50" s="3" t="n">
        <v>5944.0</v>
      </c>
      <c r="BP50" s="3" t="n">
        <v>2808.0</v>
      </c>
      <c r="BQ50" s="3" t="n">
        <v>6052.0</v>
      </c>
      <c r="BR50" s="3" t="n">
        <v>3833.0</v>
      </c>
    </row>
    <row r="51" spans="1:70">
      <c r="A51" t="s" s="0">
        <v>345</v>
      </c>
      <c r="B51" s="3" t="n">
        <v>2080.0</v>
      </c>
      <c r="C51" s="3" t="n">
        <v>5896.0</v>
      </c>
      <c r="D51" s="3" t="n">
        <v>1290.0</v>
      </c>
      <c r="E51" s="3" t="n">
        <v>5726.0</v>
      </c>
      <c r="F51" s="3" t="n">
        <v>9784.0</v>
      </c>
      <c r="G51" s="3" t="n">
        <v>4077.0</v>
      </c>
      <c r="H51" s="3" t="n">
        <v>1345.0</v>
      </c>
      <c r="I51" s="3" t="n">
        <v>1724.0</v>
      </c>
      <c r="J51" s="3" t="n">
        <v>8797.0</v>
      </c>
      <c r="K51" s="3" t="n">
        <v>9292.0</v>
      </c>
      <c r="L51" s="3" t="n">
        <v>1673.0</v>
      </c>
      <c r="M51" s="3" t="n">
        <v>6814.0</v>
      </c>
      <c r="N51" s="3" t="n">
        <v>3708.0</v>
      </c>
      <c r="O51" s="3" t="n">
        <v>6529.0</v>
      </c>
      <c r="P51" s="3" t="n">
        <v>9756.0</v>
      </c>
      <c r="Q51" s="3" t="n">
        <v>6576.0</v>
      </c>
      <c r="R51" s="3" t="n">
        <v>1981.0</v>
      </c>
      <c r="S51" s="3" t="n">
        <v>1318.0</v>
      </c>
      <c r="T51" s="3" t="n">
        <v>6565.0</v>
      </c>
      <c r="U51" s="3" t="n">
        <v>6478.0</v>
      </c>
      <c r="V51" s="3" t="n">
        <v>3781.0</v>
      </c>
      <c r="W51" s="3" t="n">
        <v>5264.0</v>
      </c>
      <c r="X51" s="3" t="n">
        <v>5684.0</v>
      </c>
      <c r="Y51" s="3" t="n">
        <v>5777.0</v>
      </c>
      <c r="Z51" s="3" t="n">
        <v>1194.0</v>
      </c>
      <c r="AA51" s="3" t="n">
        <v>3299.0</v>
      </c>
      <c r="AB51" s="3" t="n">
        <v>5474.0</v>
      </c>
      <c r="AC51" s="3" t="n">
        <v>5434.0</v>
      </c>
      <c r="AD51" s="3" t="n">
        <v>1825.0</v>
      </c>
      <c r="AE51" s="3" t="n">
        <v>1280.0</v>
      </c>
      <c r="AF51" s="3" t="n">
        <v>9503.0</v>
      </c>
      <c r="AG51" s="3" t="n">
        <v>3652.0</v>
      </c>
      <c r="AH51" s="3" t="n">
        <v>5202.0</v>
      </c>
      <c r="AI51" s="3" t="n">
        <v>1581.0</v>
      </c>
      <c r="AJ51" s="3" t="n">
        <v>3386.0</v>
      </c>
      <c r="AK51" s="3" t="n">
        <v>5025.0</v>
      </c>
      <c r="AL51" s="3" t="n">
        <v>6186.0</v>
      </c>
      <c r="AM51" s="3" t="n">
        <v>1282.0</v>
      </c>
      <c r="AN51" s="3" t="n">
        <v>9031.0</v>
      </c>
      <c r="AO51" s="3" t="n">
        <v>8039.0</v>
      </c>
      <c r="AP51" s="3" t="n">
        <v>1935.0</v>
      </c>
      <c r="AQ51" s="3" t="n">
        <v>4432.0</v>
      </c>
      <c r="AR51" s="3" t="n">
        <v>1864.0</v>
      </c>
      <c r="AS51" s="3" t="n">
        <v>2829.0</v>
      </c>
      <c r="AT51" s="3" t="n">
        <v>3879.0</v>
      </c>
      <c r="AU51" s="3" t="n">
        <v>4825.0</v>
      </c>
      <c r="AV51" s="3" t="n">
        <v>4147.0</v>
      </c>
      <c r="AW51" s="3" t="n">
        <v>5439.0</v>
      </c>
      <c r="AX51" s="3" t="n">
        <v>3586.0</v>
      </c>
      <c r="AY51" s="3" t="n">
        <v>7788.0</v>
      </c>
      <c r="AZ51" s="3" t="n">
        <v>3910.0</v>
      </c>
      <c r="BA51" s="3" t="n">
        <v>5120.0</v>
      </c>
      <c r="BB51" s="3" t="n">
        <v>7560.0</v>
      </c>
      <c r="BC51" s="3" t="n">
        <v>5552.0</v>
      </c>
      <c r="BD51" s="3" t="n">
        <v>2661.0</v>
      </c>
      <c r="BE51" s="3" t="n">
        <v>3772.0</v>
      </c>
      <c r="BF51" s="3" t="n">
        <v>8021.0</v>
      </c>
      <c r="BG51" s="3" t="n">
        <v>5840.0</v>
      </c>
      <c r="BH51" s="3" t="n">
        <v>9040.0</v>
      </c>
      <c r="BI51" s="3" t="n">
        <v>4745.0</v>
      </c>
      <c r="BJ51" s="3" t="n">
        <v>9102.0</v>
      </c>
      <c r="BK51" s="3" t="n">
        <v>2523.0</v>
      </c>
      <c r="BL51" s="3" t="n">
        <v>2506.0</v>
      </c>
      <c r="BM51" s="3" t="n">
        <v>6488.0</v>
      </c>
      <c r="BN51" s="3" t="n">
        <v>3092.0</v>
      </c>
      <c r="BO51" s="3" t="n">
        <v>4777.0</v>
      </c>
      <c r="BP51" s="3" t="n">
        <v>5199.0</v>
      </c>
      <c r="BQ51" s="3" t="n">
        <v>9133.0</v>
      </c>
      <c r="BR51" s="3" t="n">
        <v>2324.0</v>
      </c>
    </row>
    <row r="52" spans="1:70">
      <c r="A52" t="s" s="0">
        <v>346</v>
      </c>
      <c r="B52" s="3" t="n">
        <v>9484.0</v>
      </c>
      <c r="C52" s="3" t="n">
        <v>6698.0</v>
      </c>
      <c r="D52" s="3" t="n">
        <v>7991.0</v>
      </c>
      <c r="E52" s="3" t="n">
        <v>6347.0</v>
      </c>
      <c r="F52" s="3" t="n">
        <v>4930.0</v>
      </c>
      <c r="G52" s="3" t="n">
        <v>6647.0</v>
      </c>
      <c r="H52" s="3" t="n">
        <v>1186.0</v>
      </c>
      <c r="I52" s="3" t="n">
        <v>6470.0</v>
      </c>
      <c r="J52" s="3" t="n">
        <v>4711.0</v>
      </c>
      <c r="K52" s="3" t="n">
        <v>6244.0</v>
      </c>
      <c r="L52" s="3" t="n">
        <v>3029.0</v>
      </c>
      <c r="M52" s="3" t="n">
        <v>7353.0</v>
      </c>
      <c r="N52" s="3" t="n">
        <v>4799.0</v>
      </c>
      <c r="O52" s="3" t="n">
        <v>4630.0</v>
      </c>
      <c r="P52" s="3" t="n">
        <v>8495.0</v>
      </c>
      <c r="Q52" s="3" t="n">
        <v>7257.0</v>
      </c>
      <c r="R52" s="3" t="n">
        <v>2588.0</v>
      </c>
      <c r="S52" s="3" t="n">
        <v>9093.0</v>
      </c>
      <c r="T52" s="3" t="n">
        <v>6701.0</v>
      </c>
      <c r="U52" s="3" t="n">
        <v>7665.0</v>
      </c>
      <c r="V52" s="3" t="n">
        <v>1447.0</v>
      </c>
      <c r="W52" s="3" t="n">
        <v>8007.0</v>
      </c>
      <c r="X52" s="3" t="n">
        <v>3885.0</v>
      </c>
      <c r="Y52" s="3" t="n">
        <v>9159.0</v>
      </c>
      <c r="Z52" s="3" t="n">
        <v>7929.0</v>
      </c>
      <c r="AA52" s="3" t="n">
        <v>7027.0</v>
      </c>
      <c r="AB52" s="3" t="n">
        <v>9274.0</v>
      </c>
      <c r="AC52" s="3" t="n">
        <v>5298.0</v>
      </c>
      <c r="AD52" s="3" t="n">
        <v>3919.0</v>
      </c>
      <c r="AE52" s="3" t="n">
        <v>6675.0</v>
      </c>
      <c r="AF52" s="3" t="n">
        <v>5540.0</v>
      </c>
      <c r="AG52" s="3" t="n">
        <v>3883.0</v>
      </c>
      <c r="AH52" s="3" t="n">
        <v>3105.0</v>
      </c>
      <c r="AI52" s="3" t="n">
        <v>7760.0</v>
      </c>
      <c r="AJ52" s="3" t="n">
        <v>8334.0</v>
      </c>
      <c r="AK52" s="3" t="n">
        <v>2664.0</v>
      </c>
      <c r="AL52" s="3" t="n">
        <v>3905.0</v>
      </c>
      <c r="AM52" s="3" t="n">
        <v>4464.0</v>
      </c>
      <c r="AN52" s="3" t="n">
        <v>9645.0</v>
      </c>
      <c r="AO52" s="3" t="n">
        <v>2610.0</v>
      </c>
      <c r="AP52" s="3" t="n">
        <v>3784.0</v>
      </c>
      <c r="AQ52" s="3" t="n">
        <v>4661.0</v>
      </c>
      <c r="AR52" s="3" t="n">
        <v>1931.0</v>
      </c>
      <c r="AS52" s="3" t="n">
        <v>4027.0</v>
      </c>
      <c r="AT52" s="3" t="n">
        <v>9199.0</v>
      </c>
      <c r="AU52" s="3" t="n">
        <v>9364.0</v>
      </c>
      <c r="AV52" s="3" t="n">
        <v>2163.0</v>
      </c>
      <c r="AW52" s="3" t="n">
        <v>6507.0</v>
      </c>
      <c r="AX52" s="3" t="n">
        <v>4834.0</v>
      </c>
      <c r="AY52" s="3" t="n">
        <v>8211.0</v>
      </c>
      <c r="AZ52" s="3" t="n">
        <v>5137.0</v>
      </c>
      <c r="BA52" s="3" t="n">
        <v>1878.0</v>
      </c>
      <c r="BB52" s="3" t="n">
        <v>7595.0</v>
      </c>
      <c r="BC52" s="3" t="n">
        <v>4909.0</v>
      </c>
      <c r="BD52" s="3" t="n">
        <v>1007.0</v>
      </c>
      <c r="BE52" s="3" t="n">
        <v>8181.0</v>
      </c>
      <c r="BF52" s="3" t="n">
        <v>7546.0</v>
      </c>
      <c r="BG52" s="3" t="n">
        <v>2451.0</v>
      </c>
      <c r="BH52" s="3" t="n">
        <v>1215.0</v>
      </c>
      <c r="BI52" s="3" t="n">
        <v>8919.0</v>
      </c>
      <c r="BJ52" s="3" t="n">
        <v>8542.0</v>
      </c>
      <c r="BK52" s="3" t="n">
        <v>1079.0</v>
      </c>
      <c r="BL52" s="3" t="n">
        <v>8092.0</v>
      </c>
      <c r="BM52" s="3" t="n">
        <v>2326.0</v>
      </c>
      <c r="BN52" s="3" t="n">
        <v>5567.0</v>
      </c>
      <c r="BO52" s="3" t="n">
        <v>2827.0</v>
      </c>
      <c r="BP52" s="3" t="n">
        <v>6227.0</v>
      </c>
      <c r="BQ52" s="3" t="n">
        <v>2157.0</v>
      </c>
      <c r="BR52" s="3" t="n">
        <v>5912.0</v>
      </c>
    </row>
    <row r="53" spans="1:70">
      <c r="A53" t="s" s="0">
        <v>347</v>
      </c>
      <c r="B53" s="3" t="n">
        <v>5587.0</v>
      </c>
      <c r="C53" s="3" t="n">
        <v>9059.0</v>
      </c>
      <c r="D53" s="3" t="n">
        <v>2104.0</v>
      </c>
      <c r="E53" s="3" t="n">
        <v>6963.0</v>
      </c>
      <c r="F53" s="3" t="n">
        <v>8423.0</v>
      </c>
      <c r="G53" s="3" t="n">
        <v>3630.0</v>
      </c>
      <c r="H53" s="3" t="n">
        <v>9858.0</v>
      </c>
      <c r="I53" s="3" t="n">
        <v>4635.0</v>
      </c>
      <c r="J53" s="3" t="n">
        <v>3304.0</v>
      </c>
      <c r="K53" s="3" t="n">
        <v>1870.0</v>
      </c>
      <c r="L53" s="3" t="n">
        <v>9379.0</v>
      </c>
      <c r="M53" s="3" t="n">
        <v>6266.0</v>
      </c>
      <c r="N53" s="3" t="n">
        <v>4596.0</v>
      </c>
      <c r="O53" s="3" t="n">
        <v>5716.0</v>
      </c>
      <c r="P53" s="3" t="n">
        <v>1318.0</v>
      </c>
      <c r="Q53" s="3" t="n">
        <v>2284.0</v>
      </c>
      <c r="R53" s="3" t="n">
        <v>6197.0</v>
      </c>
      <c r="S53" s="3" t="n">
        <v>9069.0</v>
      </c>
      <c r="T53" s="3" t="n">
        <v>8803.0</v>
      </c>
      <c r="U53" s="3" t="n">
        <v>2193.0</v>
      </c>
      <c r="V53" s="3" t="n">
        <v>3761.0</v>
      </c>
      <c r="W53" s="3" t="n">
        <v>7247.0</v>
      </c>
      <c r="X53" s="3" t="n">
        <v>3862.0</v>
      </c>
      <c r="Y53" s="3" t="n">
        <v>5623.0</v>
      </c>
      <c r="Z53" s="3" t="n">
        <v>4012.0</v>
      </c>
      <c r="AA53" s="3" t="n">
        <v>9120.0</v>
      </c>
      <c r="AB53" s="3" t="n">
        <v>7336.0</v>
      </c>
      <c r="AC53" s="3" t="n">
        <v>5507.0</v>
      </c>
      <c r="AD53" s="3" t="n">
        <v>5036.0</v>
      </c>
      <c r="AE53" s="3" t="n">
        <v>3439.0</v>
      </c>
      <c r="AF53" s="3" t="n">
        <v>8787.0</v>
      </c>
      <c r="AG53" s="3" t="n">
        <v>8624.0</v>
      </c>
      <c r="AH53" s="3" t="n">
        <v>3410.0</v>
      </c>
      <c r="AI53" s="3" t="n">
        <v>1489.0</v>
      </c>
      <c r="AJ53" s="3" t="n">
        <v>5447.0</v>
      </c>
      <c r="AK53" s="3" t="n">
        <v>3564.0</v>
      </c>
      <c r="AL53" s="3" t="n">
        <v>1812.0</v>
      </c>
      <c r="AM53" s="3" t="n">
        <v>8887.0</v>
      </c>
      <c r="AN53" s="3" t="n">
        <v>2417.0</v>
      </c>
      <c r="AO53" s="3" t="n">
        <v>1234.0</v>
      </c>
      <c r="AP53" s="3" t="n">
        <v>7749.0</v>
      </c>
      <c r="AQ53" s="3" t="n">
        <v>3570.0</v>
      </c>
      <c r="AR53" s="3" t="n">
        <v>3962.0</v>
      </c>
      <c r="AS53" s="3" t="n">
        <v>7843.0</v>
      </c>
      <c r="AT53" s="3" t="n">
        <v>1203.0</v>
      </c>
      <c r="AU53" s="3" t="n">
        <v>8424.0</v>
      </c>
      <c r="AV53" s="3" t="n">
        <v>7359.0</v>
      </c>
      <c r="AW53" s="3" t="n">
        <v>4092.0</v>
      </c>
      <c r="AX53" s="3" t="n">
        <v>7395.0</v>
      </c>
      <c r="AY53" s="3" t="n">
        <v>9670.0</v>
      </c>
      <c r="AZ53" s="3" t="n">
        <v>8242.0</v>
      </c>
      <c r="BA53" s="3" t="n">
        <v>2233.0</v>
      </c>
      <c r="BB53" s="3" t="n">
        <v>4003.0</v>
      </c>
      <c r="BC53" s="3" t="n">
        <v>4877.0</v>
      </c>
      <c r="BD53" s="3" t="n">
        <v>3181.0</v>
      </c>
      <c r="BE53" s="3" t="n">
        <v>1950.0</v>
      </c>
      <c r="BF53" s="3" t="n">
        <v>8670.0</v>
      </c>
      <c r="BG53" s="3" t="n">
        <v>7963.0</v>
      </c>
      <c r="BH53" s="3" t="n">
        <v>5257.0</v>
      </c>
      <c r="BI53" s="3" t="n">
        <v>5607.0</v>
      </c>
      <c r="BJ53" s="3" t="n">
        <v>7228.0</v>
      </c>
      <c r="BK53" s="3" t="n">
        <v>8042.0</v>
      </c>
      <c r="BL53" s="3" t="n">
        <v>1247.0</v>
      </c>
      <c r="BM53" s="3" t="n">
        <v>2086.0</v>
      </c>
      <c r="BN53" s="3" t="n">
        <v>9469.0</v>
      </c>
      <c r="BO53" s="3" t="n">
        <v>8624.0</v>
      </c>
      <c r="BP53" s="3" t="n">
        <v>7543.0</v>
      </c>
      <c r="BQ53" s="3" t="n">
        <v>4511.0</v>
      </c>
      <c r="BR53" s="3" t="n">
        <v>3296.0</v>
      </c>
    </row>
    <row r="54" spans="1:70">
      <c r="A54" t="s" s="0">
        <v>348</v>
      </c>
      <c r="B54" s="3" t="n">
        <v>9891.0</v>
      </c>
      <c r="C54" s="3" t="n">
        <v>1342.0</v>
      </c>
      <c r="D54" s="3" t="n">
        <v>4148.0</v>
      </c>
      <c r="E54" s="3" t="n">
        <v>8431.0</v>
      </c>
      <c r="F54" s="3" t="n">
        <v>1876.0</v>
      </c>
      <c r="G54" s="3" t="n">
        <v>6391.0</v>
      </c>
      <c r="H54" s="3" t="n">
        <v>8078.0</v>
      </c>
      <c r="I54" s="3" t="n">
        <v>8043.0</v>
      </c>
      <c r="J54" s="3" t="n">
        <v>7212.0</v>
      </c>
      <c r="K54" s="3" t="n">
        <v>4873.0</v>
      </c>
      <c r="L54" s="3" t="n">
        <v>7634.0</v>
      </c>
      <c r="M54" s="3" t="n">
        <v>8609.0</v>
      </c>
      <c r="N54" s="3" t="n">
        <v>8402.0</v>
      </c>
      <c r="O54" s="3" t="n">
        <v>9069.0</v>
      </c>
      <c r="P54" s="3" t="n">
        <v>7414.0</v>
      </c>
      <c r="Q54" s="3" t="n">
        <v>3321.0</v>
      </c>
      <c r="R54" s="3" t="n">
        <v>9697.0</v>
      </c>
      <c r="S54" s="3" t="n">
        <v>6554.0</v>
      </c>
      <c r="T54" s="3" t="n">
        <v>3448.0</v>
      </c>
      <c r="U54" s="3" t="n">
        <v>5024.0</v>
      </c>
      <c r="V54" s="3" t="n">
        <v>7361.0</v>
      </c>
      <c r="W54" s="3" t="n">
        <v>9005.0</v>
      </c>
      <c r="X54" s="3" t="n">
        <v>8076.0</v>
      </c>
      <c r="Y54" s="3" t="n">
        <v>9900.0</v>
      </c>
      <c r="Z54" s="3" t="n">
        <v>3951.0</v>
      </c>
      <c r="AA54" s="3" t="n">
        <v>4541.0</v>
      </c>
      <c r="AB54" s="3" t="n">
        <v>4343.0</v>
      </c>
      <c r="AC54" s="3" t="n">
        <v>4044.0</v>
      </c>
      <c r="AD54" s="3" t="n">
        <v>4815.0</v>
      </c>
      <c r="AE54" s="3" t="n">
        <v>6743.0</v>
      </c>
      <c r="AF54" s="3" t="n">
        <v>1946.0</v>
      </c>
      <c r="AG54" s="3" t="n">
        <v>4639.0</v>
      </c>
      <c r="AH54" s="3" t="n">
        <v>4054.0</v>
      </c>
      <c r="AI54" s="3" t="n">
        <v>1872.0</v>
      </c>
      <c r="AJ54" s="3" t="n">
        <v>6963.0</v>
      </c>
      <c r="AK54" s="3" t="n">
        <v>7262.0</v>
      </c>
      <c r="AL54" s="3" t="n">
        <v>1517.0</v>
      </c>
      <c r="AM54" s="3" t="n">
        <v>3602.0</v>
      </c>
      <c r="AN54" s="3" t="n">
        <v>1766.0</v>
      </c>
      <c r="AO54" s="3" t="n">
        <v>4876.0</v>
      </c>
      <c r="AP54" s="3" t="n">
        <v>2030.0</v>
      </c>
      <c r="AQ54" s="3" t="n">
        <v>5647.0</v>
      </c>
      <c r="AR54" s="3" t="n">
        <v>4671.0</v>
      </c>
      <c r="AS54" s="3" t="n">
        <v>1292.0</v>
      </c>
      <c r="AT54" s="3" t="n">
        <v>5760.0</v>
      </c>
      <c r="AU54" s="3" t="n">
        <v>6617.0</v>
      </c>
      <c r="AV54" s="3" t="n">
        <v>2654.0</v>
      </c>
      <c r="AW54" s="3" t="n">
        <v>4997.0</v>
      </c>
      <c r="AX54" s="3" t="n">
        <v>7705.0</v>
      </c>
      <c r="AY54" s="3" t="n">
        <v>6375.0</v>
      </c>
      <c r="AZ54" s="3" t="n">
        <v>1458.0</v>
      </c>
      <c r="BA54" s="3" t="n">
        <v>4847.0</v>
      </c>
      <c r="BB54" s="3" t="n">
        <v>2155.0</v>
      </c>
      <c r="BC54" s="3" t="n">
        <v>9840.0</v>
      </c>
      <c r="BD54" s="3" t="n">
        <v>6208.0</v>
      </c>
      <c r="BE54" s="3" t="n">
        <v>6790.0</v>
      </c>
      <c r="BF54" s="3" t="n">
        <v>4863.0</v>
      </c>
      <c r="BG54" s="3" t="n">
        <v>3002.0</v>
      </c>
      <c r="BH54" s="3" t="n">
        <v>1452.0</v>
      </c>
      <c r="BI54" s="3" t="n">
        <v>7013.0</v>
      </c>
      <c r="BJ54" s="3" t="n">
        <v>5021.0</v>
      </c>
      <c r="BK54" s="3" t="n">
        <v>1436.0</v>
      </c>
      <c r="BL54" s="3" t="n">
        <v>2759.0</v>
      </c>
      <c r="BM54" s="3" t="n">
        <v>1766.0</v>
      </c>
      <c r="BN54" s="3" t="n">
        <v>8949.0</v>
      </c>
      <c r="BO54" s="3" t="n">
        <v>4234.0</v>
      </c>
      <c r="BP54" s="3" t="n">
        <v>6681.0</v>
      </c>
      <c r="BQ54" s="3" t="n">
        <v>2788.0</v>
      </c>
      <c r="BR54" s="3" t="n">
        <v>9151.0</v>
      </c>
    </row>
    <row r="55" spans="1:70">
      <c r="A55" t="s" s="0">
        <v>349</v>
      </c>
      <c r="B55" s="3" t="n">
        <v>6987.0</v>
      </c>
      <c r="C55" s="3" t="n">
        <v>3226.0</v>
      </c>
      <c r="D55" s="3" t="n">
        <v>2018.0</v>
      </c>
      <c r="E55" s="3" t="n">
        <v>4398.0</v>
      </c>
      <c r="F55" s="3" t="n">
        <v>7787.0</v>
      </c>
      <c r="G55" s="3" t="n">
        <v>7444.0</v>
      </c>
      <c r="H55" s="3" t="n">
        <v>5100.0</v>
      </c>
      <c r="I55" s="3" t="n">
        <v>1870.0</v>
      </c>
      <c r="J55" s="3" t="n">
        <v>9970.0</v>
      </c>
      <c r="K55" s="3" t="n">
        <v>9642.0</v>
      </c>
      <c r="L55" s="3" t="n">
        <v>2540.0</v>
      </c>
      <c r="M55" s="3" t="n">
        <v>2061.0</v>
      </c>
      <c r="N55" s="3" t="n">
        <v>6677.0</v>
      </c>
      <c r="O55" s="3" t="n">
        <v>9791.0</v>
      </c>
      <c r="P55" s="3" t="n">
        <v>9637.0</v>
      </c>
      <c r="Q55" s="3" t="n">
        <v>2520.0</v>
      </c>
      <c r="R55" s="3" t="n">
        <v>7877.0</v>
      </c>
      <c r="S55" s="3" t="n">
        <v>7331.0</v>
      </c>
      <c r="T55" s="3" t="n">
        <v>1187.0</v>
      </c>
      <c r="U55" s="3" t="n">
        <v>2779.0</v>
      </c>
      <c r="V55" s="3" t="n">
        <v>4950.0</v>
      </c>
      <c r="W55" s="3" t="n">
        <v>2135.0</v>
      </c>
      <c r="X55" s="3" t="n">
        <v>7831.0</v>
      </c>
      <c r="Y55" s="3" t="n">
        <v>3905.0</v>
      </c>
      <c r="Z55" s="3" t="n">
        <v>9294.0</v>
      </c>
      <c r="AA55" s="3" t="n">
        <v>2902.0</v>
      </c>
      <c r="AB55" s="3" t="n">
        <v>6551.0</v>
      </c>
      <c r="AC55" s="3" t="n">
        <v>1979.0</v>
      </c>
      <c r="AD55" s="3" t="n">
        <v>2293.0</v>
      </c>
      <c r="AE55" s="3" t="n">
        <v>2281.0</v>
      </c>
      <c r="AF55" s="3" t="n">
        <v>6346.0</v>
      </c>
      <c r="AG55" s="3" t="n">
        <v>4491.0</v>
      </c>
      <c r="AH55" s="3" t="n">
        <v>4329.0</v>
      </c>
      <c r="AI55" s="3" t="n">
        <v>5051.0</v>
      </c>
      <c r="AJ55" s="3" t="n">
        <v>9209.0</v>
      </c>
      <c r="AK55" s="3" t="n">
        <v>2875.0</v>
      </c>
      <c r="AL55" s="3" t="n">
        <v>5104.0</v>
      </c>
      <c r="AM55" s="3" t="n">
        <v>3196.0</v>
      </c>
      <c r="AN55" s="3" t="n">
        <v>4788.0</v>
      </c>
      <c r="AO55" s="3" t="n">
        <v>1895.0</v>
      </c>
      <c r="AP55" s="3" t="n">
        <v>9901.0</v>
      </c>
      <c r="AQ55" s="3" t="n">
        <v>2961.0</v>
      </c>
      <c r="AR55" s="3" t="n">
        <v>2265.0</v>
      </c>
      <c r="AS55" s="3" t="n">
        <v>9165.0</v>
      </c>
      <c r="AT55" s="3" t="n">
        <v>6752.0</v>
      </c>
      <c r="AU55" s="3" t="n">
        <v>9216.0</v>
      </c>
      <c r="AV55" s="3" t="n">
        <v>4362.0</v>
      </c>
      <c r="AW55" s="3" t="n">
        <v>9985.0</v>
      </c>
      <c r="AX55" s="3" t="n">
        <v>7005.0</v>
      </c>
      <c r="AY55" s="3" t="n">
        <v>1917.0</v>
      </c>
      <c r="AZ55" s="3" t="n">
        <v>8953.0</v>
      </c>
      <c r="BA55" s="3" t="n">
        <v>5221.0</v>
      </c>
      <c r="BB55" s="3" t="n">
        <v>6397.0</v>
      </c>
      <c r="BC55" s="3" t="n">
        <v>9103.0</v>
      </c>
      <c r="BD55" s="3" t="n">
        <v>8947.0</v>
      </c>
      <c r="BE55" s="3" t="n">
        <v>6842.0</v>
      </c>
      <c r="BF55" s="3" t="n">
        <v>6121.0</v>
      </c>
      <c r="BG55" s="3" t="n">
        <v>1879.0</v>
      </c>
      <c r="BH55" s="3" t="n">
        <v>5805.0</v>
      </c>
      <c r="BI55" s="3" t="n">
        <v>4591.0</v>
      </c>
      <c r="BJ55" s="3" t="n">
        <v>6696.0</v>
      </c>
      <c r="BK55" s="3" t="n">
        <v>4849.0</v>
      </c>
      <c r="BL55" s="3" t="n">
        <v>4013.0</v>
      </c>
      <c r="BM55" s="3" t="n">
        <v>8512.0</v>
      </c>
      <c r="BN55" s="3" t="n">
        <v>5805.0</v>
      </c>
      <c r="BO55" s="3" t="n">
        <v>1098.0</v>
      </c>
      <c r="BP55" s="3" t="n">
        <v>2150.0</v>
      </c>
      <c r="BQ55" s="3" t="n">
        <v>2980.0</v>
      </c>
      <c r="BR55" s="3" t="n">
        <v>9274.0</v>
      </c>
    </row>
    <row r="56" spans="1:70">
      <c r="A56" s="4" t="s">
        <v>350</v>
      </c>
      <c r="B56" s="5" t="n">
        <f t="shared" ref="B56:BM56" si="3">IF(COUNTA(B36:B55)&gt;0,SUM(B36:B55),"")</f>
        <v>104328.0</v>
      </c>
      <c r="C56" s="5" t="n">
        <f t="shared" si="3"/>
        <v>110833.0</v>
      </c>
      <c r="D56" s="5" t="n">
        <f t="shared" si="3"/>
        <v>105552.0</v>
      </c>
      <c r="E56" s="5" t="n">
        <f t="shared" si="3"/>
        <v>122489.0</v>
      </c>
      <c r="F56" s="5" t="n">
        <f t="shared" si="3"/>
        <v>120812.0</v>
      </c>
      <c r="G56" s="5" t="n">
        <f t="shared" si="3"/>
        <v>109551.0</v>
      </c>
      <c r="H56" s="5" t="n">
        <f t="shared" si="3"/>
        <v>120644.0</v>
      </c>
      <c r="I56" s="5" t="n">
        <f t="shared" si="3"/>
        <v>89496.0</v>
      </c>
      <c r="J56" s="5" t="n">
        <f t="shared" si="3"/>
        <v>127174.0</v>
      </c>
      <c r="K56" s="5" t="n">
        <f t="shared" si="3"/>
        <v>113051.0</v>
      </c>
      <c r="L56" s="5" t="n">
        <f t="shared" si="3"/>
        <v>107834.0</v>
      </c>
      <c r="M56" s="5" t="n">
        <f t="shared" si="3"/>
        <v>107637.0</v>
      </c>
      <c r="N56" s="5" t="n">
        <f t="shared" si="3"/>
        <v>116184.0</v>
      </c>
      <c r="O56" s="5" t="n">
        <f t="shared" si="3"/>
        <v>107032.0</v>
      </c>
      <c r="P56" s="5" t="n">
        <f t="shared" si="3"/>
        <v>126287.0</v>
      </c>
      <c r="Q56" s="5" t="n">
        <f t="shared" si="3"/>
        <v>101334.0</v>
      </c>
      <c r="R56" s="5" t="n">
        <f t="shared" si="3"/>
        <v>105003.0</v>
      </c>
      <c r="S56" s="5" t="n">
        <f t="shared" si="3"/>
        <v>117540.0</v>
      </c>
      <c r="T56" s="5" t="n">
        <f t="shared" si="3"/>
        <v>108171.0</v>
      </c>
      <c r="U56" s="5" t="n">
        <f t="shared" si="3"/>
        <v>97685.0</v>
      </c>
      <c r="V56" s="5" t="n">
        <f t="shared" si="3"/>
        <v>99406.0</v>
      </c>
      <c r="W56" s="5" t="n">
        <f t="shared" si="3"/>
        <v>127212.0</v>
      </c>
      <c r="X56" s="5" t="n">
        <f t="shared" si="3"/>
        <v>124611.0</v>
      </c>
      <c r="Y56" s="5" t="n">
        <f t="shared" si="3"/>
        <v>137284.0</v>
      </c>
      <c r="Z56" s="5" t="n">
        <f t="shared" si="3"/>
        <v>88044.0</v>
      </c>
      <c r="AA56" s="5" t="n">
        <f t="shared" si="3"/>
        <v>123313.0</v>
      </c>
      <c r="AB56" s="5" t="n">
        <f t="shared" si="3"/>
        <v>99771.0</v>
      </c>
      <c r="AC56" s="5" t="n">
        <f t="shared" si="3"/>
        <v>110372.0</v>
      </c>
      <c r="AD56" s="5" t="n">
        <f t="shared" si="3"/>
        <v>85991.0</v>
      </c>
      <c r="AE56" s="5" t="n">
        <f t="shared" si="3"/>
        <v>93551.0</v>
      </c>
      <c r="AF56" s="5" t="n">
        <f t="shared" si="3"/>
        <v>109115.0</v>
      </c>
      <c r="AG56" s="5" t="n">
        <f t="shared" si="3"/>
        <v>110382.0</v>
      </c>
      <c r="AH56" s="5" t="n">
        <f t="shared" si="3"/>
        <v>109496.0</v>
      </c>
      <c r="AI56" s="5" t="n">
        <f t="shared" si="3"/>
        <v>100321.0</v>
      </c>
      <c r="AJ56" s="5" t="n">
        <f t="shared" si="3"/>
        <v>124452.0</v>
      </c>
      <c r="AK56" s="5" t="n">
        <f t="shared" si="3"/>
        <v>129539.0</v>
      </c>
      <c r="AL56" s="5" t="n">
        <f t="shared" si="3"/>
        <v>105072.0</v>
      </c>
      <c r="AM56" s="5" t="n">
        <f t="shared" si="3"/>
        <v>96117.0</v>
      </c>
      <c r="AN56" s="5" t="n">
        <f t="shared" si="3"/>
        <v>109689.0</v>
      </c>
      <c r="AO56" s="5" t="n">
        <f t="shared" si="3"/>
        <v>104188.0</v>
      </c>
      <c r="AP56" s="5" t="n">
        <f t="shared" si="3"/>
        <v>123857.0</v>
      </c>
      <c r="AQ56" s="5" t="n">
        <f t="shared" si="3"/>
        <v>107297.0</v>
      </c>
      <c r="AR56" s="5" t="n">
        <f t="shared" si="3"/>
        <v>93093.0</v>
      </c>
      <c r="AS56" s="5" t="n">
        <f t="shared" si="3"/>
        <v>104136.0</v>
      </c>
      <c r="AT56" s="5" t="n">
        <f t="shared" si="3"/>
        <v>104924.0</v>
      </c>
      <c r="AU56" s="5" t="n">
        <f t="shared" si="3"/>
        <v>129801.0</v>
      </c>
      <c r="AV56" s="5" t="n">
        <f t="shared" si="3"/>
        <v>82213.0</v>
      </c>
      <c r="AW56" s="5" t="n">
        <f t="shared" si="3"/>
        <v>99664.0</v>
      </c>
      <c r="AX56" s="5" t="n">
        <f t="shared" si="3"/>
        <v>110612.0</v>
      </c>
      <c r="AY56" s="5" t="n">
        <f t="shared" si="3"/>
        <v>104074.0</v>
      </c>
      <c r="AZ56" s="5" t="n">
        <f t="shared" si="3"/>
        <v>121304.0</v>
      </c>
      <c r="BA56" s="5" t="n">
        <f t="shared" si="3"/>
        <v>94816.0</v>
      </c>
      <c r="BB56" s="5" t="n">
        <f t="shared" si="3"/>
        <v>106441.0</v>
      </c>
      <c r="BC56" s="5" t="n">
        <f t="shared" si="3"/>
        <v>125804.0</v>
      </c>
      <c r="BD56" s="5" t="n">
        <f t="shared" si="3"/>
        <v>106982.0</v>
      </c>
      <c r="BE56" s="5" t="n">
        <f t="shared" si="3"/>
        <v>111885.0</v>
      </c>
      <c r="BF56" s="5" t="n">
        <f t="shared" si="3"/>
        <v>116420.0</v>
      </c>
      <c r="BG56" s="5" t="n">
        <f t="shared" si="3"/>
        <v>103601.0</v>
      </c>
      <c r="BH56" s="5" t="n">
        <f t="shared" si="3"/>
        <v>122174.0</v>
      </c>
      <c r="BI56" s="5" t="n">
        <f t="shared" si="3"/>
        <v>110476.0</v>
      </c>
      <c r="BJ56" s="5" t="n">
        <f t="shared" si="3"/>
        <v>134198.0</v>
      </c>
      <c r="BK56" s="5" t="n">
        <f t="shared" si="3"/>
        <v>93777.0</v>
      </c>
      <c r="BL56" s="5" t="n">
        <f t="shared" si="3"/>
        <v>93562.0</v>
      </c>
      <c r="BM56" s="5" t="n">
        <f t="shared" si="3"/>
        <v>95042.0</v>
      </c>
      <c r="BN56" s="5" t="n">
        <f>IF(COUNTA(BN36:BN55)&gt;0,SUM(BN36:BN55),"")</f>
        <v>102758.0</v>
      </c>
      <c r="BO56" s="5" t="n">
        <f>IF(COUNTA(BO36:BO55)&gt;0,SUM(BO36:BO55),"")</f>
        <v>114646.0</v>
      </c>
      <c r="BP56" s="5" t="n">
        <f>IF(COUNTA(BP36:BP55)&gt;0,SUM(BP36:BP55),"")</f>
        <v>95548.0</v>
      </c>
      <c r="BQ56" s="5" t="n">
        <f>IF(COUNTA(BQ36:BQ55)&gt;0,SUM(BQ36:BQ55),"")</f>
        <v>102175.0</v>
      </c>
      <c r="BR56" s="5" t="n">
        <f>IF(COUNTA(BR36:BR55)&gt;0,SUM(BR36:BR55),"")</f>
        <v>126548.0</v>
      </c>
    </row>
    <row r="57" spans="1:70">
      <c r="A57" s="4" t="s">
        <v>351</v>
      </c>
      <c r="B57" s="5" t="n">
        <f t="shared" ref="B57:BM57" si="4">IF(AND(B22&lt;&gt;"",B34&lt;&gt;"",B56&lt;&gt;""),B22+B34+B56,"")</f>
        <v>246563.0</v>
      </c>
      <c r="C57" s="5" t="n">
        <f t="shared" si="4"/>
        <v>524019.0</v>
      </c>
      <c r="D57" s="5" t="n">
        <f t="shared" si="4"/>
        <v>246659.0</v>
      </c>
      <c r="E57" s="5" t="n">
        <f t="shared" si="4"/>
        <v>716718.0</v>
      </c>
      <c r="F57" s="5" t="n">
        <f t="shared" si="4"/>
        <v>286226.0</v>
      </c>
      <c r="G57" s="5" t="n">
        <f t="shared" si="4"/>
        <v>988820.0</v>
      </c>
      <c r="H57" s="5" t="n">
        <f t="shared" si="4"/>
        <v>282271.0</v>
      </c>
      <c r="I57" s="5" t="n">
        <f t="shared" si="4"/>
        <v>251357.0</v>
      </c>
      <c r="J57" s="5" t="n">
        <f t="shared" si="4"/>
        <v>1648295.0</v>
      </c>
      <c r="K57" s="5" t="n">
        <f t="shared" si="4"/>
        <v>258783.0</v>
      </c>
      <c r="L57" s="5" t="n">
        <f t="shared" si="4"/>
        <v>2008186.0</v>
      </c>
      <c r="M57" s="5" t="n">
        <f t="shared" si="4"/>
        <v>281416.0</v>
      </c>
      <c r="N57" s="5" t="n">
        <f t="shared" si="4"/>
        <v>300842.0</v>
      </c>
      <c r="O57" s="5" t="n">
        <f t="shared" si="4"/>
        <v>552086.0</v>
      </c>
      <c r="P57" s="5" t="n">
        <f t="shared" si="4"/>
        <v>278985.0</v>
      </c>
      <c r="Q57" s="5" t="n">
        <f t="shared" si="4"/>
        <v>764186.0</v>
      </c>
      <c r="R57" s="5" t="n">
        <f t="shared" si="4"/>
        <v>266388.0</v>
      </c>
      <c r="S57" s="5" t="n">
        <f t="shared" si="4"/>
        <v>1015889.0</v>
      </c>
      <c r="T57" s="5" t="n">
        <f t="shared" si="4"/>
        <v>349156.0</v>
      </c>
      <c r="U57" s="5" t="n">
        <f t="shared" si="4"/>
        <v>258265.0</v>
      </c>
      <c r="V57" s="5" t="n">
        <f t="shared" si="4"/>
        <v>1704161.0</v>
      </c>
      <c r="W57" s="5" t="n">
        <f t="shared" si="4"/>
        <v>310369.0</v>
      </c>
      <c r="X57" s="5" t="n">
        <f t="shared" si="4"/>
        <v>2000602.0</v>
      </c>
      <c r="Y57" s="5" t="n">
        <f t="shared" si="4"/>
        <v>306452.0</v>
      </c>
      <c r="Z57" s="5" t="n">
        <f t="shared" si="4"/>
        <v>211440.0</v>
      </c>
      <c r="AA57" s="5" t="n">
        <f t="shared" si="4"/>
        <v>548294.0</v>
      </c>
      <c r="AB57" s="5" t="n">
        <f t="shared" si="4"/>
        <v>262629.0</v>
      </c>
      <c r="AC57" s="5" t="n">
        <f t="shared" si="4"/>
        <v>760726.0</v>
      </c>
      <c r="AD57" s="5" t="n">
        <f t="shared" si="4"/>
        <v>224089.0</v>
      </c>
      <c r="AE57" s="5" t="n">
        <f t="shared" si="4"/>
        <v>1000300.0</v>
      </c>
      <c r="AF57" s="5" t="n">
        <f t="shared" si="4"/>
        <v>296378.0</v>
      </c>
      <c r="AG57" s="5" t="n">
        <f t="shared" si="4"/>
        <v>264162.0</v>
      </c>
      <c r="AH57" s="5" t="n">
        <f t="shared" si="4"/>
        <v>1686734.0</v>
      </c>
      <c r="AI57" s="5" t="n">
        <f t="shared" si="4"/>
        <v>315795.0</v>
      </c>
      <c r="AJ57" s="5" t="n">
        <f t="shared" si="4"/>
        <v>1985347.0</v>
      </c>
      <c r="AK57" s="5" t="n">
        <f t="shared" si="4"/>
        <v>333870.0</v>
      </c>
      <c r="AL57" s="5" t="n">
        <f t="shared" si="4"/>
        <v>279049.0</v>
      </c>
      <c r="AM57" s="5" t="n">
        <f t="shared" si="4"/>
        <v>564354.0</v>
      </c>
      <c r="AN57" s="5" t="n">
        <f t="shared" si="4"/>
        <v>292841.0</v>
      </c>
      <c r="AO57" s="5" t="n">
        <f t="shared" si="4"/>
        <v>749444.0</v>
      </c>
      <c r="AP57" s="5" t="n">
        <f t="shared" si="4"/>
        <v>270714.0</v>
      </c>
      <c r="AQ57" s="5" t="n">
        <f t="shared" si="4"/>
        <v>1009869.0</v>
      </c>
      <c r="AR57" s="5" t="n">
        <f t="shared" si="4"/>
        <v>257749.0</v>
      </c>
      <c r="AS57" s="5" t="n">
        <f t="shared" si="4"/>
        <v>221379.0</v>
      </c>
      <c r="AT57" s="5" t="n">
        <f t="shared" si="4"/>
        <v>1687069.0</v>
      </c>
      <c r="AU57" s="5" t="n">
        <f t="shared" si="4"/>
        <v>307577.0</v>
      </c>
      <c r="AV57" s="5" t="n">
        <f t="shared" si="4"/>
        <v>1983032.0</v>
      </c>
      <c r="AW57" s="5" t="n">
        <f t="shared" si="4"/>
        <v>285203.0</v>
      </c>
      <c r="AX57" s="5" t="n">
        <f t="shared" si="4"/>
        <v>230744.0</v>
      </c>
      <c r="AY57" s="5" t="n">
        <f t="shared" si="4"/>
        <v>631440.0</v>
      </c>
      <c r="AZ57" s="5" t="n">
        <f t="shared" si="4"/>
        <v>254275.0</v>
      </c>
      <c r="BA57" s="5" t="n">
        <f t="shared" si="4"/>
        <v>683117.0</v>
      </c>
      <c r="BB57" s="5" t="n">
        <f t="shared" si="4"/>
        <v>268783.0</v>
      </c>
      <c r="BC57" s="5" t="n">
        <f t="shared" si="4"/>
        <v>994880.0</v>
      </c>
      <c r="BD57" s="5" t="n">
        <f t="shared" si="4"/>
        <v>251903.0</v>
      </c>
      <c r="BE57" s="5" t="n">
        <f t="shared" si="4"/>
        <v>287924.0</v>
      </c>
      <c r="BF57" s="5" t="n">
        <f t="shared" si="4"/>
        <v>1751233.0</v>
      </c>
      <c r="BG57" s="5" t="n">
        <f t="shared" si="4"/>
        <v>272839.0</v>
      </c>
      <c r="BH57" s="5" t="n">
        <f t="shared" si="4"/>
        <v>1997284.0</v>
      </c>
      <c r="BI57" s="5" t="n">
        <f t="shared" si="4"/>
        <v>308830.0</v>
      </c>
      <c r="BJ57" s="5" t="n">
        <f t="shared" si="4"/>
        <v>299448.0</v>
      </c>
      <c r="BK57" s="5" t="n">
        <f t="shared" si="4"/>
        <v>474351.0</v>
      </c>
      <c r="BL57" s="5" t="n">
        <f t="shared" si="4"/>
        <v>252890.0</v>
      </c>
      <c r="BM57" s="5" t="n">
        <f t="shared" si="4"/>
        <v>715386.0</v>
      </c>
      <c r="BN57" s="5" t="n">
        <f>IF(AND(BN22&lt;&gt;"",BN34&lt;&gt;"",BN56&lt;&gt;""),BN22+BN34+BN56,"")</f>
        <v>265518.0</v>
      </c>
      <c r="BO57" s="5" t="n">
        <f>IF(AND(BO22&lt;&gt;"",BO34&lt;&gt;"",BO56&lt;&gt;""),BO22+BO34+BO56,"")</f>
        <v>1057422.0</v>
      </c>
      <c r="BP57" s="5" t="n">
        <f>IF(AND(BP22&lt;&gt;"",BP34&lt;&gt;"",BP56&lt;&gt;""),BP22+BP34+BP56,"")</f>
        <v>338348.0</v>
      </c>
      <c r="BQ57" s="5" t="n">
        <f>IF(AND(BQ22&lt;&gt;"",BQ34&lt;&gt;"",BQ56&lt;&gt;""),BQ22+BQ34+BQ56,"")</f>
        <v>279681.0</v>
      </c>
      <c r="BR57" s="5" t="n">
        <f>IF(AND(BR22&lt;&gt;"",BR34&lt;&gt;"",BR56&lt;&gt;""),BR22+BR34+BR56,"")</f>
        <v>1678324.0</v>
      </c>
    </row>
    <row r="58" spans="1:70">
      <c r="A58" s="4" t="s">
        <v>352</v>
      </c>
      <c r="B58" s="5" t="e">
        <f ca="1">IF(AND(COUNTA('BS - Revised Forecast'!$5:$5)&gt;0,B57&lt;&gt;"",B5&lt;&gt;""),SUMIFS('BS - Revised Forecast'!$5:$5,'BS - Revised Forecast'!$1:$1,B$2)-B57-B5,"")</f>
        <v>~CIRCULAR~REF~</v>
      </c>
      <c r="C58" s="5" t="e">
        <f ca="1">IF(AND(COUNTA('BS - Revised Forecast'!$5:$5)&gt;0,C57&lt;&gt;"",C5&lt;&gt;""),SUMIFS('BS - Revised Forecast'!$5:$5,'BS - Revised Forecast'!$1:$1,C$2)-C57-C5,"")</f>
        <v>~CIRCULAR~REF~</v>
      </c>
      <c r="D58" s="5" t="e">
        <f ca="1">IF(AND(COUNTA('BS - Revised Forecast'!$5:$5)&gt;0,D57&lt;&gt;"",D5&lt;&gt;""),SUMIFS('BS - Revised Forecast'!$5:$5,'BS - Revised Forecast'!$1:$1,D$2)-D57-D5,"")</f>
        <v>~CIRCULAR~REF~</v>
      </c>
      <c r="E58" s="5" t="e">
        <f ca="1">IF(AND(COUNTA('BS - Revised Forecast'!$5:$5)&gt;0,E57&lt;&gt;"",E5&lt;&gt;""),SUMIFS('BS - Revised Forecast'!$5:$5,'BS - Revised Forecast'!$1:$1,E$2)-E57-E5,"")</f>
        <v>~CIRCULAR~REF~</v>
      </c>
      <c r="F58" s="5" t="e">
        <f ca="1">IF(AND(COUNTA('BS - Revised Forecast'!$5:$5)&gt;0,F57&lt;&gt;"",F5&lt;&gt;""),SUMIFS('BS - Revised Forecast'!$5:$5,'BS - Revised Forecast'!$1:$1,F$2)-F57-F5,"")</f>
        <v>~CIRCULAR~REF~</v>
      </c>
      <c r="G58" s="5" t="e">
        <f ca="1">IF(AND(COUNTA('BS - Revised Forecast'!$5:$5)&gt;0,G57&lt;&gt;"",G5&lt;&gt;""),SUMIFS('BS - Revised Forecast'!$5:$5,'BS - Revised Forecast'!$1:$1,G$2)-G57-G5,"")</f>
        <v>~CIRCULAR~REF~</v>
      </c>
      <c r="H58" s="5" t="e">
        <f ca="1">IF(AND(COUNTA('BS - Revised Forecast'!$5:$5)&gt;0,H57&lt;&gt;"",H5&lt;&gt;""),SUMIFS('BS - Revised Forecast'!$5:$5,'BS - Revised Forecast'!$1:$1,H$2)-H57-H5,"")</f>
        <v>~CIRCULAR~REF~</v>
      </c>
      <c r="I58" s="5" t="e">
        <f ca="1">IF(AND(COUNTA('BS - Revised Forecast'!$5:$5)&gt;0,I57&lt;&gt;"",I5&lt;&gt;""),SUMIFS('BS - Revised Forecast'!$5:$5,'BS - Revised Forecast'!$1:$1,I$2)-I57-I5,"")</f>
        <v>~CIRCULAR~REF~</v>
      </c>
      <c r="J58" s="5" t="e">
        <f ca="1">IF(AND(COUNTA('BS - Revised Forecast'!$5:$5)&gt;0,J57&lt;&gt;"",J5&lt;&gt;""),SUMIFS('BS - Revised Forecast'!$5:$5,'BS - Revised Forecast'!$1:$1,J$2)-J57-J5,"")</f>
        <v>~CIRCULAR~REF~</v>
      </c>
      <c r="K58" s="5" t="e">
        <f ca="1">IF(AND(COUNTA('BS - Revised Forecast'!$5:$5)&gt;0,K57&lt;&gt;"",K5&lt;&gt;""),SUMIFS('BS - Revised Forecast'!$5:$5,'BS - Revised Forecast'!$1:$1,K$2)-K57-K5,"")</f>
        <v>~CIRCULAR~REF~</v>
      </c>
      <c r="L58" s="5" t="e">
        <f ca="1">IF(AND(COUNTA('BS - Revised Forecast'!$5:$5)&gt;0,L57&lt;&gt;"",L5&lt;&gt;""),SUMIFS('BS - Revised Forecast'!$5:$5,'BS - Revised Forecast'!$1:$1,L$2)-L57-L5,"")</f>
        <v>~CIRCULAR~REF~</v>
      </c>
      <c r="M58" s="5" t="e">
        <f ca="1">IF(AND(COUNTA('BS - Revised Forecast'!$5:$5)&gt;0,M57&lt;&gt;"",M5&lt;&gt;""),SUMIFS('BS - Revised Forecast'!$5:$5,'BS - Revised Forecast'!$1:$1,M$2)-M57-M5,"")</f>
        <v>~CIRCULAR~REF~</v>
      </c>
      <c r="N58" s="5" t="e">
        <f ca="1">IF(AND(COUNTA('BS - Revised Forecast'!$5:$5)&gt;0,N57&lt;&gt;"",N5&lt;&gt;""),SUMIFS('BS - Revised Forecast'!$5:$5,'BS - Revised Forecast'!$1:$1,N$2)-N57-N5,"")</f>
        <v>~CIRCULAR~REF~</v>
      </c>
      <c r="O58" s="5" t="e">
        <f ca="1">IF(AND(COUNTA('BS - Revised Forecast'!$5:$5)&gt;0,O57&lt;&gt;"",O5&lt;&gt;""),SUMIFS('BS - Revised Forecast'!$5:$5,'BS - Revised Forecast'!$1:$1,O$2)-O57-O5,"")</f>
        <v>~CIRCULAR~REF~</v>
      </c>
      <c r="P58" s="5" t="e">
        <f ca="1">IF(AND(COUNTA('BS - Revised Forecast'!$5:$5)&gt;0,P57&lt;&gt;"",P5&lt;&gt;""),SUMIFS('BS - Revised Forecast'!$5:$5,'BS - Revised Forecast'!$1:$1,P$2)-P57-P5,"")</f>
        <v>~CIRCULAR~REF~</v>
      </c>
      <c r="Q58" s="5" t="e">
        <f ca="1">IF(AND(COUNTA('BS - Revised Forecast'!$5:$5)&gt;0,Q57&lt;&gt;"",Q5&lt;&gt;""),SUMIFS('BS - Revised Forecast'!$5:$5,'BS - Revised Forecast'!$1:$1,Q$2)-Q57-Q5,"")</f>
        <v>~CIRCULAR~REF~</v>
      </c>
      <c r="R58" s="5" t="e">
        <f ca="1">IF(AND(COUNTA('BS - Revised Forecast'!$5:$5)&gt;0,R57&lt;&gt;"",R5&lt;&gt;""),SUMIFS('BS - Revised Forecast'!$5:$5,'BS - Revised Forecast'!$1:$1,R$2)-R57-R5,"")</f>
        <v>~CIRCULAR~REF~</v>
      </c>
      <c r="S58" s="5" t="e">
        <f ca="1">IF(AND(COUNTA('BS - Revised Forecast'!$5:$5)&gt;0,S57&lt;&gt;"",S5&lt;&gt;""),SUMIFS('BS - Revised Forecast'!$5:$5,'BS - Revised Forecast'!$1:$1,S$2)-S57-S5,"")</f>
        <v>~CIRCULAR~REF~</v>
      </c>
      <c r="T58" s="5" t="e">
        <f ca="1">IF(AND(COUNTA('BS - Revised Forecast'!$5:$5)&gt;0,T57&lt;&gt;"",T5&lt;&gt;""),SUMIFS('BS - Revised Forecast'!$5:$5,'BS - Revised Forecast'!$1:$1,T$2)-T57-T5,"")</f>
        <v>~CIRCULAR~REF~</v>
      </c>
      <c r="U58" s="5" t="e">
        <f ca="1">IF(AND(COUNTA('BS - Revised Forecast'!$5:$5)&gt;0,U57&lt;&gt;"",U5&lt;&gt;""),SUMIFS('BS - Revised Forecast'!$5:$5,'BS - Revised Forecast'!$1:$1,U$2)-U57-U5,"")</f>
        <v>~CIRCULAR~REF~</v>
      </c>
      <c r="V58" s="5" t="e">
        <f ca="1">IF(AND(COUNTA('BS - Revised Forecast'!$5:$5)&gt;0,V57&lt;&gt;"",V5&lt;&gt;""),SUMIFS('BS - Revised Forecast'!$5:$5,'BS - Revised Forecast'!$1:$1,V$2)-V57-V5,"")</f>
        <v>~CIRCULAR~REF~</v>
      </c>
      <c r="W58" s="5" t="e">
        <f ca="1">IF(AND(COUNTA('BS - Revised Forecast'!$5:$5)&gt;0,W57&lt;&gt;"",W5&lt;&gt;""),SUMIFS('BS - Revised Forecast'!$5:$5,'BS - Revised Forecast'!$1:$1,W$2)-W57-W5,"")</f>
        <v>~CIRCULAR~REF~</v>
      </c>
      <c r="X58" s="5" t="e">
        <f ca="1">IF(AND(COUNTA('BS - Revised Forecast'!$5:$5)&gt;0,X57&lt;&gt;"",X5&lt;&gt;""),SUMIFS('BS - Revised Forecast'!$5:$5,'BS - Revised Forecast'!$1:$1,X$2)-X57-X5,"")</f>
        <v>~CIRCULAR~REF~</v>
      </c>
      <c r="Y58" s="5" t="e">
        <f ca="1">IF(AND(COUNTA('BS - Revised Forecast'!$5:$5)&gt;0,Y57&lt;&gt;"",Y5&lt;&gt;""),SUMIFS('BS - Revised Forecast'!$5:$5,'BS - Revised Forecast'!$1:$1,Y$2)-Y57-Y5,"")</f>
        <v>~CIRCULAR~REF~</v>
      </c>
      <c r="Z58" s="5" t="e">
        <f ca="1">IF(AND(COUNTA('BS - Revised Forecast'!$5:$5)&gt;0,Z57&lt;&gt;"",Z5&lt;&gt;""),SUMIFS('BS - Revised Forecast'!$5:$5,'BS - Revised Forecast'!$1:$1,Z$2)-Z57-Z5,"")</f>
        <v>~CIRCULAR~REF~</v>
      </c>
      <c r="AA58" s="5" t="e">
        <f ca="1">IF(AND(COUNTA('BS - Revised Forecast'!$5:$5)&gt;0,AA57&lt;&gt;"",AA5&lt;&gt;""),SUMIFS('BS - Revised Forecast'!$5:$5,'BS - Revised Forecast'!$1:$1,AA$2)-AA57-AA5,"")</f>
        <v>~CIRCULAR~REF~</v>
      </c>
      <c r="AB58" s="5" t="e">
        <f ca="1">IF(AND(COUNTA('BS - Revised Forecast'!$5:$5)&gt;0,AB57&lt;&gt;"",AB5&lt;&gt;""),SUMIFS('BS - Revised Forecast'!$5:$5,'BS - Revised Forecast'!$1:$1,AB$2)-AB57-AB5,"")</f>
        <v>~CIRCULAR~REF~</v>
      </c>
      <c r="AC58" s="5" t="e">
        <f ca="1">IF(AND(COUNTA('BS - Revised Forecast'!$5:$5)&gt;0,AC57&lt;&gt;"",AC5&lt;&gt;""),SUMIFS('BS - Revised Forecast'!$5:$5,'BS - Revised Forecast'!$1:$1,AC$2)-AC57-AC5,"")</f>
        <v>~CIRCULAR~REF~</v>
      </c>
      <c r="AD58" s="5" t="e">
        <f ca="1">IF(AND(COUNTA('BS - Revised Forecast'!$5:$5)&gt;0,AD57&lt;&gt;"",AD5&lt;&gt;""),SUMIFS('BS - Revised Forecast'!$5:$5,'BS - Revised Forecast'!$1:$1,AD$2)-AD57-AD5,"")</f>
        <v>~CIRCULAR~REF~</v>
      </c>
      <c r="AE58" s="5" t="e">
        <f ca="1">IF(AND(COUNTA('BS - Revised Forecast'!$5:$5)&gt;0,AE57&lt;&gt;"",AE5&lt;&gt;""),SUMIFS('BS - Revised Forecast'!$5:$5,'BS - Revised Forecast'!$1:$1,AE$2)-AE57-AE5,"")</f>
        <v>~CIRCULAR~REF~</v>
      </c>
      <c r="AF58" s="5" t="e">
        <f ca="1">IF(AND(COUNTA('BS - Revised Forecast'!$5:$5)&gt;0,AF57&lt;&gt;"",AF5&lt;&gt;""),SUMIFS('BS - Revised Forecast'!$5:$5,'BS - Revised Forecast'!$1:$1,AF$2)-AF57-AF5,"")</f>
        <v>~CIRCULAR~REF~</v>
      </c>
      <c r="AG58" s="5" t="e">
        <f ca="1">IF(AND(COUNTA('BS - Revised Forecast'!$5:$5)&gt;0,AG57&lt;&gt;"",AG5&lt;&gt;""),SUMIFS('BS - Revised Forecast'!$5:$5,'BS - Revised Forecast'!$1:$1,AG$2)-AG57-AG5,"")</f>
        <v>~CIRCULAR~REF~</v>
      </c>
      <c r="AH58" s="5" t="e">
        <f ca="1">IF(AND(COUNTA('BS - Revised Forecast'!$5:$5)&gt;0,AH57&lt;&gt;"",AH5&lt;&gt;""),SUMIFS('BS - Revised Forecast'!$5:$5,'BS - Revised Forecast'!$1:$1,AH$2)-AH57-AH5,"")</f>
        <v>~CIRCULAR~REF~</v>
      </c>
      <c r="AI58" s="5" t="e">
        <f ca="1">IF(AND(COUNTA('BS - Revised Forecast'!$5:$5)&gt;0,AI57&lt;&gt;"",AI5&lt;&gt;""),SUMIFS('BS - Revised Forecast'!$5:$5,'BS - Revised Forecast'!$1:$1,AI$2)-AI57-AI5,"")</f>
        <v>~CIRCULAR~REF~</v>
      </c>
      <c r="AJ58" s="5" t="e">
        <f ca="1">IF(AND(COUNTA('BS - Revised Forecast'!$5:$5)&gt;0,AJ57&lt;&gt;"",AJ5&lt;&gt;""),SUMIFS('BS - Revised Forecast'!$5:$5,'BS - Revised Forecast'!$1:$1,AJ$2)-AJ57-AJ5,"")</f>
        <v>~CIRCULAR~REF~</v>
      </c>
      <c r="AK58" s="5" t="e">
        <f ca="1">IF(AND(COUNTA('BS - Revised Forecast'!$5:$5)&gt;0,AK57&lt;&gt;"",AK5&lt;&gt;""),SUMIFS('BS - Revised Forecast'!$5:$5,'BS - Revised Forecast'!$1:$1,AK$2)-AK57-AK5,"")</f>
        <v>~CIRCULAR~REF~</v>
      </c>
      <c r="AL58" s="5" t="e">
        <f ca="1">IF(AND(COUNTA('BS - Revised Forecast'!$5:$5)&gt;0,AL57&lt;&gt;"",AL5&lt;&gt;""),SUMIFS('BS - Revised Forecast'!$5:$5,'BS - Revised Forecast'!$1:$1,AL$2)-AL57-AL5,"")</f>
        <v>~CIRCULAR~REF~</v>
      </c>
      <c r="AM58" s="5" t="e">
        <f ca="1">IF(AND(COUNTA('BS - Revised Forecast'!$5:$5)&gt;0,AM57&lt;&gt;"",AM5&lt;&gt;""),SUMIFS('BS - Revised Forecast'!$5:$5,'BS - Revised Forecast'!$1:$1,AM$2)-AM57-AM5,"")</f>
        <v>~CIRCULAR~REF~</v>
      </c>
      <c r="AN58" s="5" t="e">
        <f ca="1">IF(AND(COUNTA('BS - Revised Forecast'!$5:$5)&gt;0,AN57&lt;&gt;"",AN5&lt;&gt;""),SUMIFS('BS - Revised Forecast'!$5:$5,'BS - Revised Forecast'!$1:$1,AN$2)-AN57-AN5,"")</f>
        <v>~CIRCULAR~REF~</v>
      </c>
      <c r="AO58" s="5" t="e">
        <f ca="1">IF(AND(COUNTA('BS - Revised Forecast'!$5:$5)&gt;0,AO57&lt;&gt;"",AO5&lt;&gt;""),SUMIFS('BS - Revised Forecast'!$5:$5,'BS - Revised Forecast'!$1:$1,AO$2)-AO57-AO5,"")</f>
        <v>~CIRCULAR~REF~</v>
      </c>
      <c r="AP58" s="5" t="e">
        <f ca="1">IF(AND(COUNTA('BS - Revised Forecast'!$5:$5)&gt;0,AP57&lt;&gt;"",AP5&lt;&gt;""),SUMIFS('BS - Revised Forecast'!$5:$5,'BS - Revised Forecast'!$1:$1,AP$2)-AP57-AP5,"")</f>
        <v>~CIRCULAR~REF~</v>
      </c>
      <c r="AQ58" s="5" t="e">
        <f ca="1">IF(AND(COUNTA('BS - Revised Forecast'!$5:$5)&gt;0,AQ57&lt;&gt;"",AQ5&lt;&gt;""),SUMIFS('BS - Revised Forecast'!$5:$5,'BS - Revised Forecast'!$1:$1,AQ$2)-AQ57-AQ5,"")</f>
        <v>~CIRCULAR~REF~</v>
      </c>
      <c r="AR58" s="5" t="e">
        <f ca="1">IF(AND(COUNTA('BS - Revised Forecast'!$5:$5)&gt;0,AR57&lt;&gt;"",AR5&lt;&gt;""),SUMIFS('BS - Revised Forecast'!$5:$5,'BS - Revised Forecast'!$1:$1,AR$2)-AR57-AR5,"")</f>
        <v>~CIRCULAR~REF~</v>
      </c>
      <c r="AS58" s="5" t="e">
        <f ca="1">IF(AND(COUNTA('BS - Revised Forecast'!$5:$5)&gt;0,AS57&lt;&gt;"",AS5&lt;&gt;""),SUMIFS('BS - Revised Forecast'!$5:$5,'BS - Revised Forecast'!$1:$1,AS$2)-AS57-AS5,"")</f>
        <v>~CIRCULAR~REF~</v>
      </c>
      <c r="AT58" s="5" t="e">
        <f ca="1">IF(AND(COUNTA('BS - Revised Forecast'!$5:$5)&gt;0,AT57&lt;&gt;"",AT5&lt;&gt;""),SUMIFS('BS - Revised Forecast'!$5:$5,'BS - Revised Forecast'!$1:$1,AT$2)-AT57-AT5,"")</f>
        <v>~CIRCULAR~REF~</v>
      </c>
      <c r="AU58" s="5" t="e">
        <f ca="1">IF(AND(COUNTA('BS - Revised Forecast'!$5:$5)&gt;0,AU57&lt;&gt;"",AU5&lt;&gt;""),SUMIFS('BS - Revised Forecast'!$5:$5,'BS - Revised Forecast'!$1:$1,AU$2)-AU57-AU5,"")</f>
        <v>~CIRCULAR~REF~</v>
      </c>
      <c r="AV58" s="5" t="e">
        <f ca="1">IF(AND(COUNTA('BS - Revised Forecast'!$5:$5)&gt;0,AV57&lt;&gt;"",AV5&lt;&gt;""),SUMIFS('BS - Revised Forecast'!$5:$5,'BS - Revised Forecast'!$1:$1,AV$2)-AV57-AV5,"")</f>
        <v>~CIRCULAR~REF~</v>
      </c>
      <c r="AW58" s="5" t="e">
        <f ca="1">IF(AND(COUNTA('BS - Revised Forecast'!$5:$5)&gt;0,AW57&lt;&gt;"",AW5&lt;&gt;""),SUMIFS('BS - Revised Forecast'!$5:$5,'BS - Revised Forecast'!$1:$1,AW$2)-AW57-AW5,"")</f>
        <v>~CIRCULAR~REF~</v>
      </c>
      <c r="AX58" s="5" t="e">
        <f ca="1">IF(AND(COUNTA('BS - Revised Forecast'!$5:$5)&gt;0,AX57&lt;&gt;"",AX5&lt;&gt;""),SUMIFS('BS - Revised Forecast'!$5:$5,'BS - Revised Forecast'!$1:$1,AX$2)-AX57-AX5,"")</f>
        <v>~CIRCULAR~REF~</v>
      </c>
      <c r="AY58" s="5" t="e">
        <f ca="1">IF(AND(COUNTA('BS - Revised Forecast'!$5:$5)&gt;0,AY57&lt;&gt;"",AY5&lt;&gt;""),SUMIFS('BS - Revised Forecast'!$5:$5,'BS - Revised Forecast'!$1:$1,AY$2)-AY57-AY5,"")</f>
        <v>~CIRCULAR~REF~</v>
      </c>
      <c r="AZ58" s="5" t="e">
        <f ca="1">IF(AND(COUNTA('BS - Revised Forecast'!$5:$5)&gt;0,AZ57&lt;&gt;"",AZ5&lt;&gt;""),SUMIFS('BS - Revised Forecast'!$5:$5,'BS - Revised Forecast'!$1:$1,AZ$2)-AZ57-AZ5,"")</f>
        <v>~CIRCULAR~REF~</v>
      </c>
      <c r="BA58" s="5" t="e">
        <f ca="1">IF(AND(COUNTA('BS - Revised Forecast'!$5:$5)&gt;0,BA57&lt;&gt;"",BA5&lt;&gt;""),SUMIFS('BS - Revised Forecast'!$5:$5,'BS - Revised Forecast'!$1:$1,BA$2)-BA57-BA5,"")</f>
        <v>~CIRCULAR~REF~</v>
      </c>
      <c r="BB58" s="5" t="e">
        <f ca="1">IF(AND(COUNTA('BS - Revised Forecast'!$5:$5)&gt;0,BB57&lt;&gt;"",BB5&lt;&gt;""),SUMIFS('BS - Revised Forecast'!$5:$5,'BS - Revised Forecast'!$1:$1,BB$2)-BB57-BB5,"")</f>
        <v>~CIRCULAR~REF~</v>
      </c>
      <c r="BC58" s="5" t="e">
        <f ca="1">IF(AND(COUNTA('BS - Revised Forecast'!$5:$5)&gt;0,BC57&lt;&gt;"",BC5&lt;&gt;""),SUMIFS('BS - Revised Forecast'!$5:$5,'BS - Revised Forecast'!$1:$1,BC$2)-BC57-BC5,"")</f>
        <v>~CIRCULAR~REF~</v>
      </c>
      <c r="BD58" s="5" t="e">
        <f ca="1">IF(AND(COUNTA('BS - Revised Forecast'!$5:$5)&gt;0,BD57&lt;&gt;"",BD5&lt;&gt;""),SUMIFS('BS - Revised Forecast'!$5:$5,'BS - Revised Forecast'!$1:$1,BD$2)-BD57-BD5,"")</f>
        <v>~CIRCULAR~REF~</v>
      </c>
      <c r="BE58" s="5" t="e">
        <f ca="1">IF(AND(COUNTA('BS - Revised Forecast'!$5:$5)&gt;0,BE57&lt;&gt;"",BE5&lt;&gt;""),SUMIFS('BS - Revised Forecast'!$5:$5,'BS - Revised Forecast'!$1:$1,BE$2)-BE57-BE5,"")</f>
        <v>~CIRCULAR~REF~</v>
      </c>
      <c r="BF58" s="5" t="e">
        <f ca="1">IF(AND(COUNTA('BS - Revised Forecast'!$5:$5)&gt;0,BF57&lt;&gt;"",BF5&lt;&gt;""),SUMIFS('BS - Revised Forecast'!$5:$5,'BS - Revised Forecast'!$1:$1,BF$2)-BF57-BF5,"")</f>
        <v>~CIRCULAR~REF~</v>
      </c>
      <c r="BG58" s="5" t="e">
        <f ca="1">IF(AND(COUNTA('BS - Revised Forecast'!$5:$5)&gt;0,BG57&lt;&gt;"",BG5&lt;&gt;""),SUMIFS('BS - Revised Forecast'!$5:$5,'BS - Revised Forecast'!$1:$1,BG$2)-BG57-BG5,"")</f>
        <v>~CIRCULAR~REF~</v>
      </c>
      <c r="BH58" s="5" t="e">
        <f ca="1">IF(AND(COUNTA('BS - Revised Forecast'!$5:$5)&gt;0,BH57&lt;&gt;"",BH5&lt;&gt;""),SUMIFS('BS - Revised Forecast'!$5:$5,'BS - Revised Forecast'!$1:$1,BH$2)-BH57-BH5,"")</f>
        <v>~CIRCULAR~REF~</v>
      </c>
      <c r="BI58" s="5" t="e">
        <f ca="1">IF(AND(COUNTA('BS - Revised Forecast'!$5:$5)&gt;0,BI57&lt;&gt;"",BI5&lt;&gt;""),SUMIFS('BS - Revised Forecast'!$5:$5,'BS - Revised Forecast'!$1:$1,BI$2)-BI57-BI5,"")</f>
        <v>~CIRCULAR~REF~</v>
      </c>
      <c r="BJ58" s="5" t="e">
        <f ca="1">IF(AND(COUNTA('BS - Revised Forecast'!$5:$5)&gt;0,BJ57&lt;&gt;"",BJ5&lt;&gt;""),SUMIFS('BS - Revised Forecast'!$5:$5,'BS - Revised Forecast'!$1:$1,BJ$2)-BJ57-BJ5,"")</f>
        <v>~CIRCULAR~REF~</v>
      </c>
      <c r="BK58" s="5" t="e">
        <f ca="1">IF(AND(COUNTA('BS - Revised Forecast'!$5:$5)&gt;0,BK57&lt;&gt;"",BK5&lt;&gt;""),SUMIFS('BS - Revised Forecast'!$5:$5,'BS - Revised Forecast'!$1:$1,BK$2)-BK57-BK5,"")</f>
        <v>~CIRCULAR~REF~</v>
      </c>
      <c r="BL58" s="5" t="e">
        <f ca="1">IF(AND(COUNTA('BS - Revised Forecast'!$5:$5)&gt;0,BL57&lt;&gt;"",BL5&lt;&gt;""),SUMIFS('BS - Revised Forecast'!$5:$5,'BS - Revised Forecast'!$1:$1,BL$2)-BL57-BL5,"")</f>
        <v>~CIRCULAR~REF~</v>
      </c>
      <c r="BM58" s="5" t="e">
        <f ca="1">IF(AND(COUNTA('BS - Revised Forecast'!$5:$5)&gt;0,BM57&lt;&gt;"",BM5&lt;&gt;""),SUMIFS('BS - Revised Forecast'!$5:$5,'BS - Revised Forecast'!$1:$1,BM$2)-BM57-BM5,"")</f>
        <v>~CIRCULAR~REF~</v>
      </c>
      <c r="BN58" s="5" t="e">
        <f ca="1">IF(AND(COUNTA('BS - Revised Forecast'!$5:$5)&gt;0,BN57&lt;&gt;"",BN5&lt;&gt;""),SUMIFS('BS - Revised Forecast'!$5:$5,'BS - Revised Forecast'!$1:$1,BN$2)-BN57-BN5,"")</f>
        <v>~CIRCULAR~REF~</v>
      </c>
      <c r="BO58" s="5" t="e">
        <f ca="1">IF(AND(COUNTA('BS - Revised Forecast'!$5:$5)&gt;0,BO57&lt;&gt;"",BO5&lt;&gt;""),SUMIFS('BS - Revised Forecast'!$5:$5,'BS - Revised Forecast'!$1:$1,BO$2)-BO57-BO5,"")</f>
        <v>~CIRCULAR~REF~</v>
      </c>
      <c r="BP58" s="5" t="e">
        <f ca="1">IF(AND(COUNTA('BS - Revised Forecast'!$5:$5)&gt;0,BP57&lt;&gt;"",BP5&lt;&gt;""),SUMIFS('BS - Revised Forecast'!$5:$5,'BS - Revised Forecast'!$1:$1,BP$2)-BP57-BP5,"")</f>
        <v>~CIRCULAR~REF~</v>
      </c>
      <c r="BQ58" s="5" t="e">
        <f ca="1">IF(AND(COUNTA('BS - Revised Forecast'!$5:$5)&gt;0,BQ57&lt;&gt;"",BQ5&lt;&gt;""),SUMIFS('BS - Revised Forecast'!$5:$5,'BS - Revised Forecast'!$1:$1,BQ$2)-BQ57-BQ5,"")</f>
        <v>~CIRCULAR~REF~</v>
      </c>
      <c r="BR58" s="5" t="e">
        <f ca="1">IF(AND(COUNTA('BS - Revised Forecast'!$5:$5)&gt;0,BR57&lt;&gt;"",BR5&lt;&gt;""),SUMIFS('BS - Revised Forecast'!$5:$5,'BS - Revised Forecast'!$1:$1,BR$2)-BR57-BR5,"")</f>
        <v>~CIRCULAR~REF~</v>
      </c>
    </row>
    <row r="59" spans="1:70">
      <c r="A59" s="4" t="s">
        <v>353</v>
      </c>
      <c r="B59" s="5" t="e">
        <f t="shared" ref="B59:BM59" ca="1" si="5">IF(AND(B5&lt;&gt;"",B57&lt;&gt;"",B58&lt;&gt;""),B5+B57+B58,"")</f>
        <v>~CIRCULAR~REF~</v>
      </c>
      <c r="C59" s="5" t="e">
        <f t="shared" ca="1" si="5"/>
        <v>~CIRCULAR~REF~</v>
      </c>
      <c r="D59" s="5" t="e">
        <f t="shared" ca="1" si="5"/>
        <v>~CIRCULAR~REF~</v>
      </c>
      <c r="E59" s="5" t="e">
        <f t="shared" ca="1" si="5"/>
        <v>~CIRCULAR~REF~</v>
      </c>
      <c r="F59" s="5" t="e">
        <f t="shared" ca="1" si="5"/>
        <v>~CIRCULAR~REF~</v>
      </c>
      <c r="G59" s="5" t="e">
        <f t="shared" ca="1" si="5"/>
        <v>~CIRCULAR~REF~</v>
      </c>
      <c r="H59" s="5" t="e">
        <f t="shared" ca="1" si="5"/>
        <v>~CIRCULAR~REF~</v>
      </c>
      <c r="I59" s="5" t="e">
        <f t="shared" ca="1" si="5"/>
        <v>~CIRCULAR~REF~</v>
      </c>
      <c r="J59" s="5" t="e">
        <f t="shared" ca="1" si="5"/>
        <v>~CIRCULAR~REF~</v>
      </c>
      <c r="K59" s="5" t="e">
        <f t="shared" ca="1" si="5"/>
        <v>~CIRCULAR~REF~</v>
      </c>
      <c r="L59" s="5" t="e">
        <f t="shared" ca="1" si="5"/>
        <v>~CIRCULAR~REF~</v>
      </c>
      <c r="M59" s="5" t="e">
        <f t="shared" ca="1" si="5"/>
        <v>~CIRCULAR~REF~</v>
      </c>
      <c r="N59" s="5" t="e">
        <f t="shared" ca="1" si="5"/>
        <v>~CIRCULAR~REF~</v>
      </c>
      <c r="O59" s="5" t="e">
        <f t="shared" ca="1" si="5"/>
        <v>~CIRCULAR~REF~</v>
      </c>
      <c r="P59" s="5" t="e">
        <f t="shared" ca="1" si="5"/>
        <v>~CIRCULAR~REF~</v>
      </c>
      <c r="Q59" s="5" t="e">
        <f t="shared" ca="1" si="5"/>
        <v>~CIRCULAR~REF~</v>
      </c>
      <c r="R59" s="5" t="e">
        <f t="shared" ca="1" si="5"/>
        <v>~CIRCULAR~REF~</v>
      </c>
      <c r="S59" s="5" t="e">
        <f t="shared" ca="1" si="5"/>
        <v>~CIRCULAR~REF~</v>
      </c>
      <c r="T59" s="5" t="e">
        <f t="shared" ca="1" si="5"/>
        <v>~CIRCULAR~REF~</v>
      </c>
      <c r="U59" s="5" t="e">
        <f t="shared" ca="1" si="5"/>
        <v>~CIRCULAR~REF~</v>
      </c>
      <c r="V59" s="5" t="e">
        <f t="shared" ca="1" si="5"/>
        <v>~CIRCULAR~REF~</v>
      </c>
      <c r="W59" s="5" t="e">
        <f t="shared" ca="1" si="5"/>
        <v>~CIRCULAR~REF~</v>
      </c>
      <c r="X59" s="5" t="e">
        <f t="shared" ca="1" si="5"/>
        <v>~CIRCULAR~REF~</v>
      </c>
      <c r="Y59" s="5" t="e">
        <f t="shared" ca="1" si="5"/>
        <v>~CIRCULAR~REF~</v>
      </c>
      <c r="Z59" s="5" t="e">
        <f t="shared" ca="1" si="5"/>
        <v>~CIRCULAR~REF~</v>
      </c>
      <c r="AA59" s="5" t="e">
        <f t="shared" ca="1" si="5"/>
        <v>~CIRCULAR~REF~</v>
      </c>
      <c r="AB59" s="5" t="e">
        <f t="shared" ca="1" si="5"/>
        <v>~CIRCULAR~REF~</v>
      </c>
      <c r="AC59" s="5" t="e">
        <f t="shared" ca="1" si="5"/>
        <v>~CIRCULAR~REF~</v>
      </c>
      <c r="AD59" s="5" t="e">
        <f t="shared" ca="1" si="5"/>
        <v>~CIRCULAR~REF~</v>
      </c>
      <c r="AE59" s="5" t="e">
        <f t="shared" ca="1" si="5"/>
        <v>~CIRCULAR~REF~</v>
      </c>
      <c r="AF59" s="5" t="e">
        <f t="shared" ca="1" si="5"/>
        <v>~CIRCULAR~REF~</v>
      </c>
      <c r="AG59" s="5" t="e">
        <f t="shared" ca="1" si="5"/>
        <v>~CIRCULAR~REF~</v>
      </c>
      <c r="AH59" s="5" t="e">
        <f t="shared" ca="1" si="5"/>
        <v>~CIRCULAR~REF~</v>
      </c>
      <c r="AI59" s="5" t="e">
        <f t="shared" ca="1" si="5"/>
        <v>~CIRCULAR~REF~</v>
      </c>
      <c r="AJ59" s="5" t="e">
        <f t="shared" ca="1" si="5"/>
        <v>~CIRCULAR~REF~</v>
      </c>
      <c r="AK59" s="5" t="e">
        <f t="shared" ca="1" si="5"/>
        <v>~CIRCULAR~REF~</v>
      </c>
      <c r="AL59" s="5" t="e">
        <f t="shared" ca="1" si="5"/>
        <v>~CIRCULAR~REF~</v>
      </c>
      <c r="AM59" s="5" t="e">
        <f t="shared" ca="1" si="5"/>
        <v>~CIRCULAR~REF~</v>
      </c>
      <c r="AN59" s="5" t="e">
        <f t="shared" ca="1" si="5"/>
        <v>~CIRCULAR~REF~</v>
      </c>
      <c r="AO59" s="5" t="e">
        <f t="shared" ca="1" si="5"/>
        <v>~CIRCULAR~REF~</v>
      </c>
      <c r="AP59" s="5" t="e">
        <f t="shared" ca="1" si="5"/>
        <v>~CIRCULAR~REF~</v>
      </c>
      <c r="AQ59" s="5" t="e">
        <f t="shared" ca="1" si="5"/>
        <v>~CIRCULAR~REF~</v>
      </c>
      <c r="AR59" s="5" t="e">
        <f t="shared" ca="1" si="5"/>
        <v>~CIRCULAR~REF~</v>
      </c>
      <c r="AS59" s="5" t="e">
        <f t="shared" ca="1" si="5"/>
        <v>~CIRCULAR~REF~</v>
      </c>
      <c r="AT59" s="5" t="e">
        <f t="shared" ca="1" si="5"/>
        <v>~CIRCULAR~REF~</v>
      </c>
      <c r="AU59" s="5" t="e">
        <f t="shared" ca="1" si="5"/>
        <v>~CIRCULAR~REF~</v>
      </c>
      <c r="AV59" s="5" t="e">
        <f t="shared" ca="1" si="5"/>
        <v>~CIRCULAR~REF~</v>
      </c>
      <c r="AW59" s="5" t="e">
        <f t="shared" ca="1" si="5"/>
        <v>~CIRCULAR~REF~</v>
      </c>
      <c r="AX59" s="5" t="e">
        <f t="shared" ca="1" si="5"/>
        <v>~CIRCULAR~REF~</v>
      </c>
      <c r="AY59" s="5" t="e">
        <f t="shared" ca="1" si="5"/>
        <v>~CIRCULAR~REF~</v>
      </c>
      <c r="AZ59" s="5" t="e">
        <f t="shared" ca="1" si="5"/>
        <v>~CIRCULAR~REF~</v>
      </c>
      <c r="BA59" s="5" t="e">
        <f t="shared" ca="1" si="5"/>
        <v>~CIRCULAR~REF~</v>
      </c>
      <c r="BB59" s="5" t="e">
        <f t="shared" ca="1" si="5"/>
        <v>~CIRCULAR~REF~</v>
      </c>
      <c r="BC59" s="5" t="e">
        <f t="shared" ca="1" si="5"/>
        <v>~CIRCULAR~REF~</v>
      </c>
      <c r="BD59" s="5" t="e">
        <f t="shared" ca="1" si="5"/>
        <v>~CIRCULAR~REF~</v>
      </c>
      <c r="BE59" s="5" t="e">
        <f t="shared" ca="1" si="5"/>
        <v>~CIRCULAR~REF~</v>
      </c>
      <c r="BF59" s="5" t="e">
        <f t="shared" ca="1" si="5"/>
        <v>~CIRCULAR~REF~</v>
      </c>
      <c r="BG59" s="5" t="e">
        <f t="shared" ca="1" si="5"/>
        <v>~CIRCULAR~REF~</v>
      </c>
      <c r="BH59" s="5" t="e">
        <f t="shared" ca="1" si="5"/>
        <v>~CIRCULAR~REF~</v>
      </c>
      <c r="BI59" s="5" t="e">
        <f t="shared" ca="1" si="5"/>
        <v>~CIRCULAR~REF~</v>
      </c>
      <c r="BJ59" s="5" t="e">
        <f t="shared" ca="1" si="5"/>
        <v>~CIRCULAR~REF~</v>
      </c>
      <c r="BK59" s="5" t="e">
        <f t="shared" ca="1" si="5"/>
        <v>~CIRCULAR~REF~</v>
      </c>
      <c r="BL59" s="5" t="e">
        <f t="shared" ca="1" si="5"/>
        <v>~CIRCULAR~REF~</v>
      </c>
      <c r="BM59" s="5" t="e">
        <f t="shared" ca="1" si="5"/>
        <v>~CIRCULAR~REF~</v>
      </c>
      <c r="BN59" s="5" t="e">
        <f ca="1">IF(AND(BN5&lt;&gt;"",BN57&lt;&gt;"",BN58&lt;&gt;""),BN5+BN57+BN58,"")</f>
        <v>~CIRCULAR~REF~</v>
      </c>
      <c r="BO59" s="5" t="e">
        <f ca="1">IF(AND(BO5&lt;&gt;"",BO57&lt;&gt;"",BO58&lt;&gt;""),BO5+BO57+BO58,"")</f>
        <v>~CIRCULAR~REF~</v>
      </c>
      <c r="BP59" s="5" t="e">
        <f ca="1">IF(AND(BP5&lt;&gt;"",BP57&lt;&gt;"",BP58&lt;&gt;""),BP5+BP57+BP58,"")</f>
        <v>~CIRCULAR~REF~</v>
      </c>
      <c r="BQ59" s="5" t="e">
        <f ca="1">IF(AND(BQ5&lt;&gt;"",BQ57&lt;&gt;"",BQ58&lt;&gt;""),BQ5+BQ57+BQ58,"")</f>
        <v>~CIRCULAR~REF~</v>
      </c>
      <c r="BR59" s="5" t="e">
        <f ca="1">IF(AND(BR5&lt;&gt;"",BR57&lt;&gt;"",BR58&lt;&gt;""),BR5+BR57+BR58,"")</f>
        <v>~CIRCULAR~REF~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S76"/>
  <sheetViews>
    <sheetView workbookViewId="0"/>
  </sheetViews>
  <sheetFormatPr defaultRowHeight="14.4"/>
  <sheetData>
    <row r="1" spans="1:7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</row>
    <row r="2" spans="1:71">
      <c r="A2" s="1" t="s">
        <v>71</v>
      </c>
      <c r="B2" s="1" t="s">
        <v>72</v>
      </c>
      <c r="C2" s="2" t="s">
        <v>73</v>
      </c>
      <c r="D2" s="2" t="s">
        <v>74</v>
      </c>
      <c r="E2" s="2" t="s">
        <v>75</v>
      </c>
      <c r="F2" s="2" t="s">
        <v>76</v>
      </c>
      <c r="G2" s="2" t="s">
        <v>77</v>
      </c>
      <c r="H2" s="2" t="s">
        <v>78</v>
      </c>
      <c r="I2" s="2" t="s">
        <v>79</v>
      </c>
      <c r="J2" s="2" t="s">
        <v>80</v>
      </c>
      <c r="K2" s="2" t="s">
        <v>81</v>
      </c>
      <c r="L2" s="2" t="s">
        <v>82</v>
      </c>
      <c r="M2" s="2" t="s">
        <v>83</v>
      </c>
      <c r="N2" s="2" t="s">
        <v>84</v>
      </c>
      <c r="O2" s="2" t="s">
        <v>85</v>
      </c>
      <c r="P2" s="2" t="s">
        <v>86</v>
      </c>
      <c r="Q2" s="2" t="s">
        <v>87</v>
      </c>
      <c r="R2" s="2" t="s">
        <v>88</v>
      </c>
      <c r="S2" s="2" t="s">
        <v>89</v>
      </c>
      <c r="T2" s="2" t="s">
        <v>90</v>
      </c>
      <c r="U2" s="2" t="s">
        <v>91</v>
      </c>
      <c r="V2" s="2" t="s">
        <v>92</v>
      </c>
      <c r="W2" s="2" t="s">
        <v>93</v>
      </c>
      <c r="X2" s="2" t="s">
        <v>94</v>
      </c>
      <c r="Y2" s="2" t="s">
        <v>95</v>
      </c>
      <c r="Z2" s="2" t="s">
        <v>96</v>
      </c>
      <c r="AA2" s="2" t="s">
        <v>97</v>
      </c>
      <c r="AB2" s="2" t="s">
        <v>98</v>
      </c>
      <c r="AC2" s="2" t="s">
        <v>99</v>
      </c>
      <c r="AD2" s="2" t="s">
        <v>100</v>
      </c>
      <c r="AE2" s="2" t="s">
        <v>101</v>
      </c>
      <c r="AF2" s="2" t="s">
        <v>102</v>
      </c>
      <c r="AG2" s="2" t="s">
        <v>103</v>
      </c>
      <c r="AH2" s="2" t="s">
        <v>104</v>
      </c>
      <c r="AI2" s="2" t="s">
        <v>105</v>
      </c>
      <c r="AJ2" s="2" t="s">
        <v>106</v>
      </c>
      <c r="AK2" s="2" t="s">
        <v>107</v>
      </c>
      <c r="AL2" s="2" t="s">
        <v>108</v>
      </c>
      <c r="AM2" s="2" t="s">
        <v>109</v>
      </c>
      <c r="AN2" s="2" t="s">
        <v>110</v>
      </c>
      <c r="AO2" s="2" t="s">
        <v>111</v>
      </c>
      <c r="AP2" s="2" t="s">
        <v>112</v>
      </c>
      <c r="AQ2" s="2" t="s">
        <v>113</v>
      </c>
      <c r="AR2" s="2" t="s">
        <v>114</v>
      </c>
      <c r="AS2" s="2" t="s">
        <v>115</v>
      </c>
      <c r="AT2" s="2" t="s">
        <v>116</v>
      </c>
      <c r="AU2" s="2" t="s">
        <v>117</v>
      </c>
      <c r="AV2" s="2" t="s">
        <v>118</v>
      </c>
      <c r="AW2" s="2" t="s">
        <v>119</v>
      </c>
      <c r="AX2" s="2" t="s">
        <v>120</v>
      </c>
      <c r="AY2" s="2" t="s">
        <v>121</v>
      </c>
      <c r="AZ2" s="2" t="s">
        <v>122</v>
      </c>
      <c r="BA2" s="2" t="s">
        <v>123</v>
      </c>
      <c r="BB2" s="2" t="s">
        <v>124</v>
      </c>
      <c r="BC2" s="2" t="s">
        <v>125</v>
      </c>
      <c r="BD2" s="2" t="s">
        <v>126</v>
      </c>
      <c r="BE2" s="2" t="s">
        <v>127</v>
      </c>
      <c r="BF2" s="2" t="s">
        <v>128</v>
      </c>
      <c r="BG2" s="2" t="s">
        <v>129</v>
      </c>
      <c r="BH2" s="2" t="s">
        <v>130</v>
      </c>
      <c r="BI2" s="2" t="s">
        <v>131</v>
      </c>
      <c r="BJ2" s="2" t="s">
        <v>132</v>
      </c>
      <c r="BK2" s="2" t="s">
        <v>133</v>
      </c>
      <c r="BL2" s="2" t="s">
        <v>134</v>
      </c>
      <c r="BM2" s="2" t="s">
        <v>135</v>
      </c>
      <c r="BN2" s="2" t="s">
        <v>136</v>
      </c>
      <c r="BO2" s="2" t="s">
        <v>137</v>
      </c>
      <c r="BP2" s="2" t="s">
        <v>138</v>
      </c>
      <c r="BQ2" s="2" t="s">
        <v>139</v>
      </c>
      <c r="BR2" s="2" t="s">
        <v>140</v>
      </c>
      <c r="BS2" s="2" t="s">
        <v>141</v>
      </c>
    </row>
    <row r="3" spans="1:71">
      <c r="A3" s="6" t="s">
        <v>142</v>
      </c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</row>
    <row r="4" spans="1:71">
      <c r="A4" t="s" s="0">
        <v>143</v>
      </c>
      <c r="B4" t="str" s="0">
        <f>'IS - Initial Underwriting'!B4</f>
        <v>Cricket</v>
      </c>
      <c r="C4" s="3" t="n">
        <v>3785.0</v>
      </c>
      <c r="D4" s="3" t="n">
        <v>9499.0</v>
      </c>
      <c r="E4" s="3" t="n">
        <v>3611.0</v>
      </c>
      <c r="F4" s="3" t="n">
        <v>3880.0</v>
      </c>
      <c r="G4" s="3" t="n">
        <v>6175.0</v>
      </c>
      <c r="H4" s="3" t="n">
        <v>3227.0</v>
      </c>
      <c r="I4" s="3" t="n">
        <v>6600.0</v>
      </c>
      <c r="J4" s="3" t="n">
        <v>8998.0</v>
      </c>
      <c r="K4" s="3" t="n">
        <v>3673.0</v>
      </c>
      <c r="L4" s="3" t="n">
        <v>5413.0</v>
      </c>
      <c r="M4" s="3" t="n">
        <v>9683.0</v>
      </c>
      <c r="N4" s="3" t="n">
        <v>6270.0</v>
      </c>
      <c r="O4" s="3" t="n">
        <v>7318.0</v>
      </c>
      <c r="P4" s="3" t="n">
        <v>8189.0</v>
      </c>
      <c r="Q4" s="3" t="n">
        <v>8214.0</v>
      </c>
      <c r="R4" s="3" t="n">
        <v>1140.0</v>
      </c>
      <c r="S4" s="3" t="n">
        <v>6448.0</v>
      </c>
      <c r="T4" s="3" t="n">
        <v>2959.0</v>
      </c>
      <c r="U4" s="3" t="n">
        <v>4048.0</v>
      </c>
      <c r="V4" s="3" t="n">
        <v>6731.0</v>
      </c>
      <c r="W4" s="3" t="n">
        <v>1587.0</v>
      </c>
      <c r="X4" s="3" t="n">
        <v>3796.0</v>
      </c>
      <c r="Y4" s="3" t="n">
        <v>8481.0</v>
      </c>
      <c r="Z4" s="3" t="n">
        <v>4898.0</v>
      </c>
      <c r="AA4" s="3" t="n">
        <v>8424.0</v>
      </c>
      <c r="AB4" s="3" t="n">
        <v>1159.0</v>
      </c>
      <c r="AC4" s="3" t="n">
        <v>9986.0</v>
      </c>
      <c r="AD4" s="3" t="n">
        <v>2159.0</v>
      </c>
      <c r="AE4" s="3" t="n">
        <v>4296.0</v>
      </c>
      <c r="AF4" s="3" t="n">
        <v>2710.0</v>
      </c>
      <c r="AG4" s="3" t="n">
        <v>2895.0</v>
      </c>
      <c r="AH4" s="3" t="n">
        <v>6232.0</v>
      </c>
      <c r="AI4" s="3" t="n">
        <v>4294.0</v>
      </c>
      <c r="AJ4" s="3" t="n">
        <v>5869.0</v>
      </c>
      <c r="AK4" s="3" t="n">
        <v>7172.0</v>
      </c>
      <c r="AL4" s="3" t="n">
        <v>3703.0</v>
      </c>
      <c r="AM4" s="3" t="n">
        <v>3217.0</v>
      </c>
      <c r="AN4" s="3" t="n">
        <v>2348.0</v>
      </c>
      <c r="AO4" s="3" t="n">
        <v>4585.0</v>
      </c>
      <c r="AP4" s="3" t="n">
        <v>1366.0</v>
      </c>
      <c r="AQ4" s="3" t="n">
        <v>6592.0</v>
      </c>
      <c r="AR4" s="3" t="n">
        <v>5449.0</v>
      </c>
      <c r="AS4" s="3" t="n">
        <v>6383.0</v>
      </c>
      <c r="AT4" s="3" t="n">
        <v>4817.0</v>
      </c>
      <c r="AU4" s="3" t="n">
        <v>1680.0</v>
      </c>
      <c r="AV4" s="3" t="n">
        <v>6219.0</v>
      </c>
      <c r="AW4" s="3" t="n">
        <v>4918.0</v>
      </c>
      <c r="AX4" s="3" t="n">
        <v>5269.0</v>
      </c>
      <c r="AY4" s="3" t="n">
        <v>4125.0</v>
      </c>
      <c r="AZ4" s="3" t="n">
        <v>1473.0</v>
      </c>
      <c r="BA4" s="3" t="n">
        <v>9278.0</v>
      </c>
      <c r="BB4" s="3" t="n">
        <v>5620.0</v>
      </c>
      <c r="BC4" s="3" t="n">
        <v>2149.0</v>
      </c>
      <c r="BD4" s="3" t="n">
        <v>3987.0</v>
      </c>
      <c r="BE4" s="3" t="n">
        <v>7488.0</v>
      </c>
      <c r="BF4" s="3" t="n">
        <v>7863.0</v>
      </c>
      <c r="BG4" s="3" t="n">
        <v>9687.0</v>
      </c>
      <c r="BH4" s="3" t="n">
        <v>3128.0</v>
      </c>
      <c r="BI4" s="3" t="n">
        <v>2215.0</v>
      </c>
      <c r="BJ4" s="3" t="n">
        <v>7405.0</v>
      </c>
      <c r="BK4" s="3" t="n">
        <v>2094.0</v>
      </c>
      <c r="BL4" s="3" t="n">
        <v>8794.0</v>
      </c>
      <c r="BM4" s="3" t="n">
        <v>1735.0</v>
      </c>
      <c r="BN4" s="3" t="n">
        <v>4829.0</v>
      </c>
      <c r="BO4" s="3" t="n">
        <v>3819.0</v>
      </c>
      <c r="BP4" s="3" t="n">
        <v>1679.0</v>
      </c>
      <c r="BQ4" s="3" t="n">
        <v>5804.0</v>
      </c>
      <c r="BR4" s="3" t="n">
        <v>1610.0</v>
      </c>
      <c r="BS4" s="3" t="n">
        <v>5686.0</v>
      </c>
    </row>
    <row r="5" spans="1:71">
      <c r="A5" t="s" s="0">
        <v>145</v>
      </c>
      <c r="B5" t="str" s="0">
        <f>'IS - Initial Underwriting'!B5</f>
        <v>Football</v>
      </c>
      <c r="C5" s="3" t="n">
        <v>8188.0</v>
      </c>
      <c r="D5" s="3" t="n">
        <v>6867.0</v>
      </c>
      <c r="E5" s="3" t="n">
        <v>1220.0</v>
      </c>
      <c r="F5" s="3" t="n">
        <v>8419.0</v>
      </c>
      <c r="G5" s="3" t="n">
        <v>4317.0</v>
      </c>
      <c r="H5" s="3" t="n">
        <v>7650.0</v>
      </c>
      <c r="I5" s="3" t="n">
        <v>9020.0</v>
      </c>
      <c r="J5" s="3" t="n">
        <v>6708.0</v>
      </c>
      <c r="K5" s="3" t="n">
        <v>6865.0</v>
      </c>
      <c r="L5" s="3" t="n">
        <v>9961.0</v>
      </c>
      <c r="M5" s="3" t="n">
        <v>9778.0</v>
      </c>
      <c r="N5" s="3" t="n">
        <v>1805.0</v>
      </c>
      <c r="O5" s="3" t="n">
        <v>8109.0</v>
      </c>
      <c r="P5" s="3" t="n">
        <v>6440.0</v>
      </c>
      <c r="Q5" s="3" t="n">
        <v>9644.0</v>
      </c>
      <c r="R5" s="3" t="n">
        <v>2051.0</v>
      </c>
      <c r="S5" s="3" t="n">
        <v>2921.0</v>
      </c>
      <c r="T5" s="3" t="n">
        <v>1103.0</v>
      </c>
      <c r="U5" s="3" t="n">
        <v>5172.0</v>
      </c>
      <c r="V5" s="3" t="n">
        <v>1255.0</v>
      </c>
      <c r="W5" s="3" t="n">
        <v>4638.0</v>
      </c>
      <c r="X5" s="3" t="n">
        <v>6382.0</v>
      </c>
      <c r="Y5" s="3" t="n">
        <v>5071.0</v>
      </c>
      <c r="Z5" s="3" t="n">
        <v>2703.0</v>
      </c>
      <c r="AA5" s="3" t="n">
        <v>2489.0</v>
      </c>
      <c r="AB5" s="3" t="n">
        <v>7364.0</v>
      </c>
      <c r="AC5" s="3" t="n">
        <v>6229.0</v>
      </c>
      <c r="AD5" s="3" t="n">
        <v>2329.0</v>
      </c>
      <c r="AE5" s="3" t="n">
        <v>9834.0</v>
      </c>
      <c r="AF5" s="3" t="n">
        <v>3056.0</v>
      </c>
      <c r="AG5" s="3" t="n">
        <v>8550.0</v>
      </c>
      <c r="AH5" s="3" t="n">
        <v>4114.0</v>
      </c>
      <c r="AI5" s="3" t="n">
        <v>4378.0</v>
      </c>
      <c r="AJ5" s="3" t="n">
        <v>9692.0</v>
      </c>
      <c r="AK5" s="3" t="n">
        <v>9740.0</v>
      </c>
      <c r="AL5" s="3" t="n">
        <v>8128.0</v>
      </c>
      <c r="AM5" s="3" t="n">
        <v>3072.0</v>
      </c>
      <c r="AN5" s="3" t="n">
        <v>9196.0</v>
      </c>
      <c r="AO5" s="3" t="n">
        <v>4821.0</v>
      </c>
      <c r="AP5" s="3" t="n">
        <v>4866.0</v>
      </c>
      <c r="AQ5" s="3" t="n">
        <v>6057.0</v>
      </c>
      <c r="AR5" s="3" t="n">
        <v>7312.0</v>
      </c>
      <c r="AS5" s="3" t="n">
        <v>9129.0</v>
      </c>
      <c r="AT5" s="3" t="n">
        <v>8227.0</v>
      </c>
      <c r="AU5" s="3" t="n">
        <v>7176.0</v>
      </c>
      <c r="AV5" s="3" t="n">
        <v>1598.0</v>
      </c>
      <c r="AW5" s="3" t="n">
        <v>2788.0</v>
      </c>
      <c r="AX5" s="3" t="n">
        <v>8949.0</v>
      </c>
      <c r="AY5" s="3" t="n">
        <v>4948.0</v>
      </c>
      <c r="AZ5" s="3" t="n">
        <v>7011.0</v>
      </c>
      <c r="BA5" s="3" t="n">
        <v>9362.0</v>
      </c>
      <c r="BB5" s="3" t="n">
        <v>8705.0</v>
      </c>
      <c r="BC5" s="3" t="n">
        <v>9514.0</v>
      </c>
      <c r="BD5" s="3" t="n">
        <v>1469.0</v>
      </c>
      <c r="BE5" s="3" t="n">
        <v>4632.0</v>
      </c>
      <c r="BF5" s="3" t="n">
        <v>8878.0</v>
      </c>
      <c r="BG5" s="3" t="n">
        <v>5595.0</v>
      </c>
      <c r="BH5" s="3" t="n">
        <v>8033.0</v>
      </c>
      <c r="BI5" s="3" t="n">
        <v>6119.0</v>
      </c>
      <c r="BJ5" s="3" t="n">
        <v>3115.0</v>
      </c>
      <c r="BK5" s="3" t="n">
        <v>7580.0</v>
      </c>
      <c r="BL5" s="3" t="n">
        <v>1682.0</v>
      </c>
      <c r="BM5" s="3" t="n">
        <v>1697.0</v>
      </c>
      <c r="BN5" s="3" t="n">
        <v>3902.0</v>
      </c>
      <c r="BO5" s="3" t="n">
        <v>7183.0</v>
      </c>
      <c r="BP5" s="3" t="n">
        <v>9418.0</v>
      </c>
      <c r="BQ5" s="3" t="n">
        <v>6632.0</v>
      </c>
      <c r="BR5" s="3" t="n">
        <v>6188.0</v>
      </c>
      <c r="BS5" s="3" t="n">
        <v>4210.0</v>
      </c>
    </row>
    <row r="6" spans="1:71">
      <c r="A6" t="s" s="0">
        <v>146</v>
      </c>
      <c r="B6" t="str" s="0">
        <f>'IS - Initial Underwriting'!B6</f>
        <v>Baseball</v>
      </c>
      <c r="C6" s="3" t="n">
        <v>5802.0</v>
      </c>
      <c r="D6" s="3" t="n">
        <v>6531.0</v>
      </c>
      <c r="E6" s="3" t="n">
        <v>6845.0</v>
      </c>
      <c r="F6" s="3" t="n">
        <v>8514.0</v>
      </c>
      <c r="G6" s="3" t="n">
        <v>3758.0</v>
      </c>
      <c r="H6" s="3" t="n">
        <v>2966.0</v>
      </c>
      <c r="I6" s="3" t="n">
        <v>8985.0</v>
      </c>
      <c r="J6" s="3" t="n">
        <v>1056.0</v>
      </c>
      <c r="K6" s="3" t="n">
        <v>4684.0</v>
      </c>
      <c r="L6" s="3" t="n">
        <v>5524.0</v>
      </c>
      <c r="M6" s="3" t="n">
        <v>8659.0</v>
      </c>
      <c r="N6" s="3" t="n">
        <v>3747.0</v>
      </c>
      <c r="O6" s="3" t="n">
        <v>8426.0</v>
      </c>
      <c r="P6" s="3" t="n">
        <v>1873.0</v>
      </c>
      <c r="Q6" s="3" t="n">
        <v>9888.0</v>
      </c>
      <c r="R6" s="3" t="n">
        <v>2531.0</v>
      </c>
      <c r="S6" s="3" t="n">
        <v>8249.0</v>
      </c>
      <c r="T6" s="3" t="n">
        <v>2402.0</v>
      </c>
      <c r="U6" s="3" t="n">
        <v>7470.0</v>
      </c>
      <c r="V6" s="3" t="n">
        <v>5206.0</v>
      </c>
      <c r="W6" s="3" t="n">
        <v>8996.0</v>
      </c>
      <c r="X6" s="3" t="n">
        <v>7823.0</v>
      </c>
      <c r="Y6" s="3" t="n">
        <v>1093.0</v>
      </c>
      <c r="Z6" s="3" t="n">
        <v>7247.0</v>
      </c>
      <c r="AA6" s="3" t="n">
        <v>7871.0</v>
      </c>
      <c r="AB6" s="3" t="n">
        <v>1380.0</v>
      </c>
      <c r="AC6" s="3" t="n">
        <v>7010.0</v>
      </c>
      <c r="AD6" s="3" t="n">
        <v>5540.0</v>
      </c>
      <c r="AE6" s="3" t="n">
        <v>6004.0</v>
      </c>
      <c r="AF6" s="3" t="n">
        <v>8266.0</v>
      </c>
      <c r="AG6" s="3" t="n">
        <v>4267.0</v>
      </c>
      <c r="AH6" s="3" t="n">
        <v>3727.0</v>
      </c>
      <c r="AI6" s="3" t="n">
        <v>2612.0</v>
      </c>
      <c r="AJ6" s="3" t="n">
        <v>9316.0</v>
      </c>
      <c r="AK6" s="3" t="n">
        <v>1426.0</v>
      </c>
      <c r="AL6" s="3" t="n">
        <v>7493.0</v>
      </c>
      <c r="AM6" s="3" t="n">
        <v>5708.0</v>
      </c>
      <c r="AN6" s="3" t="n">
        <v>6529.0</v>
      </c>
      <c r="AO6" s="3" t="n">
        <v>5802.0</v>
      </c>
      <c r="AP6" s="3" t="n">
        <v>7592.0</v>
      </c>
      <c r="AQ6" s="3" t="n">
        <v>7184.0</v>
      </c>
      <c r="AR6" s="3" t="n">
        <v>9973.0</v>
      </c>
      <c r="AS6" s="3" t="n">
        <v>8233.0</v>
      </c>
      <c r="AT6" s="3" t="n">
        <v>1063.0</v>
      </c>
      <c r="AU6" s="3" t="n">
        <v>4014.0</v>
      </c>
      <c r="AV6" s="3" t="n">
        <v>3752.0</v>
      </c>
      <c r="AW6" s="3" t="n">
        <v>4895.0</v>
      </c>
      <c r="AX6" s="3" t="n">
        <v>7593.0</v>
      </c>
      <c r="AY6" s="3" t="n">
        <v>9003.0</v>
      </c>
      <c r="AZ6" s="3" t="n">
        <v>5819.0</v>
      </c>
      <c r="BA6" s="3" t="n">
        <v>3465.0</v>
      </c>
      <c r="BB6" s="3" t="n">
        <v>2467.0</v>
      </c>
      <c r="BC6" s="3" t="n">
        <v>5683.0</v>
      </c>
      <c r="BD6" s="3" t="n">
        <v>2908.0</v>
      </c>
      <c r="BE6" s="3" t="n">
        <v>6573.0</v>
      </c>
      <c r="BF6" s="3" t="n">
        <v>8704.0</v>
      </c>
      <c r="BG6" s="3" t="n">
        <v>8872.0</v>
      </c>
      <c r="BH6" s="3" t="n">
        <v>7345.0</v>
      </c>
      <c r="BI6" s="3" t="n">
        <v>3815.0</v>
      </c>
      <c r="BJ6" s="3" t="n">
        <v>5703.0</v>
      </c>
      <c r="BK6" s="3" t="n">
        <v>4726.0</v>
      </c>
      <c r="BL6" s="3" t="n">
        <v>4886.0</v>
      </c>
      <c r="BM6" s="3" t="n">
        <v>9211.0</v>
      </c>
      <c r="BN6" s="3" t="n">
        <v>3920.0</v>
      </c>
      <c r="BO6" s="3" t="n">
        <v>8434.0</v>
      </c>
      <c r="BP6" s="3" t="n">
        <v>8272.0</v>
      </c>
      <c r="BQ6" s="3" t="n">
        <v>7764.0</v>
      </c>
      <c r="BR6" s="3" t="n">
        <v>7501.0</v>
      </c>
      <c r="BS6" s="3" t="n">
        <v>3689.0</v>
      </c>
    </row>
    <row r="7" spans="1:71">
      <c r="A7" t="s" s="0">
        <v>147</v>
      </c>
      <c r="B7" t="str" s="0">
        <f>'IS - Initial Underwriting'!B7</f>
        <v>Shooting</v>
      </c>
      <c r="C7" s="3" t="n">
        <v>3085.0</v>
      </c>
      <c r="D7" s="3" t="n">
        <v>7855.0</v>
      </c>
      <c r="E7" s="3" t="n">
        <v>7765.0</v>
      </c>
      <c r="F7" s="3" t="n">
        <v>8357.0</v>
      </c>
      <c r="G7" s="3" t="n">
        <v>5001.0</v>
      </c>
      <c r="H7" s="3" t="n">
        <v>2931.0</v>
      </c>
      <c r="I7" s="3" t="n">
        <v>5766.0</v>
      </c>
      <c r="J7" s="3" t="n">
        <v>8400.0</v>
      </c>
      <c r="K7" s="3" t="n">
        <v>7381.0</v>
      </c>
      <c r="L7" s="3" t="n">
        <v>2320.0</v>
      </c>
      <c r="M7" s="3" t="n">
        <v>6437.0</v>
      </c>
      <c r="N7" s="3" t="n">
        <v>2793.0</v>
      </c>
      <c r="O7" s="3" t="n">
        <v>6294.0</v>
      </c>
      <c r="P7" s="3" t="n">
        <v>8964.0</v>
      </c>
      <c r="Q7" s="3" t="n">
        <v>3718.0</v>
      </c>
      <c r="R7" s="3" t="n">
        <v>6381.0</v>
      </c>
      <c r="S7" s="3" t="n">
        <v>9680.0</v>
      </c>
      <c r="T7" s="3" t="n">
        <v>6084.0</v>
      </c>
      <c r="U7" s="3" t="n">
        <v>3786.0</v>
      </c>
      <c r="V7" s="3" t="n">
        <v>8866.0</v>
      </c>
      <c r="W7" s="3" t="n">
        <v>3680.0</v>
      </c>
      <c r="X7" s="3" t="n">
        <v>7203.0</v>
      </c>
      <c r="Y7" s="3" t="n">
        <v>5958.0</v>
      </c>
      <c r="Z7" s="3" t="n">
        <v>1775.0</v>
      </c>
      <c r="AA7" s="3" t="n">
        <v>2786.0</v>
      </c>
      <c r="AB7" s="3" t="n">
        <v>2710.0</v>
      </c>
      <c r="AC7" s="3" t="n">
        <v>2128.0</v>
      </c>
      <c r="AD7" s="3" t="n">
        <v>6714.0</v>
      </c>
      <c r="AE7" s="3" t="n">
        <v>6165.0</v>
      </c>
      <c r="AF7" s="3" t="n">
        <v>2663.0</v>
      </c>
      <c r="AG7" s="3" t="n">
        <v>3359.0</v>
      </c>
      <c r="AH7" s="3" t="n">
        <v>6070.0</v>
      </c>
      <c r="AI7" s="3" t="n">
        <v>9401.0</v>
      </c>
      <c r="AJ7" s="3" t="n">
        <v>8564.0</v>
      </c>
      <c r="AK7" s="3" t="n">
        <v>5630.0</v>
      </c>
      <c r="AL7" s="3" t="n">
        <v>8901.0</v>
      </c>
      <c r="AM7" s="3" t="n">
        <v>5377.0</v>
      </c>
      <c r="AN7" s="3" t="n">
        <v>5498.0</v>
      </c>
      <c r="AO7" s="3" t="n">
        <v>7669.0</v>
      </c>
      <c r="AP7" s="3" t="n">
        <v>6257.0</v>
      </c>
      <c r="AQ7" s="3" t="n">
        <v>1271.0</v>
      </c>
      <c r="AR7" s="3" t="n">
        <v>2275.0</v>
      </c>
      <c r="AS7" s="3" t="n">
        <v>5012.0</v>
      </c>
      <c r="AT7" s="3" t="n">
        <v>7304.0</v>
      </c>
      <c r="AU7" s="3" t="n">
        <v>1576.0</v>
      </c>
      <c r="AV7" s="3" t="n">
        <v>9014.0</v>
      </c>
      <c r="AW7" s="3" t="n">
        <v>1307.0</v>
      </c>
      <c r="AX7" s="3" t="n">
        <v>8038.0</v>
      </c>
      <c r="AY7" s="3" t="n">
        <v>9443.0</v>
      </c>
      <c r="AZ7" s="3" t="n">
        <v>7646.0</v>
      </c>
      <c r="BA7" s="3" t="n">
        <v>5742.0</v>
      </c>
      <c r="BB7" s="3" t="n">
        <v>6665.0</v>
      </c>
      <c r="BC7" s="3" t="n">
        <v>3589.0</v>
      </c>
      <c r="BD7" s="3" t="n">
        <v>7951.0</v>
      </c>
      <c r="BE7" s="3" t="n">
        <v>7820.0</v>
      </c>
      <c r="BF7" s="3" t="n">
        <v>6711.0</v>
      </c>
      <c r="BG7" s="3" t="n">
        <v>8744.0</v>
      </c>
      <c r="BH7" s="3" t="n">
        <v>5867.0</v>
      </c>
      <c r="BI7" s="3" t="n">
        <v>2494.0</v>
      </c>
      <c r="BJ7" s="3" t="n">
        <v>8234.0</v>
      </c>
      <c r="BK7" s="3" t="n">
        <v>3867.0</v>
      </c>
      <c r="BL7" s="3" t="n">
        <v>7672.0</v>
      </c>
      <c r="BM7" s="3" t="n">
        <v>2332.0</v>
      </c>
      <c r="BN7" s="3" t="n">
        <v>9850.0</v>
      </c>
      <c r="BO7" s="3" t="n">
        <v>8577.0</v>
      </c>
      <c r="BP7" s="3" t="n">
        <v>3230.0</v>
      </c>
      <c r="BQ7" s="3" t="n">
        <v>2895.0</v>
      </c>
      <c r="BR7" s="3" t="n">
        <v>4613.0</v>
      </c>
      <c r="BS7" s="3" t="n">
        <v>9798.0</v>
      </c>
    </row>
    <row r="8" spans="1:71">
      <c r="A8" t="s" s="0">
        <v>148</v>
      </c>
      <c r="B8" t="str" s="0">
        <f>'IS - Initial Underwriting'!B8</f>
        <v>Archery</v>
      </c>
      <c r="C8" s="3" t="n">
        <v>7829.0</v>
      </c>
      <c r="D8" s="3" t="n">
        <v>9822.0</v>
      </c>
      <c r="E8" s="3" t="n">
        <v>1805.0</v>
      </c>
      <c r="F8" s="3" t="n">
        <v>1315.0</v>
      </c>
      <c r="G8" s="3" t="n">
        <v>6060.0</v>
      </c>
      <c r="H8" s="3" t="n">
        <v>3280.0</v>
      </c>
      <c r="I8" s="3" t="n">
        <v>8202.0</v>
      </c>
      <c r="J8" s="3" t="n">
        <v>9330.0</v>
      </c>
      <c r="K8" s="3" t="n">
        <v>8763.0</v>
      </c>
      <c r="L8" s="3" t="n">
        <v>5491.0</v>
      </c>
      <c r="M8" s="3" t="n">
        <v>5960.0</v>
      </c>
      <c r="N8" s="3" t="n">
        <v>5274.0</v>
      </c>
      <c r="O8" s="3" t="n">
        <v>4434.0</v>
      </c>
      <c r="P8" s="3" t="n">
        <v>6989.0</v>
      </c>
      <c r="Q8" s="3" t="n">
        <v>7213.0</v>
      </c>
      <c r="R8" s="3" t="n">
        <v>2801.0</v>
      </c>
      <c r="S8" s="3" t="n">
        <v>7540.0</v>
      </c>
      <c r="T8" s="3" t="n">
        <v>6769.0</v>
      </c>
      <c r="U8" s="3" t="n">
        <v>3460.0</v>
      </c>
      <c r="V8" s="3" t="n">
        <v>9278.0</v>
      </c>
      <c r="W8" s="3" t="n">
        <v>6800.0</v>
      </c>
      <c r="X8" s="3" t="n">
        <v>5167.0</v>
      </c>
      <c r="Y8" s="3" t="n">
        <v>1642.0</v>
      </c>
      <c r="Z8" s="3" t="n">
        <v>3710.0</v>
      </c>
      <c r="AA8" s="3" t="n">
        <v>8040.0</v>
      </c>
      <c r="AB8" s="3" t="n">
        <v>8308.0</v>
      </c>
      <c r="AC8" s="3" t="n">
        <v>7569.0</v>
      </c>
      <c r="AD8" s="3" t="n">
        <v>5696.0</v>
      </c>
      <c r="AE8" s="3" t="n">
        <v>3051.0</v>
      </c>
      <c r="AF8" s="3" t="n">
        <v>9895.0</v>
      </c>
      <c r="AG8" s="3" t="n">
        <v>8109.0</v>
      </c>
      <c r="AH8" s="3" t="n">
        <v>4361.0</v>
      </c>
      <c r="AI8" s="3" t="n">
        <v>5803.0</v>
      </c>
      <c r="AJ8" s="3" t="n">
        <v>6553.0</v>
      </c>
      <c r="AK8" s="3" t="n">
        <v>2612.0</v>
      </c>
      <c r="AL8" s="3" t="n">
        <v>7748.0</v>
      </c>
      <c r="AM8" s="3" t="n">
        <v>4854.0</v>
      </c>
      <c r="AN8" s="3" t="n">
        <v>2196.0</v>
      </c>
      <c r="AO8" s="3" t="n">
        <v>9074.0</v>
      </c>
      <c r="AP8" s="3" t="n">
        <v>3821.0</v>
      </c>
      <c r="AQ8" s="3" t="n">
        <v>6661.0</v>
      </c>
      <c r="AR8" s="3" t="n">
        <v>9474.0</v>
      </c>
      <c r="AS8" s="3" t="n">
        <v>8571.0</v>
      </c>
      <c r="AT8" s="3" t="n">
        <v>3070.0</v>
      </c>
      <c r="AU8" s="3" t="n">
        <v>9168.0</v>
      </c>
      <c r="AV8" s="3" t="n">
        <v>3470.0</v>
      </c>
      <c r="AW8" s="3" t="n">
        <v>3196.0</v>
      </c>
      <c r="AX8" s="3" t="n">
        <v>6888.0</v>
      </c>
      <c r="AY8" s="3" t="n">
        <v>7090.0</v>
      </c>
      <c r="AZ8" s="3" t="n">
        <v>8334.0</v>
      </c>
      <c r="BA8" s="3" t="n">
        <v>9228.0</v>
      </c>
      <c r="BB8" s="3" t="n">
        <v>7178.0</v>
      </c>
      <c r="BC8" s="3" t="n">
        <v>5492.0</v>
      </c>
      <c r="BD8" s="3" t="n">
        <v>9319.0</v>
      </c>
      <c r="BE8" s="3" t="n">
        <v>4587.0</v>
      </c>
      <c r="BF8" s="3" t="n">
        <v>4585.0</v>
      </c>
      <c r="BG8" s="3" t="n">
        <v>6393.0</v>
      </c>
      <c r="BH8" s="3" t="n">
        <v>6778.0</v>
      </c>
      <c r="BI8" s="3" t="n">
        <v>9604.0</v>
      </c>
      <c r="BJ8" s="3" t="n">
        <v>9957.0</v>
      </c>
      <c r="BK8" s="3" t="n">
        <v>8597.0</v>
      </c>
      <c r="BL8" s="3" t="n">
        <v>3906.0</v>
      </c>
      <c r="BM8" s="3" t="n">
        <v>6004.0</v>
      </c>
      <c r="BN8" s="3" t="n">
        <v>3807.0</v>
      </c>
      <c r="BO8" s="3" t="n">
        <v>2614.0</v>
      </c>
      <c r="BP8" s="3" t="n">
        <v>7603.0</v>
      </c>
      <c r="BQ8" s="3" t="n">
        <v>1331.0</v>
      </c>
      <c r="BR8" s="3" t="n">
        <v>9801.0</v>
      </c>
      <c r="BS8" s="3" t="n">
        <v>5403.0</v>
      </c>
    </row>
    <row r="9" spans="1:71">
      <c r="A9" t="s" s="0">
        <v>149</v>
      </c>
      <c r="B9" t="str" s="0">
        <f>'IS - Initial Underwriting'!B9</f>
        <v>Swimming</v>
      </c>
      <c r="C9" s="3" t="n">
        <v>6074.0</v>
      </c>
      <c r="D9" s="3" t="n">
        <v>2262.0</v>
      </c>
      <c r="E9" s="3" t="n">
        <v>1209.0</v>
      </c>
      <c r="F9" s="3" t="n">
        <v>4185.0</v>
      </c>
      <c r="G9" s="3" t="n">
        <v>1468.0</v>
      </c>
      <c r="H9" s="3" t="n">
        <v>6310.0</v>
      </c>
      <c r="I9" s="3" t="n">
        <v>9708.0</v>
      </c>
      <c r="J9" s="3" t="n">
        <v>3032.0</v>
      </c>
      <c r="K9" s="3" t="n">
        <v>6156.0</v>
      </c>
      <c r="L9" s="3" t="n">
        <v>5497.0</v>
      </c>
      <c r="M9" s="3" t="n">
        <v>9696.0</v>
      </c>
      <c r="N9" s="3" t="n">
        <v>3344.0</v>
      </c>
      <c r="O9" s="3" t="n">
        <v>5665.0</v>
      </c>
      <c r="P9" s="3" t="n">
        <v>8425.0</v>
      </c>
      <c r="Q9" s="3" t="n">
        <v>8633.0</v>
      </c>
      <c r="R9" s="3" t="n">
        <v>2662.0</v>
      </c>
      <c r="S9" s="3" t="n">
        <v>6268.0</v>
      </c>
      <c r="T9" s="3" t="n">
        <v>4419.0</v>
      </c>
      <c r="U9" s="3" t="n">
        <v>7748.0</v>
      </c>
      <c r="V9" s="3" t="n">
        <v>6969.0</v>
      </c>
      <c r="W9" s="3" t="n">
        <v>4431.0</v>
      </c>
      <c r="X9" s="3" t="n">
        <v>8058.0</v>
      </c>
      <c r="Y9" s="3" t="n">
        <v>5606.0</v>
      </c>
      <c r="Z9" s="3" t="n">
        <v>8676.0</v>
      </c>
      <c r="AA9" s="3" t="n">
        <v>5203.0</v>
      </c>
      <c r="AB9" s="3" t="n">
        <v>1920.0</v>
      </c>
      <c r="AC9" s="3" t="n">
        <v>6715.0</v>
      </c>
      <c r="AD9" s="3" t="n">
        <v>2053.0</v>
      </c>
      <c r="AE9" s="3" t="n">
        <v>2910.0</v>
      </c>
      <c r="AF9" s="3" t="n">
        <v>7301.0</v>
      </c>
      <c r="AG9" s="3" t="n">
        <v>2504.0</v>
      </c>
      <c r="AH9" s="3" t="n">
        <v>8522.0</v>
      </c>
      <c r="AI9" s="3" t="n">
        <v>3160.0</v>
      </c>
      <c r="AJ9" s="3" t="n">
        <v>4013.0</v>
      </c>
      <c r="AK9" s="3" t="n">
        <v>7788.0</v>
      </c>
      <c r="AL9" s="3" t="n">
        <v>6278.0</v>
      </c>
      <c r="AM9" s="3" t="n">
        <v>9509.0</v>
      </c>
      <c r="AN9" s="3" t="n">
        <v>2378.0</v>
      </c>
      <c r="AO9" s="3" t="n">
        <v>3666.0</v>
      </c>
      <c r="AP9" s="3" t="n">
        <v>7775.0</v>
      </c>
      <c r="AQ9" s="3" t="n">
        <v>8520.0</v>
      </c>
      <c r="AR9" s="3" t="n">
        <v>3592.0</v>
      </c>
      <c r="AS9" s="3" t="n">
        <v>3684.0</v>
      </c>
      <c r="AT9" s="3" t="n">
        <v>7045.0</v>
      </c>
      <c r="AU9" s="3" t="n">
        <v>8967.0</v>
      </c>
      <c r="AV9" s="3" t="n">
        <v>6438.0</v>
      </c>
      <c r="AW9" s="3" t="n">
        <v>5574.0</v>
      </c>
      <c r="AX9" s="3" t="n">
        <v>6129.0</v>
      </c>
      <c r="AY9" s="3" t="n">
        <v>9752.0</v>
      </c>
      <c r="AZ9" s="3" t="n">
        <v>5198.0</v>
      </c>
      <c r="BA9" s="3" t="n">
        <v>8586.0</v>
      </c>
      <c r="BB9" s="3" t="n">
        <v>8565.0</v>
      </c>
      <c r="BC9" s="3" t="n">
        <v>9020.0</v>
      </c>
      <c r="BD9" s="3" t="n">
        <v>9706.0</v>
      </c>
      <c r="BE9" s="3" t="n">
        <v>2935.0</v>
      </c>
      <c r="BF9" s="3" t="n">
        <v>6830.0</v>
      </c>
      <c r="BG9" s="3" t="n">
        <v>3454.0</v>
      </c>
      <c r="BH9" s="3" t="n">
        <v>5690.0</v>
      </c>
      <c r="BI9" s="3" t="n">
        <v>3506.0</v>
      </c>
      <c r="BJ9" s="3" t="n">
        <v>2690.0</v>
      </c>
      <c r="BK9" s="3" t="n">
        <v>1062.0</v>
      </c>
      <c r="BL9" s="3" t="n">
        <v>9980.0</v>
      </c>
      <c r="BM9" s="3" t="n">
        <v>6151.0</v>
      </c>
      <c r="BN9" s="3" t="n">
        <v>4579.0</v>
      </c>
      <c r="BO9" s="3" t="n">
        <v>1799.0</v>
      </c>
      <c r="BP9" s="3" t="n">
        <v>5948.0</v>
      </c>
      <c r="BQ9" s="3" t="n">
        <v>5576.0</v>
      </c>
      <c r="BR9" s="3" t="n">
        <v>5120.0</v>
      </c>
      <c r="BS9" s="3" t="n">
        <v>8985.0</v>
      </c>
    </row>
    <row r="10" spans="1:71">
      <c r="A10" t="s" s="0">
        <v>150</v>
      </c>
      <c r="B10" t="str" s="0">
        <f>'IS - Initial Underwriting'!B10</f>
        <v>Badminton</v>
      </c>
      <c r="C10" s="3" t="n">
        <v>7240.0</v>
      </c>
      <c r="D10" s="3" t="n">
        <v>7246.0</v>
      </c>
      <c r="E10" s="3" t="n">
        <v>8155.0</v>
      </c>
      <c r="F10" s="3" t="n">
        <v>7621.0</v>
      </c>
      <c r="G10" s="3" t="n">
        <v>5586.0</v>
      </c>
      <c r="H10" s="3" t="n">
        <v>8218.0</v>
      </c>
      <c r="I10" s="3" t="n">
        <v>7503.0</v>
      </c>
      <c r="J10" s="3" t="n">
        <v>5820.0</v>
      </c>
      <c r="K10" s="3" t="n">
        <v>2054.0</v>
      </c>
      <c r="L10" s="3" t="n">
        <v>1698.0</v>
      </c>
      <c r="M10" s="3" t="n">
        <v>7771.0</v>
      </c>
      <c r="N10" s="3" t="n">
        <v>2381.0</v>
      </c>
      <c r="O10" s="3" t="n">
        <v>3525.0</v>
      </c>
      <c r="P10" s="3" t="n">
        <v>7340.0</v>
      </c>
      <c r="Q10" s="3" t="n">
        <v>3723.0</v>
      </c>
      <c r="R10" s="3" t="n">
        <v>2040.0</v>
      </c>
      <c r="S10" s="3" t="n">
        <v>7548.0</v>
      </c>
      <c r="T10" s="3" t="n">
        <v>2172.0</v>
      </c>
      <c r="U10" s="3" t="n">
        <v>1652.0</v>
      </c>
      <c r="V10" s="3" t="n">
        <v>3492.0</v>
      </c>
      <c r="W10" s="3" t="n">
        <v>4237.0</v>
      </c>
      <c r="X10" s="3" t="n">
        <v>9921.0</v>
      </c>
      <c r="Y10" s="3" t="n">
        <v>4993.0</v>
      </c>
      <c r="Z10" s="3" t="n">
        <v>3803.0</v>
      </c>
      <c r="AA10" s="3" t="n">
        <v>1596.0</v>
      </c>
      <c r="AB10" s="3" t="n">
        <v>1910.0</v>
      </c>
      <c r="AC10" s="3" t="n">
        <v>1549.0</v>
      </c>
      <c r="AD10" s="3" t="n">
        <v>6169.0</v>
      </c>
      <c r="AE10" s="3" t="n">
        <v>8417.0</v>
      </c>
      <c r="AF10" s="3" t="n">
        <v>4674.0</v>
      </c>
      <c r="AG10" s="3" t="n">
        <v>3547.0</v>
      </c>
      <c r="AH10" s="3" t="n">
        <v>3310.0</v>
      </c>
      <c r="AI10" s="3" t="n">
        <v>6679.0</v>
      </c>
      <c r="AJ10" s="3" t="n">
        <v>9227.0</v>
      </c>
      <c r="AK10" s="3" t="n">
        <v>7832.0</v>
      </c>
      <c r="AL10" s="3" t="n">
        <v>9694.0</v>
      </c>
      <c r="AM10" s="3" t="n">
        <v>8811.0</v>
      </c>
      <c r="AN10" s="3" t="n">
        <v>1102.0</v>
      </c>
      <c r="AO10" s="3" t="n">
        <v>9619.0</v>
      </c>
      <c r="AP10" s="3" t="n">
        <v>7475.0</v>
      </c>
      <c r="AQ10" s="3" t="n">
        <v>3591.0</v>
      </c>
      <c r="AR10" s="3" t="n">
        <v>3171.0</v>
      </c>
      <c r="AS10" s="3" t="n">
        <v>8907.0</v>
      </c>
      <c r="AT10" s="3" t="n">
        <v>2778.0</v>
      </c>
      <c r="AU10" s="3" t="n">
        <v>1661.0</v>
      </c>
      <c r="AV10" s="3" t="n">
        <v>4772.0</v>
      </c>
      <c r="AW10" s="3" t="n">
        <v>7786.0</v>
      </c>
      <c r="AX10" s="3" t="n">
        <v>9858.0</v>
      </c>
      <c r="AY10" s="3" t="n">
        <v>4917.0</v>
      </c>
      <c r="AZ10" s="3" t="n">
        <v>1337.0</v>
      </c>
      <c r="BA10" s="3" t="n">
        <v>5970.0</v>
      </c>
      <c r="BB10" s="3" t="n">
        <v>8311.0</v>
      </c>
      <c r="BC10" s="3" t="n">
        <v>1383.0</v>
      </c>
      <c r="BD10" s="3" t="n">
        <v>4477.0</v>
      </c>
      <c r="BE10" s="3" t="n">
        <v>9857.0</v>
      </c>
      <c r="BF10" s="3" t="n">
        <v>9488.0</v>
      </c>
      <c r="BG10" s="3" t="n">
        <v>1015.0</v>
      </c>
      <c r="BH10" s="3" t="n">
        <v>3573.0</v>
      </c>
      <c r="BI10" s="3" t="n">
        <v>6985.0</v>
      </c>
      <c r="BJ10" s="3" t="n">
        <v>2304.0</v>
      </c>
      <c r="BK10" s="3" t="n">
        <v>8948.0</v>
      </c>
      <c r="BL10" s="3" t="n">
        <v>2151.0</v>
      </c>
      <c r="BM10" s="3" t="n">
        <v>4641.0</v>
      </c>
      <c r="BN10" s="3" t="n">
        <v>6515.0</v>
      </c>
      <c r="BO10" s="3" t="n">
        <v>3303.0</v>
      </c>
      <c r="BP10" s="3" t="n">
        <v>6984.0</v>
      </c>
      <c r="BQ10" s="3" t="n">
        <v>1163.0</v>
      </c>
      <c r="BR10" s="3" t="n">
        <v>4533.0</v>
      </c>
      <c r="BS10" s="3" t="n">
        <v>1749.0</v>
      </c>
    </row>
    <row r="11" spans="1:71">
      <c r="A11" t="s" s="0">
        <v>151</v>
      </c>
      <c r="B11" t="str" s="0">
        <f>'IS - Initial Underwriting'!B11</f>
        <v>Tennis</v>
      </c>
      <c r="C11" s="3" t="n">
        <v>6930.0</v>
      </c>
      <c r="D11" s="3" t="n">
        <v>7321.0</v>
      </c>
      <c r="E11" s="3" t="n">
        <v>3705.0</v>
      </c>
      <c r="F11" s="3" t="n">
        <v>2659.0</v>
      </c>
      <c r="G11" s="3" t="n">
        <v>7821.0</v>
      </c>
      <c r="H11" s="3" t="n">
        <v>8434.0</v>
      </c>
      <c r="I11" s="3" t="n">
        <v>6007.0</v>
      </c>
      <c r="J11" s="3" t="n">
        <v>3303.0</v>
      </c>
      <c r="K11" s="3" t="n">
        <v>3685.0</v>
      </c>
      <c r="L11" s="3" t="n">
        <v>3106.0</v>
      </c>
      <c r="M11" s="3" t="n">
        <v>1963.0</v>
      </c>
      <c r="N11" s="3" t="n">
        <v>1534.0</v>
      </c>
      <c r="O11" s="3" t="n">
        <v>9662.0</v>
      </c>
      <c r="P11" s="3" t="n">
        <v>3283.0</v>
      </c>
      <c r="Q11" s="3" t="n">
        <v>4988.0</v>
      </c>
      <c r="R11" s="3" t="n">
        <v>8582.0</v>
      </c>
      <c r="S11" s="3" t="n">
        <v>9586.0</v>
      </c>
      <c r="T11" s="3" t="n">
        <v>7053.0</v>
      </c>
      <c r="U11" s="3" t="n">
        <v>2996.0</v>
      </c>
      <c r="V11" s="3" t="n">
        <v>6859.0</v>
      </c>
      <c r="W11" s="3" t="n">
        <v>7493.0</v>
      </c>
      <c r="X11" s="3" t="n">
        <v>4404.0</v>
      </c>
      <c r="Y11" s="3" t="n">
        <v>1970.0</v>
      </c>
      <c r="Z11" s="3" t="n">
        <v>7979.0</v>
      </c>
      <c r="AA11" s="3" t="n">
        <v>2519.0</v>
      </c>
      <c r="AB11" s="3" t="n">
        <v>1163.0</v>
      </c>
      <c r="AC11" s="3" t="n">
        <v>9586.0</v>
      </c>
      <c r="AD11" s="3" t="n">
        <v>6989.0</v>
      </c>
      <c r="AE11" s="3" t="n">
        <v>7344.0</v>
      </c>
      <c r="AF11" s="3" t="n">
        <v>9018.0</v>
      </c>
      <c r="AG11" s="3" t="n">
        <v>2047.0</v>
      </c>
      <c r="AH11" s="3" t="n">
        <v>2158.0</v>
      </c>
      <c r="AI11" s="3" t="n">
        <v>2091.0</v>
      </c>
      <c r="AJ11" s="3" t="n">
        <v>8304.0</v>
      </c>
      <c r="AK11" s="3" t="n">
        <v>6558.0</v>
      </c>
      <c r="AL11" s="3" t="n">
        <v>8610.0</v>
      </c>
      <c r="AM11" s="3" t="n">
        <v>5760.0</v>
      </c>
      <c r="AN11" s="3" t="n">
        <v>4084.0</v>
      </c>
      <c r="AO11" s="3" t="n">
        <v>2724.0</v>
      </c>
      <c r="AP11" s="3" t="n">
        <v>2270.0</v>
      </c>
      <c r="AQ11" s="3" t="n">
        <v>1218.0</v>
      </c>
      <c r="AR11" s="3" t="n">
        <v>6315.0</v>
      </c>
      <c r="AS11" s="3" t="n">
        <v>7536.0</v>
      </c>
      <c r="AT11" s="3" t="n">
        <v>8240.0</v>
      </c>
      <c r="AU11" s="3" t="n">
        <v>8083.0</v>
      </c>
      <c r="AV11" s="3" t="n">
        <v>1159.0</v>
      </c>
      <c r="AW11" s="3" t="n">
        <v>5780.0</v>
      </c>
      <c r="AX11" s="3" t="n">
        <v>2178.0</v>
      </c>
      <c r="AY11" s="3" t="n">
        <v>8124.0</v>
      </c>
      <c r="AZ11" s="3" t="n">
        <v>3790.0</v>
      </c>
      <c r="BA11" s="3" t="n">
        <v>9054.0</v>
      </c>
      <c r="BB11" s="3" t="n">
        <v>5298.0</v>
      </c>
      <c r="BC11" s="3" t="n">
        <v>7567.0</v>
      </c>
      <c r="BD11" s="3" t="n">
        <v>3406.0</v>
      </c>
      <c r="BE11" s="3" t="n">
        <v>1495.0</v>
      </c>
      <c r="BF11" s="3" t="n">
        <v>3249.0</v>
      </c>
      <c r="BG11" s="3" t="n">
        <v>7209.0</v>
      </c>
      <c r="BH11" s="3" t="n">
        <v>2509.0</v>
      </c>
      <c r="BI11" s="3" t="n">
        <v>2217.0</v>
      </c>
      <c r="BJ11" s="3" t="n">
        <v>4707.0</v>
      </c>
      <c r="BK11" s="3" t="n">
        <v>8016.0</v>
      </c>
      <c r="BL11" s="3" t="n">
        <v>5379.0</v>
      </c>
      <c r="BM11" s="3" t="n">
        <v>9911.0</v>
      </c>
      <c r="BN11" s="3" t="n">
        <v>3178.0</v>
      </c>
      <c r="BO11" s="3" t="n">
        <v>4066.0</v>
      </c>
      <c r="BP11" s="3" t="n">
        <v>4294.0</v>
      </c>
      <c r="BQ11" s="3" t="n">
        <v>7949.0</v>
      </c>
      <c r="BR11" s="3" t="n">
        <v>9148.0</v>
      </c>
      <c r="BS11" s="3" t="n">
        <v>4595.0</v>
      </c>
    </row>
    <row r="12" spans="1:71">
      <c r="A12" t="s" s="0">
        <v>152</v>
      </c>
      <c r="B12" t="str" s="0">
        <f>'IS - Initial Underwriting'!B12</f>
        <v>Hockey</v>
      </c>
      <c r="C12" s="3" t="n">
        <v>4460.0</v>
      </c>
      <c r="D12" s="3" t="n">
        <v>4067.0</v>
      </c>
      <c r="E12" s="3" t="n">
        <v>4714.0</v>
      </c>
      <c r="F12" s="3" t="n">
        <v>4601.0</v>
      </c>
      <c r="G12" s="3" t="n">
        <v>8120.0</v>
      </c>
      <c r="H12" s="3" t="n">
        <v>1461.0</v>
      </c>
      <c r="I12" s="3" t="n">
        <v>5706.0</v>
      </c>
      <c r="J12" s="3" t="n">
        <v>5881.0</v>
      </c>
      <c r="K12" s="3" t="n">
        <v>8281.0</v>
      </c>
      <c r="L12" s="3" t="n">
        <v>3490.0</v>
      </c>
      <c r="M12" s="3" t="n">
        <v>5705.0</v>
      </c>
      <c r="N12" s="3" t="n">
        <v>4805.0</v>
      </c>
      <c r="O12" s="3" t="n">
        <v>2929.0</v>
      </c>
      <c r="P12" s="3" t="n">
        <v>4355.0</v>
      </c>
      <c r="Q12" s="3" t="n">
        <v>9984.0</v>
      </c>
      <c r="R12" s="3" t="n">
        <v>8678.0</v>
      </c>
      <c r="S12" s="3" t="n">
        <v>5050.0</v>
      </c>
      <c r="T12" s="3" t="n">
        <v>7886.0</v>
      </c>
      <c r="U12" s="3" t="n">
        <v>3300.0</v>
      </c>
      <c r="V12" s="3" t="n">
        <v>5719.0</v>
      </c>
      <c r="W12" s="3" t="n">
        <v>7469.0</v>
      </c>
      <c r="X12" s="3" t="n">
        <v>3263.0</v>
      </c>
      <c r="Y12" s="3" t="n">
        <v>5447.0</v>
      </c>
      <c r="Z12" s="3" t="n">
        <v>2188.0</v>
      </c>
      <c r="AA12" s="3" t="n">
        <v>8097.0</v>
      </c>
      <c r="AB12" s="3" t="n">
        <v>3215.0</v>
      </c>
      <c r="AC12" s="3" t="n">
        <v>2332.0</v>
      </c>
      <c r="AD12" s="3" t="n">
        <v>8404.0</v>
      </c>
      <c r="AE12" s="3" t="n">
        <v>5139.0</v>
      </c>
      <c r="AF12" s="3" t="n">
        <v>7637.0</v>
      </c>
      <c r="AG12" s="3" t="n">
        <v>8320.0</v>
      </c>
      <c r="AH12" s="3" t="n">
        <v>9975.0</v>
      </c>
      <c r="AI12" s="3" t="n">
        <v>7315.0</v>
      </c>
      <c r="AJ12" s="3" t="n">
        <v>6468.0</v>
      </c>
      <c r="AK12" s="3" t="n">
        <v>5060.0</v>
      </c>
      <c r="AL12" s="3" t="n">
        <v>7178.0</v>
      </c>
      <c r="AM12" s="3" t="n">
        <v>9080.0</v>
      </c>
      <c r="AN12" s="3" t="n">
        <v>6723.0</v>
      </c>
      <c r="AO12" s="3" t="n">
        <v>8037.0</v>
      </c>
      <c r="AP12" s="3" t="n">
        <v>1446.0</v>
      </c>
      <c r="AQ12" s="3" t="n">
        <v>5149.0</v>
      </c>
      <c r="AR12" s="3" t="n">
        <v>4396.0</v>
      </c>
      <c r="AS12" s="3" t="n">
        <v>4742.0</v>
      </c>
      <c r="AT12" s="3" t="n">
        <v>8856.0</v>
      </c>
      <c r="AU12" s="3" t="n">
        <v>9644.0</v>
      </c>
      <c r="AV12" s="3" t="n">
        <v>8991.0</v>
      </c>
      <c r="AW12" s="3" t="n">
        <v>4015.0</v>
      </c>
      <c r="AX12" s="3" t="n">
        <v>4805.0</v>
      </c>
      <c r="AY12" s="3" t="n">
        <v>2074.0</v>
      </c>
      <c r="AZ12" s="3" t="n">
        <v>6317.0</v>
      </c>
      <c r="BA12" s="3" t="n">
        <v>6094.0</v>
      </c>
      <c r="BB12" s="3" t="n">
        <v>5103.0</v>
      </c>
      <c r="BC12" s="3" t="n">
        <v>1930.0</v>
      </c>
      <c r="BD12" s="3" t="n">
        <v>8290.0</v>
      </c>
      <c r="BE12" s="3" t="n">
        <v>5447.0</v>
      </c>
      <c r="BF12" s="3" t="n">
        <v>6593.0</v>
      </c>
      <c r="BG12" s="3" t="n">
        <v>9633.0</v>
      </c>
      <c r="BH12" s="3" t="n">
        <v>9432.0</v>
      </c>
      <c r="BI12" s="3" t="n">
        <v>1822.0</v>
      </c>
      <c r="BJ12" s="3" t="n">
        <v>4979.0</v>
      </c>
      <c r="BK12" s="3" t="n">
        <v>6963.0</v>
      </c>
      <c r="BL12" s="3" t="n">
        <v>2547.0</v>
      </c>
      <c r="BM12" s="3" t="n">
        <v>1701.0</v>
      </c>
      <c r="BN12" s="3" t="n">
        <v>9785.0</v>
      </c>
      <c r="BO12" s="3" t="n">
        <v>7506.0</v>
      </c>
      <c r="BP12" s="3" t="n">
        <v>4588.0</v>
      </c>
      <c r="BQ12" s="3" t="n">
        <v>5529.0</v>
      </c>
      <c r="BR12" s="3" t="n">
        <v>2722.0</v>
      </c>
      <c r="BS12" s="3" t="n">
        <v>4883.0</v>
      </c>
    </row>
    <row r="13" spans="1:71">
      <c r="A13" t="s" s="0">
        <v>153</v>
      </c>
      <c r="B13" t="str" s="0">
        <f>'IS - Initial Underwriting'!B13</f>
        <v>Skating</v>
      </c>
      <c r="C13" s="3" t="n">
        <v>3124.0</v>
      </c>
      <c r="D13" s="3" t="n">
        <v>1052.0</v>
      </c>
      <c r="E13" s="3" t="n">
        <v>6492.0</v>
      </c>
      <c r="F13" s="3" t="n">
        <v>9667.0</v>
      </c>
      <c r="G13" s="3" t="n">
        <v>3792.0</v>
      </c>
      <c r="H13" s="3" t="n">
        <v>4424.0</v>
      </c>
      <c r="I13" s="3" t="n">
        <v>1780.0</v>
      </c>
      <c r="J13" s="3" t="n">
        <v>7547.0</v>
      </c>
      <c r="K13" s="3" t="n">
        <v>8728.0</v>
      </c>
      <c r="L13" s="3" t="n">
        <v>6933.0</v>
      </c>
      <c r="M13" s="3" t="n">
        <v>2211.0</v>
      </c>
      <c r="N13" s="3" t="n">
        <v>3509.0</v>
      </c>
      <c r="O13" s="3" t="n">
        <v>7494.0</v>
      </c>
      <c r="P13" s="3" t="n">
        <v>3183.0</v>
      </c>
      <c r="Q13" s="3" t="n">
        <v>6983.0</v>
      </c>
      <c r="R13" s="3" t="n">
        <v>9993.0</v>
      </c>
      <c r="S13" s="3" t="n">
        <v>8480.0</v>
      </c>
      <c r="T13" s="3" t="n">
        <v>8425.0</v>
      </c>
      <c r="U13" s="3" t="n">
        <v>2364.0</v>
      </c>
      <c r="V13" s="3" t="n">
        <v>7474.0</v>
      </c>
      <c r="W13" s="3" t="n">
        <v>8284.0</v>
      </c>
      <c r="X13" s="3" t="n">
        <v>5306.0</v>
      </c>
      <c r="Y13" s="3" t="n">
        <v>8691.0</v>
      </c>
      <c r="Z13" s="3" t="n">
        <v>2324.0</v>
      </c>
      <c r="AA13" s="3" t="n">
        <v>7078.0</v>
      </c>
      <c r="AB13" s="3" t="n">
        <v>6665.0</v>
      </c>
      <c r="AC13" s="3" t="n">
        <v>2554.0</v>
      </c>
      <c r="AD13" s="3" t="n">
        <v>5730.0</v>
      </c>
      <c r="AE13" s="3" t="n">
        <v>9989.0</v>
      </c>
      <c r="AF13" s="3" t="n">
        <v>1572.0</v>
      </c>
      <c r="AG13" s="3" t="n">
        <v>7396.0</v>
      </c>
      <c r="AH13" s="3" t="n">
        <v>3070.0</v>
      </c>
      <c r="AI13" s="3" t="n">
        <v>1607.0</v>
      </c>
      <c r="AJ13" s="3" t="n">
        <v>6301.0</v>
      </c>
      <c r="AK13" s="3" t="n">
        <v>6513.0</v>
      </c>
      <c r="AL13" s="3" t="n">
        <v>9756.0</v>
      </c>
      <c r="AM13" s="3" t="n">
        <v>3588.0</v>
      </c>
      <c r="AN13" s="3" t="n">
        <v>3460.0</v>
      </c>
      <c r="AO13" s="3" t="n">
        <v>8427.0</v>
      </c>
      <c r="AP13" s="3" t="n">
        <v>6439.0</v>
      </c>
      <c r="AQ13" s="3" t="n">
        <v>3168.0</v>
      </c>
      <c r="AR13" s="3" t="n">
        <v>3856.0</v>
      </c>
      <c r="AS13" s="3" t="n">
        <v>3551.0</v>
      </c>
      <c r="AT13" s="3" t="n">
        <v>4357.0</v>
      </c>
      <c r="AU13" s="3" t="n">
        <v>7311.0</v>
      </c>
      <c r="AV13" s="3" t="n">
        <v>1566.0</v>
      </c>
      <c r="AW13" s="3" t="n">
        <v>1024.0</v>
      </c>
      <c r="AX13" s="3" t="n">
        <v>2179.0</v>
      </c>
      <c r="AY13" s="3" t="n">
        <v>4216.0</v>
      </c>
      <c r="AZ13" s="3" t="n">
        <v>3031.0</v>
      </c>
      <c r="BA13" s="3" t="n">
        <v>9068.0</v>
      </c>
      <c r="BB13" s="3" t="n">
        <v>3024.0</v>
      </c>
      <c r="BC13" s="3" t="n">
        <v>4700.0</v>
      </c>
      <c r="BD13" s="3" t="n">
        <v>9040.0</v>
      </c>
      <c r="BE13" s="3" t="n">
        <v>6371.0</v>
      </c>
      <c r="BF13" s="3" t="n">
        <v>4416.0</v>
      </c>
      <c r="BG13" s="3" t="n">
        <v>7088.0</v>
      </c>
      <c r="BH13" s="3" t="n">
        <v>4123.0</v>
      </c>
      <c r="BI13" s="3" t="n">
        <v>1418.0</v>
      </c>
      <c r="BJ13" s="3" t="n">
        <v>9564.0</v>
      </c>
      <c r="BK13" s="3" t="n">
        <v>6739.0</v>
      </c>
      <c r="BL13" s="3" t="n">
        <v>2711.0</v>
      </c>
      <c r="BM13" s="3" t="n">
        <v>5715.0</v>
      </c>
      <c r="BN13" s="3" t="n">
        <v>4998.0</v>
      </c>
      <c r="BO13" s="3" t="n">
        <v>1063.0</v>
      </c>
      <c r="BP13" s="3" t="n">
        <v>9045.0</v>
      </c>
      <c r="BQ13" s="3" t="n">
        <v>5816.0</v>
      </c>
      <c r="BR13" s="3" t="n">
        <v>8055.0</v>
      </c>
      <c r="BS13" s="3" t="n">
        <v>3784.0</v>
      </c>
    </row>
    <row r="14" spans="1:71">
      <c r="A14" s="4" t="s">
        <v>154</v>
      </c>
      <c r="B14" s="8"/>
      <c r="C14" s="5" t="n">
        <f t="shared" ref="C14:BN14" si="0">IF(COUNTA(C4:C13)=0,"",SUM(C4:C13))</f>
        <v>56517.0</v>
      </c>
      <c r="D14" s="5" t="n">
        <f t="shared" si="0"/>
        <v>62522.0</v>
      </c>
      <c r="E14" s="5" t="n">
        <f t="shared" si="0"/>
        <v>45521.0</v>
      </c>
      <c r="F14" s="5" t="n">
        <f t="shared" si="0"/>
        <v>59218.0</v>
      </c>
      <c r="G14" s="5" t="n">
        <f t="shared" si="0"/>
        <v>52098.0</v>
      </c>
      <c r="H14" s="5" t="n">
        <f t="shared" si="0"/>
        <v>48901.0</v>
      </c>
      <c r="I14" s="5" t="n">
        <f t="shared" si="0"/>
        <v>69277.0</v>
      </c>
      <c r="J14" s="5" t="n">
        <f t="shared" si="0"/>
        <v>60075.0</v>
      </c>
      <c r="K14" s="5" t="n">
        <f t="shared" si="0"/>
        <v>60270.0</v>
      </c>
      <c r="L14" s="5" t="n">
        <f t="shared" si="0"/>
        <v>49433.0</v>
      </c>
      <c r="M14" s="5" t="n">
        <f t="shared" si="0"/>
        <v>67863.0</v>
      </c>
      <c r="N14" s="5" t="n">
        <f t="shared" si="0"/>
        <v>35462.0</v>
      </c>
      <c r="O14" s="5" t="n">
        <f t="shared" si="0"/>
        <v>63856.0</v>
      </c>
      <c r="P14" s="5" t="n">
        <f t="shared" si="0"/>
        <v>59041.0</v>
      </c>
      <c r="Q14" s="5" t="n">
        <f t="shared" si="0"/>
        <v>72988.0</v>
      </c>
      <c r="R14" s="5" t="n">
        <f t="shared" si="0"/>
        <v>46859.0</v>
      </c>
      <c r="S14" s="5" t="n">
        <f t="shared" si="0"/>
        <v>71770.0</v>
      </c>
      <c r="T14" s="5" t="n">
        <f t="shared" si="0"/>
        <v>49272.0</v>
      </c>
      <c r="U14" s="5" t="n">
        <f t="shared" si="0"/>
        <v>41996.0</v>
      </c>
      <c r="V14" s="5" t="n">
        <f t="shared" si="0"/>
        <v>61849.0</v>
      </c>
      <c r="W14" s="5" t="n">
        <f t="shared" si="0"/>
        <v>57615.0</v>
      </c>
      <c r="X14" s="5" t="n">
        <f t="shared" si="0"/>
        <v>61323.0</v>
      </c>
      <c r="Y14" s="5" t="n">
        <f t="shared" si="0"/>
        <v>48952.0</v>
      </c>
      <c r="Z14" s="5" t="n">
        <f t="shared" si="0"/>
        <v>45303.0</v>
      </c>
      <c r="AA14" s="5" t="n">
        <f t="shared" si="0"/>
        <v>54103.0</v>
      </c>
      <c r="AB14" s="5" t="n">
        <f t="shared" si="0"/>
        <v>35794.0</v>
      </c>
      <c r="AC14" s="5" t="n">
        <f t="shared" si="0"/>
        <v>55658.0</v>
      </c>
      <c r="AD14" s="5" t="n">
        <f t="shared" si="0"/>
        <v>51783.0</v>
      </c>
      <c r="AE14" s="5" t="n">
        <f t="shared" si="0"/>
        <v>63149.0</v>
      </c>
      <c r="AF14" s="5" t="n">
        <f t="shared" si="0"/>
        <v>56792.0</v>
      </c>
      <c r="AG14" s="5" t="n">
        <f t="shared" si="0"/>
        <v>50994.0</v>
      </c>
      <c r="AH14" s="5" t="n">
        <f t="shared" si="0"/>
        <v>51539.0</v>
      </c>
      <c r="AI14" s="5" t="n">
        <f t="shared" si="0"/>
        <v>47340.0</v>
      </c>
      <c r="AJ14" s="5" t="n">
        <f t="shared" si="0"/>
        <v>74307.0</v>
      </c>
      <c r="AK14" s="5" t="n">
        <f t="shared" si="0"/>
        <v>60331.0</v>
      </c>
      <c r="AL14" s="5" t="n">
        <f t="shared" si="0"/>
        <v>77489.0</v>
      </c>
      <c r="AM14" s="5" t="n">
        <f t="shared" si="0"/>
        <v>58976.0</v>
      </c>
      <c r="AN14" s="5" t="n">
        <f t="shared" si="0"/>
        <v>43514.0</v>
      </c>
      <c r="AO14" s="5" t="n">
        <f t="shared" si="0"/>
        <v>64424.0</v>
      </c>
      <c r="AP14" s="5" t="n">
        <f t="shared" si="0"/>
        <v>49307.0</v>
      </c>
      <c r="AQ14" s="5" t="n">
        <f t="shared" si="0"/>
        <v>49411.0</v>
      </c>
      <c r="AR14" s="5" t="n">
        <f t="shared" si="0"/>
        <v>55813.0</v>
      </c>
      <c r="AS14" s="5" t="n">
        <f t="shared" si="0"/>
        <v>65748.0</v>
      </c>
      <c r="AT14" s="5" t="n">
        <f t="shared" si="0"/>
        <v>55757.0</v>
      </c>
      <c r="AU14" s="5" t="n">
        <f t="shared" si="0"/>
        <v>59280.0</v>
      </c>
      <c r="AV14" s="5" t="n">
        <f t="shared" si="0"/>
        <v>46979.0</v>
      </c>
      <c r="AW14" s="5" t="n">
        <f t="shared" si="0"/>
        <v>41283.0</v>
      </c>
      <c r="AX14" s="5" t="n">
        <f t="shared" si="0"/>
        <v>61886.0</v>
      </c>
      <c r="AY14" s="5" t="n">
        <f t="shared" si="0"/>
        <v>63692.0</v>
      </c>
      <c r="AZ14" s="5" t="n">
        <f t="shared" si="0"/>
        <v>49956.0</v>
      </c>
      <c r="BA14" s="5" t="n">
        <f t="shared" si="0"/>
        <v>75847.0</v>
      </c>
      <c r="BB14" s="5" t="n">
        <f t="shared" si="0"/>
        <v>60936.0</v>
      </c>
      <c r="BC14" s="5" t="n">
        <f t="shared" si="0"/>
        <v>51027.0</v>
      </c>
      <c r="BD14" s="5" t="n">
        <f t="shared" si="0"/>
        <v>60553.0</v>
      </c>
      <c r="BE14" s="5" t="n">
        <f t="shared" si="0"/>
        <v>57205.0</v>
      </c>
      <c r="BF14" s="5" t="n">
        <f t="shared" si="0"/>
        <v>67317.0</v>
      </c>
      <c r="BG14" s="5" t="n">
        <f t="shared" si="0"/>
        <v>67690.0</v>
      </c>
      <c r="BH14" s="5" t="n">
        <f t="shared" si="0"/>
        <v>56478.0</v>
      </c>
      <c r="BI14" s="5" t="n">
        <f t="shared" si="0"/>
        <v>40195.0</v>
      </c>
      <c r="BJ14" s="5" t="n">
        <f t="shared" si="0"/>
        <v>58658.0</v>
      </c>
      <c r="BK14" s="5" t="n">
        <f t="shared" si="0"/>
        <v>58592.0</v>
      </c>
      <c r="BL14" s="5" t="n">
        <f t="shared" si="0"/>
        <v>49708.0</v>
      </c>
      <c r="BM14" s="5" t="n">
        <f t="shared" si="0"/>
        <v>49098.0</v>
      </c>
      <c r="BN14" s="5" t="n">
        <f t="shared" si="0"/>
        <v>55363.0</v>
      </c>
      <c r="BO14" s="5" t="n">
        <f>IF(COUNTA(BO4:BO13)=0,"",SUM(BO4:BO13))</f>
        <v>48364.0</v>
      </c>
      <c r="BP14" s="5" t="n">
        <f>IF(COUNTA(BP4:BP13)=0,"",SUM(BP4:BP13))</f>
        <v>61061.0</v>
      </c>
      <c r="BQ14" s="5" t="n">
        <f>IF(COUNTA(BQ4:BQ13)=0,"",SUM(BQ4:BQ13))</f>
        <v>50459.0</v>
      </c>
      <c r="BR14" s="5" t="n">
        <f>IF(COUNTA(BR4:BR13)=0,"",SUM(BR4:BR13))</f>
        <v>59291.0</v>
      </c>
      <c r="BS14" s="5" t="n">
        <f>IF(COUNTA(BS4:BS13)=0,"",SUM(BS4:BS13))</f>
        <v>52782.0</v>
      </c>
    </row>
    <row r="15" spans="1:71">
      <c r="A15" t="s" s="0">
        <v>155</v>
      </c>
      <c r="C15" s="3" t="n">
        <v>6750.0</v>
      </c>
      <c r="D15" s="3" t="n">
        <v>7136.0</v>
      </c>
      <c r="E15" s="3" t="n">
        <v>4279.0</v>
      </c>
      <c r="F15" s="3" t="n">
        <v>5116.0</v>
      </c>
      <c r="G15" s="3" t="n">
        <v>4628.0</v>
      </c>
      <c r="H15" s="3" t="n">
        <v>2742.0</v>
      </c>
      <c r="I15" s="3" t="n">
        <v>1098.0</v>
      </c>
      <c r="J15" s="3" t="n">
        <v>4640.0</v>
      </c>
      <c r="K15" s="3" t="n">
        <v>7665.0</v>
      </c>
      <c r="L15" s="3" t="n">
        <v>7801.0</v>
      </c>
      <c r="M15" s="3" t="n">
        <v>1000.0</v>
      </c>
      <c r="N15" s="3" t="n">
        <v>4635.0</v>
      </c>
      <c r="O15" s="3" t="n">
        <v>7556.0</v>
      </c>
      <c r="P15" s="3" t="n">
        <v>6483.0</v>
      </c>
      <c r="Q15" s="3" t="n">
        <v>6271.0</v>
      </c>
      <c r="R15" s="3" t="n">
        <v>9924.0</v>
      </c>
      <c r="S15" s="3" t="n">
        <v>3631.0</v>
      </c>
      <c r="T15" s="3" t="n">
        <v>7399.0</v>
      </c>
      <c r="U15" s="3" t="n">
        <v>9935.0</v>
      </c>
      <c r="V15" s="3" t="n">
        <v>8469.0</v>
      </c>
      <c r="W15" s="3" t="n">
        <v>1220.0</v>
      </c>
      <c r="X15" s="3" t="n">
        <v>7945.0</v>
      </c>
      <c r="Y15" s="3" t="n">
        <v>3520.0</v>
      </c>
      <c r="Z15" s="3" t="n">
        <v>4827.0</v>
      </c>
      <c r="AA15" s="3" t="n">
        <v>5321.0</v>
      </c>
      <c r="AB15" s="3" t="n">
        <v>9144.0</v>
      </c>
      <c r="AC15" s="3" t="n">
        <v>9142.0</v>
      </c>
      <c r="AD15" s="3" t="n">
        <v>9204.0</v>
      </c>
      <c r="AE15" s="3" t="n">
        <v>9406.0</v>
      </c>
      <c r="AF15" s="3" t="n">
        <v>5304.0</v>
      </c>
      <c r="AG15" s="3" t="n">
        <v>8688.0</v>
      </c>
      <c r="AH15" s="3" t="n">
        <v>7706.0</v>
      </c>
      <c r="AI15" s="3" t="n">
        <v>3205.0</v>
      </c>
      <c r="AJ15" s="3" t="n">
        <v>6105.0</v>
      </c>
      <c r="AK15" s="3" t="n">
        <v>8084.0</v>
      </c>
      <c r="AL15" s="3" t="n">
        <v>7844.0</v>
      </c>
      <c r="AM15" s="3" t="n">
        <v>2044.0</v>
      </c>
      <c r="AN15" s="3" t="n">
        <v>3364.0</v>
      </c>
      <c r="AO15" s="3" t="n">
        <v>5089.0</v>
      </c>
      <c r="AP15" s="3" t="n">
        <v>4739.0</v>
      </c>
      <c r="AQ15" s="3" t="n">
        <v>8141.0</v>
      </c>
      <c r="AR15" s="3" t="n">
        <v>3520.0</v>
      </c>
      <c r="AS15" s="3" t="n">
        <v>9842.0</v>
      </c>
      <c r="AT15" s="3" t="n">
        <v>3285.0</v>
      </c>
      <c r="AU15" s="3" t="n">
        <v>7074.0</v>
      </c>
      <c r="AV15" s="3" t="n">
        <v>4414.0</v>
      </c>
      <c r="AW15" s="3" t="n">
        <v>4033.0</v>
      </c>
      <c r="AX15" s="3" t="n">
        <v>1763.0</v>
      </c>
      <c r="AY15" s="3" t="n">
        <v>9265.0</v>
      </c>
      <c r="AZ15" s="3" t="n">
        <v>4941.0</v>
      </c>
      <c r="BA15" s="3" t="n">
        <v>3265.0</v>
      </c>
      <c r="BB15" s="3" t="n">
        <v>4737.0</v>
      </c>
      <c r="BC15" s="3" t="n">
        <v>2865.0</v>
      </c>
      <c r="BD15" s="3" t="n">
        <v>9431.0</v>
      </c>
      <c r="BE15" s="3" t="n">
        <v>1337.0</v>
      </c>
      <c r="BF15" s="3" t="n">
        <v>3320.0</v>
      </c>
      <c r="BG15" s="3" t="n">
        <v>4121.0</v>
      </c>
      <c r="BH15" s="3" t="n">
        <v>6046.0</v>
      </c>
      <c r="BI15" s="3" t="n">
        <v>3840.0</v>
      </c>
      <c r="BJ15" s="3" t="n">
        <v>7119.0</v>
      </c>
      <c r="BK15" s="3" t="n">
        <v>9274.0</v>
      </c>
      <c r="BL15" s="3" t="n">
        <v>5658.0</v>
      </c>
      <c r="BM15" s="3" t="n">
        <v>6576.0</v>
      </c>
      <c r="BN15" s="3" t="n">
        <v>7671.0</v>
      </c>
      <c r="BO15" s="3" t="n">
        <v>4338.0</v>
      </c>
      <c r="BP15" s="3" t="n">
        <v>9713.0</v>
      </c>
      <c r="BQ15" s="3" t="n">
        <v>8872.0</v>
      </c>
      <c r="BR15" s="3" t="n">
        <v>3405.0</v>
      </c>
      <c r="BS15" s="3" t="n">
        <v>6564.0</v>
      </c>
    </row>
    <row r="16" spans="1:71">
      <c r="A16" s="4" t="s">
        <v>156</v>
      </c>
      <c r="B16" s="8"/>
      <c r="C16" s="5" t="n">
        <f t="shared" ref="C16:BN16" si="1">IF(AND(C14&lt;&gt;"",C15&lt;&gt;""),C14-C15,"")</f>
        <v>49767.0</v>
      </c>
      <c r="D16" s="5" t="n">
        <f t="shared" si="1"/>
        <v>55386.0</v>
      </c>
      <c r="E16" s="5" t="n">
        <f t="shared" si="1"/>
        <v>41242.0</v>
      </c>
      <c r="F16" s="5" t="n">
        <f t="shared" si="1"/>
        <v>54102.0</v>
      </c>
      <c r="G16" s="5" t="n">
        <f t="shared" si="1"/>
        <v>47470.0</v>
      </c>
      <c r="H16" s="5" t="n">
        <f t="shared" si="1"/>
        <v>46159.0</v>
      </c>
      <c r="I16" s="5" t="n">
        <f t="shared" si="1"/>
        <v>68179.0</v>
      </c>
      <c r="J16" s="5" t="n">
        <f t="shared" si="1"/>
        <v>55435.0</v>
      </c>
      <c r="K16" s="5" t="n">
        <f t="shared" si="1"/>
        <v>52605.0</v>
      </c>
      <c r="L16" s="5" t="n">
        <f t="shared" si="1"/>
        <v>41632.0</v>
      </c>
      <c r="M16" s="5" t="n">
        <f t="shared" si="1"/>
        <v>66863.0</v>
      </c>
      <c r="N16" s="5" t="n">
        <f t="shared" si="1"/>
        <v>30827.0</v>
      </c>
      <c r="O16" s="5" t="n">
        <f t="shared" si="1"/>
        <v>56300.0</v>
      </c>
      <c r="P16" s="5" t="n">
        <f t="shared" si="1"/>
        <v>52558.0</v>
      </c>
      <c r="Q16" s="5" t="n">
        <f t="shared" si="1"/>
        <v>66717.0</v>
      </c>
      <c r="R16" s="5" t="n">
        <f t="shared" si="1"/>
        <v>36935.0</v>
      </c>
      <c r="S16" s="5" t="n">
        <f t="shared" si="1"/>
        <v>68139.0</v>
      </c>
      <c r="T16" s="5" t="n">
        <f t="shared" si="1"/>
        <v>41873.0</v>
      </c>
      <c r="U16" s="5" t="n">
        <f t="shared" si="1"/>
        <v>32061.0</v>
      </c>
      <c r="V16" s="5" t="n">
        <f t="shared" si="1"/>
        <v>53380.0</v>
      </c>
      <c r="W16" s="5" t="n">
        <f t="shared" si="1"/>
        <v>56395.0</v>
      </c>
      <c r="X16" s="5" t="n">
        <f t="shared" si="1"/>
        <v>53378.0</v>
      </c>
      <c r="Y16" s="5" t="n">
        <f t="shared" si="1"/>
        <v>45432.0</v>
      </c>
      <c r="Z16" s="5" t="n">
        <f t="shared" si="1"/>
        <v>40476.0</v>
      </c>
      <c r="AA16" s="5" t="n">
        <f t="shared" si="1"/>
        <v>48782.0</v>
      </c>
      <c r="AB16" s="5" t="n">
        <f t="shared" si="1"/>
        <v>26650.0</v>
      </c>
      <c r="AC16" s="5" t="n">
        <f t="shared" si="1"/>
        <v>46516.0</v>
      </c>
      <c r="AD16" s="5" t="n">
        <f t="shared" si="1"/>
        <v>42579.0</v>
      </c>
      <c r="AE16" s="5" t="n">
        <f t="shared" si="1"/>
        <v>53743.0</v>
      </c>
      <c r="AF16" s="5" t="n">
        <f t="shared" si="1"/>
        <v>51488.0</v>
      </c>
      <c r="AG16" s="5" t="n">
        <f t="shared" si="1"/>
        <v>42306.0</v>
      </c>
      <c r="AH16" s="5" t="n">
        <f t="shared" si="1"/>
        <v>43833.0</v>
      </c>
      <c r="AI16" s="5" t="n">
        <f t="shared" si="1"/>
        <v>44135.0</v>
      </c>
      <c r="AJ16" s="5" t="n">
        <f t="shared" si="1"/>
        <v>68202.0</v>
      </c>
      <c r="AK16" s="5" t="n">
        <f t="shared" si="1"/>
        <v>52247.0</v>
      </c>
      <c r="AL16" s="5" t="n">
        <f t="shared" si="1"/>
        <v>69645.0</v>
      </c>
      <c r="AM16" s="5" t="n">
        <f t="shared" si="1"/>
        <v>56932.0</v>
      </c>
      <c r="AN16" s="5" t="n">
        <f t="shared" si="1"/>
        <v>40150.0</v>
      </c>
      <c r="AO16" s="5" t="n">
        <f t="shared" si="1"/>
        <v>59335.0</v>
      </c>
      <c r="AP16" s="5" t="n">
        <f t="shared" si="1"/>
        <v>44568.0</v>
      </c>
      <c r="AQ16" s="5" t="n">
        <f t="shared" si="1"/>
        <v>41270.0</v>
      </c>
      <c r="AR16" s="5" t="n">
        <f t="shared" si="1"/>
        <v>52293.0</v>
      </c>
      <c r="AS16" s="5" t="n">
        <f t="shared" si="1"/>
        <v>55906.0</v>
      </c>
      <c r="AT16" s="5" t="n">
        <f t="shared" si="1"/>
        <v>52472.0</v>
      </c>
      <c r="AU16" s="5" t="n">
        <f t="shared" si="1"/>
        <v>52206.0</v>
      </c>
      <c r="AV16" s="5" t="n">
        <f t="shared" si="1"/>
        <v>42565.0</v>
      </c>
      <c r="AW16" s="5" t="n">
        <f t="shared" si="1"/>
        <v>37250.0</v>
      </c>
      <c r="AX16" s="5" t="n">
        <f t="shared" si="1"/>
        <v>60123.0</v>
      </c>
      <c r="AY16" s="5" t="n">
        <f t="shared" si="1"/>
        <v>54427.0</v>
      </c>
      <c r="AZ16" s="5" t="n">
        <f t="shared" si="1"/>
        <v>45015.0</v>
      </c>
      <c r="BA16" s="5" t="n">
        <f t="shared" si="1"/>
        <v>72582.0</v>
      </c>
      <c r="BB16" s="5" t="n">
        <f t="shared" si="1"/>
        <v>56199.0</v>
      </c>
      <c r="BC16" s="5" t="n">
        <f t="shared" si="1"/>
        <v>48162.0</v>
      </c>
      <c r="BD16" s="5" t="n">
        <f t="shared" si="1"/>
        <v>51122.0</v>
      </c>
      <c r="BE16" s="5" t="n">
        <f t="shared" si="1"/>
        <v>55868.0</v>
      </c>
      <c r="BF16" s="5" t="n">
        <f t="shared" si="1"/>
        <v>63997.0</v>
      </c>
      <c r="BG16" s="5" t="n">
        <f t="shared" si="1"/>
        <v>63569.0</v>
      </c>
      <c r="BH16" s="5" t="n">
        <f t="shared" si="1"/>
        <v>50432.0</v>
      </c>
      <c r="BI16" s="5" t="n">
        <f t="shared" si="1"/>
        <v>36355.0</v>
      </c>
      <c r="BJ16" s="5" t="n">
        <f t="shared" si="1"/>
        <v>51539.0</v>
      </c>
      <c r="BK16" s="5" t="n">
        <f t="shared" si="1"/>
        <v>49318.0</v>
      </c>
      <c r="BL16" s="5" t="n">
        <f t="shared" si="1"/>
        <v>44050.0</v>
      </c>
      <c r="BM16" s="5" t="n">
        <f t="shared" si="1"/>
        <v>42522.0</v>
      </c>
      <c r="BN16" s="5" t="n">
        <f t="shared" si="1"/>
        <v>47692.0</v>
      </c>
      <c r="BO16" s="5" t="n">
        <f>IF(AND(BO14&lt;&gt;"",BO15&lt;&gt;""),BO14-BO15,"")</f>
        <v>44026.0</v>
      </c>
      <c r="BP16" s="5" t="n">
        <f>IF(AND(BP14&lt;&gt;"",BP15&lt;&gt;""),BP14-BP15,"")</f>
        <v>51348.0</v>
      </c>
      <c r="BQ16" s="5" t="n">
        <f>IF(AND(BQ14&lt;&gt;"",BQ15&lt;&gt;""),BQ14-BQ15,"")</f>
        <v>41587.0</v>
      </c>
      <c r="BR16" s="5" t="n">
        <f>IF(AND(BR14&lt;&gt;"",BR15&lt;&gt;""),BR14-BR15,"")</f>
        <v>55886.0</v>
      </c>
      <c r="BS16" s="5" t="n">
        <f>IF(AND(BS14&lt;&gt;"",BS15&lt;&gt;""),BS14-BS15,"")</f>
        <v>46218.0</v>
      </c>
    </row>
    <row r="17" spans="1:71">
      <c r="A17" t="s" s="0">
        <v>157</v>
      </c>
      <c r="C17" s="3" t="n">
        <v>6415.0</v>
      </c>
      <c r="D17" s="3" t="n">
        <v>4553.0</v>
      </c>
      <c r="E17" s="3" t="n">
        <v>3371.0</v>
      </c>
      <c r="F17" s="3" t="n">
        <v>2792.0</v>
      </c>
      <c r="G17" s="3" t="n">
        <v>3181.0</v>
      </c>
      <c r="H17" s="3" t="n">
        <v>8785.0</v>
      </c>
      <c r="I17" s="3" t="n">
        <v>7839.0</v>
      </c>
      <c r="J17" s="3" t="n">
        <v>5373.0</v>
      </c>
      <c r="K17" s="3" t="n">
        <v>3953.0</v>
      </c>
      <c r="L17" s="3" t="n">
        <v>1793.0</v>
      </c>
      <c r="M17" s="3" t="n">
        <v>7384.0</v>
      </c>
      <c r="N17" s="3" t="n">
        <v>9808.0</v>
      </c>
      <c r="O17" s="3" t="n">
        <v>6205.0</v>
      </c>
      <c r="P17" s="3" t="n">
        <v>8809.0</v>
      </c>
      <c r="Q17" s="3" t="n">
        <v>8413.0</v>
      </c>
      <c r="R17" s="3" t="n">
        <v>7530.0</v>
      </c>
      <c r="S17" s="3" t="n">
        <v>7029.0</v>
      </c>
      <c r="T17" s="3" t="n">
        <v>4690.0</v>
      </c>
      <c r="U17" s="3" t="n">
        <v>8528.0</v>
      </c>
      <c r="V17" s="3" t="n">
        <v>3579.0</v>
      </c>
      <c r="W17" s="3" t="n">
        <v>4057.0</v>
      </c>
      <c r="X17" s="3" t="n">
        <v>6136.0</v>
      </c>
      <c r="Y17" s="3" t="n">
        <v>3898.0</v>
      </c>
      <c r="Z17" s="3" t="n">
        <v>8006.0</v>
      </c>
      <c r="AA17" s="3" t="n">
        <v>8950.0</v>
      </c>
      <c r="AB17" s="3" t="n">
        <v>7633.0</v>
      </c>
      <c r="AC17" s="3" t="n">
        <v>7950.0</v>
      </c>
      <c r="AD17" s="3" t="n">
        <v>5219.0</v>
      </c>
      <c r="AE17" s="3" t="n">
        <v>6193.0</v>
      </c>
      <c r="AF17" s="3" t="n">
        <v>6269.0</v>
      </c>
      <c r="AG17" s="3" t="n">
        <v>8167.0</v>
      </c>
      <c r="AH17" s="3" t="n">
        <v>8233.0</v>
      </c>
      <c r="AI17" s="3" t="n">
        <v>7202.0</v>
      </c>
      <c r="AJ17" s="3" t="n">
        <v>4743.0</v>
      </c>
      <c r="AK17" s="3" t="n">
        <v>4536.0</v>
      </c>
      <c r="AL17" s="3" t="n">
        <v>8647.0</v>
      </c>
      <c r="AM17" s="3" t="n">
        <v>5119.0</v>
      </c>
      <c r="AN17" s="3" t="n">
        <v>6512.0</v>
      </c>
      <c r="AO17" s="3" t="n">
        <v>5884.0</v>
      </c>
      <c r="AP17" s="3" t="n">
        <v>9535.0</v>
      </c>
      <c r="AQ17" s="3" t="n">
        <v>8551.0</v>
      </c>
      <c r="AR17" s="3" t="n">
        <v>9218.0</v>
      </c>
      <c r="AS17" s="3" t="n">
        <v>4562.0</v>
      </c>
      <c r="AT17" s="3" t="n">
        <v>7663.0</v>
      </c>
      <c r="AU17" s="3" t="n">
        <v>1278.0</v>
      </c>
      <c r="AV17" s="3" t="n">
        <v>5000.0</v>
      </c>
      <c r="AW17" s="3" t="n">
        <v>9458.0</v>
      </c>
      <c r="AX17" s="3" t="n">
        <v>8418.0</v>
      </c>
      <c r="AY17" s="3" t="n">
        <v>6654.0</v>
      </c>
      <c r="AZ17" s="3" t="n">
        <v>6631.0</v>
      </c>
      <c r="BA17" s="3" t="n">
        <v>5366.0</v>
      </c>
      <c r="BB17" s="3" t="n">
        <v>7062.0</v>
      </c>
      <c r="BC17" s="3" t="n">
        <v>4641.0</v>
      </c>
      <c r="BD17" s="3" t="n">
        <v>9369.0</v>
      </c>
      <c r="BE17" s="3" t="n">
        <v>3351.0</v>
      </c>
      <c r="BF17" s="3" t="n">
        <v>4638.0</v>
      </c>
      <c r="BG17" s="3" t="n">
        <v>5691.0</v>
      </c>
      <c r="BH17" s="3" t="n">
        <v>8782.0</v>
      </c>
      <c r="BI17" s="3" t="n">
        <v>2796.0</v>
      </c>
      <c r="BJ17" s="3" t="n">
        <v>6202.0</v>
      </c>
      <c r="BK17" s="3" t="n">
        <v>5141.0</v>
      </c>
      <c r="BL17" s="3" t="n">
        <v>3790.0</v>
      </c>
      <c r="BM17" s="3" t="n">
        <v>3556.0</v>
      </c>
      <c r="BN17" s="3" t="n">
        <v>5418.0</v>
      </c>
      <c r="BO17" s="3" t="n">
        <v>8992.0</v>
      </c>
      <c r="BP17" s="3" t="n">
        <v>4563.0</v>
      </c>
      <c r="BQ17" s="3" t="n">
        <v>6255.0</v>
      </c>
      <c r="BR17" s="3" t="n">
        <v>9200.0</v>
      </c>
      <c r="BS17" s="3" t="n">
        <v>6305.0</v>
      </c>
    </row>
    <row r="18" spans="1:71">
      <c r="A18" s="4" t="s">
        <v>158</v>
      </c>
      <c r="B18" s="8"/>
      <c r="C18" s="5" t="n">
        <f t="shared" ref="C18:BN18" si="2">IF(AND(C16&lt;&gt;"",C17&lt;&gt;""),C16-C17,"")</f>
        <v>43352.0</v>
      </c>
      <c r="D18" s="5" t="n">
        <f t="shared" si="2"/>
        <v>50833.0</v>
      </c>
      <c r="E18" s="5" t="n">
        <f t="shared" si="2"/>
        <v>37871.0</v>
      </c>
      <c r="F18" s="5" t="n">
        <f t="shared" si="2"/>
        <v>51310.0</v>
      </c>
      <c r="G18" s="5" t="n">
        <f t="shared" si="2"/>
        <v>44289.0</v>
      </c>
      <c r="H18" s="5" t="n">
        <f t="shared" si="2"/>
        <v>37374.0</v>
      </c>
      <c r="I18" s="5" t="n">
        <f t="shared" si="2"/>
        <v>60340.0</v>
      </c>
      <c r="J18" s="5" t="n">
        <f t="shared" si="2"/>
        <v>50062.0</v>
      </c>
      <c r="K18" s="5" t="n">
        <f t="shared" si="2"/>
        <v>48652.0</v>
      </c>
      <c r="L18" s="5" t="n">
        <f t="shared" si="2"/>
        <v>39839.0</v>
      </c>
      <c r="M18" s="5" t="n">
        <f t="shared" si="2"/>
        <v>59479.0</v>
      </c>
      <c r="N18" s="5" t="n">
        <f t="shared" si="2"/>
        <v>21019.0</v>
      </c>
      <c r="O18" s="5" t="n">
        <f t="shared" si="2"/>
        <v>50095.0</v>
      </c>
      <c r="P18" s="5" t="n">
        <f t="shared" si="2"/>
        <v>43749.0</v>
      </c>
      <c r="Q18" s="5" t="n">
        <f t="shared" si="2"/>
        <v>58304.0</v>
      </c>
      <c r="R18" s="5" t="n">
        <f t="shared" si="2"/>
        <v>29405.0</v>
      </c>
      <c r="S18" s="5" t="n">
        <f t="shared" si="2"/>
        <v>61110.0</v>
      </c>
      <c r="T18" s="5" t="n">
        <f t="shared" si="2"/>
        <v>37183.0</v>
      </c>
      <c r="U18" s="5" t="n">
        <f t="shared" si="2"/>
        <v>23533.0</v>
      </c>
      <c r="V18" s="5" t="n">
        <f t="shared" si="2"/>
        <v>49801.0</v>
      </c>
      <c r="W18" s="5" t="n">
        <f t="shared" si="2"/>
        <v>52338.0</v>
      </c>
      <c r="X18" s="5" t="n">
        <f t="shared" si="2"/>
        <v>47242.0</v>
      </c>
      <c r="Y18" s="5" t="n">
        <f t="shared" si="2"/>
        <v>41534.0</v>
      </c>
      <c r="Z18" s="5" t="n">
        <f t="shared" si="2"/>
        <v>32470.0</v>
      </c>
      <c r="AA18" s="5" t="n">
        <f t="shared" si="2"/>
        <v>39832.0</v>
      </c>
      <c r="AB18" s="5" t="n">
        <f t="shared" si="2"/>
        <v>19017.0</v>
      </c>
      <c r="AC18" s="5" t="n">
        <f t="shared" si="2"/>
        <v>38566.0</v>
      </c>
      <c r="AD18" s="5" t="n">
        <f t="shared" si="2"/>
        <v>37360.0</v>
      </c>
      <c r="AE18" s="5" t="n">
        <f t="shared" si="2"/>
        <v>47550.0</v>
      </c>
      <c r="AF18" s="5" t="n">
        <f t="shared" si="2"/>
        <v>45219.0</v>
      </c>
      <c r="AG18" s="5" t="n">
        <f t="shared" si="2"/>
        <v>34139.0</v>
      </c>
      <c r="AH18" s="5" t="n">
        <f t="shared" si="2"/>
        <v>35600.0</v>
      </c>
      <c r="AI18" s="5" t="n">
        <f t="shared" si="2"/>
        <v>36933.0</v>
      </c>
      <c r="AJ18" s="5" t="n">
        <f t="shared" si="2"/>
        <v>63459.0</v>
      </c>
      <c r="AK18" s="5" t="n">
        <f t="shared" si="2"/>
        <v>47711.0</v>
      </c>
      <c r="AL18" s="5" t="n">
        <f t="shared" si="2"/>
        <v>60998.0</v>
      </c>
      <c r="AM18" s="5" t="n">
        <f t="shared" si="2"/>
        <v>51813.0</v>
      </c>
      <c r="AN18" s="5" t="n">
        <f t="shared" si="2"/>
        <v>33638.0</v>
      </c>
      <c r="AO18" s="5" t="n">
        <f t="shared" si="2"/>
        <v>53451.0</v>
      </c>
      <c r="AP18" s="5" t="n">
        <f t="shared" si="2"/>
        <v>35033.0</v>
      </c>
      <c r="AQ18" s="5" t="n">
        <f t="shared" si="2"/>
        <v>32719.0</v>
      </c>
      <c r="AR18" s="5" t="n">
        <f t="shared" si="2"/>
        <v>43075.0</v>
      </c>
      <c r="AS18" s="5" t="n">
        <f t="shared" si="2"/>
        <v>51344.0</v>
      </c>
      <c r="AT18" s="5" t="n">
        <f t="shared" si="2"/>
        <v>44809.0</v>
      </c>
      <c r="AU18" s="5" t="n">
        <f t="shared" si="2"/>
        <v>50928.0</v>
      </c>
      <c r="AV18" s="5" t="n">
        <f t="shared" si="2"/>
        <v>37565.0</v>
      </c>
      <c r="AW18" s="5" t="n">
        <f t="shared" si="2"/>
        <v>27792.0</v>
      </c>
      <c r="AX18" s="5" t="n">
        <f t="shared" si="2"/>
        <v>51705.0</v>
      </c>
      <c r="AY18" s="5" t="n">
        <f t="shared" si="2"/>
        <v>47773.0</v>
      </c>
      <c r="AZ18" s="5" t="n">
        <f t="shared" si="2"/>
        <v>38384.0</v>
      </c>
      <c r="BA18" s="5" t="n">
        <f t="shared" si="2"/>
        <v>67216.0</v>
      </c>
      <c r="BB18" s="5" t="n">
        <f t="shared" si="2"/>
        <v>49137.0</v>
      </c>
      <c r="BC18" s="5" t="n">
        <f t="shared" si="2"/>
        <v>43521.0</v>
      </c>
      <c r="BD18" s="5" t="n">
        <f t="shared" si="2"/>
        <v>41753.0</v>
      </c>
      <c r="BE18" s="5" t="n">
        <f t="shared" si="2"/>
        <v>52517.0</v>
      </c>
      <c r="BF18" s="5" t="n">
        <f t="shared" si="2"/>
        <v>59359.0</v>
      </c>
      <c r="BG18" s="5" t="n">
        <f t="shared" si="2"/>
        <v>57878.0</v>
      </c>
      <c r="BH18" s="5" t="n">
        <f t="shared" si="2"/>
        <v>41650.0</v>
      </c>
      <c r="BI18" s="5" t="n">
        <f t="shared" si="2"/>
        <v>33559.0</v>
      </c>
      <c r="BJ18" s="5" t="n">
        <f t="shared" si="2"/>
        <v>45337.0</v>
      </c>
      <c r="BK18" s="5" t="n">
        <f t="shared" si="2"/>
        <v>44177.0</v>
      </c>
      <c r="BL18" s="5" t="n">
        <f t="shared" si="2"/>
        <v>40260.0</v>
      </c>
      <c r="BM18" s="5" t="n">
        <f t="shared" si="2"/>
        <v>38966.0</v>
      </c>
      <c r="BN18" s="5" t="n">
        <f t="shared" si="2"/>
        <v>42274.0</v>
      </c>
      <c r="BO18" s="5" t="n">
        <f>IF(AND(BO16&lt;&gt;"",BO17&lt;&gt;""),BO16-BO17,"")</f>
        <v>35034.0</v>
      </c>
      <c r="BP18" s="5" t="n">
        <f>IF(AND(BP16&lt;&gt;"",BP17&lt;&gt;""),BP16-BP17,"")</f>
        <v>46785.0</v>
      </c>
      <c r="BQ18" s="5" t="n">
        <f>IF(AND(BQ16&lt;&gt;"",BQ17&lt;&gt;""),BQ16-BQ17,"")</f>
        <v>35332.0</v>
      </c>
      <c r="BR18" s="5" t="n">
        <f>IF(AND(BR16&lt;&gt;"",BR17&lt;&gt;""),BR16-BR17,"")</f>
        <v>46686.0</v>
      </c>
      <c r="BS18" s="5" t="n">
        <f>IF(AND(BS16&lt;&gt;"",BS17&lt;&gt;""),BS16-BS17,"")</f>
        <v>39913.0</v>
      </c>
    </row>
    <row r="19" spans="1:71">
      <c r="A19" t="s" s="0">
        <v>159</v>
      </c>
      <c r="C19" s="3" t="n">
        <v>9216.0</v>
      </c>
      <c r="D19" s="3" t="n">
        <v>9416.0</v>
      </c>
      <c r="E19" s="3" t="n">
        <v>4838.0</v>
      </c>
      <c r="F19" s="3" t="n">
        <v>6165.0</v>
      </c>
      <c r="G19" s="3" t="n">
        <v>1378.0</v>
      </c>
      <c r="H19" s="3" t="n">
        <v>7362.0</v>
      </c>
      <c r="I19" s="3" t="n">
        <v>9349.0</v>
      </c>
      <c r="J19" s="3" t="n">
        <v>1995.0</v>
      </c>
      <c r="K19" s="3" t="n">
        <v>4605.0</v>
      </c>
      <c r="L19" s="3" t="n">
        <v>2482.0</v>
      </c>
      <c r="M19" s="3" t="n">
        <v>4772.0</v>
      </c>
      <c r="N19" s="3" t="n">
        <v>5521.0</v>
      </c>
      <c r="O19" s="3" t="n">
        <v>7574.0</v>
      </c>
      <c r="P19" s="3" t="n">
        <v>4950.0</v>
      </c>
      <c r="Q19" s="3" t="n">
        <v>4471.0</v>
      </c>
      <c r="R19" s="3" t="n">
        <v>1815.0</v>
      </c>
      <c r="S19" s="3" t="n">
        <v>6781.0</v>
      </c>
      <c r="T19" s="3" t="n">
        <v>3279.0</v>
      </c>
      <c r="U19" s="3" t="n">
        <v>7987.0</v>
      </c>
      <c r="V19" s="3" t="n">
        <v>1328.0</v>
      </c>
      <c r="W19" s="3" t="n">
        <v>1717.0</v>
      </c>
      <c r="X19" s="3" t="n">
        <v>2822.0</v>
      </c>
      <c r="Y19" s="3" t="n">
        <v>2662.0</v>
      </c>
      <c r="Z19" s="3" t="n">
        <v>1472.0</v>
      </c>
      <c r="AA19" s="3" t="n">
        <v>9412.0</v>
      </c>
      <c r="AB19" s="3" t="n">
        <v>5015.0</v>
      </c>
      <c r="AC19" s="3" t="n">
        <v>1827.0</v>
      </c>
      <c r="AD19" s="3" t="n">
        <v>8689.0</v>
      </c>
      <c r="AE19" s="3" t="n">
        <v>8579.0</v>
      </c>
      <c r="AF19" s="3" t="n">
        <v>8779.0</v>
      </c>
      <c r="AG19" s="3" t="n">
        <v>6088.0</v>
      </c>
      <c r="AH19" s="3" t="n">
        <v>3056.0</v>
      </c>
      <c r="AI19" s="3" t="n">
        <v>8366.0</v>
      </c>
      <c r="AJ19" s="3" t="n">
        <v>4853.0</v>
      </c>
      <c r="AK19" s="3" t="n">
        <v>1942.0</v>
      </c>
      <c r="AL19" s="3" t="n">
        <v>4084.0</v>
      </c>
      <c r="AM19" s="3" t="n">
        <v>1693.0</v>
      </c>
      <c r="AN19" s="3" t="n">
        <v>6807.0</v>
      </c>
      <c r="AO19" s="3" t="n">
        <v>5576.0</v>
      </c>
      <c r="AP19" s="3" t="n">
        <v>3057.0</v>
      </c>
      <c r="AQ19" s="3" t="n">
        <v>1059.0</v>
      </c>
      <c r="AR19" s="3" t="n">
        <v>2276.0</v>
      </c>
      <c r="AS19" s="3" t="n">
        <v>7716.0</v>
      </c>
      <c r="AT19" s="3" t="n">
        <v>6682.0</v>
      </c>
      <c r="AU19" s="3" t="n">
        <v>4580.0</v>
      </c>
      <c r="AV19" s="3" t="n">
        <v>1654.0</v>
      </c>
      <c r="AW19" s="3" t="n">
        <v>1236.0</v>
      </c>
      <c r="AX19" s="3" t="n">
        <v>9540.0</v>
      </c>
      <c r="AY19" s="3" t="n">
        <v>9976.0</v>
      </c>
      <c r="AZ19" s="3" t="n">
        <v>5870.0</v>
      </c>
      <c r="BA19" s="3" t="n">
        <v>1524.0</v>
      </c>
      <c r="BB19" s="3" t="n">
        <v>1427.0</v>
      </c>
      <c r="BC19" s="3" t="n">
        <v>3633.0</v>
      </c>
      <c r="BD19" s="3" t="n">
        <v>3399.0</v>
      </c>
      <c r="BE19" s="3" t="n">
        <v>4762.0</v>
      </c>
      <c r="BF19" s="3" t="n">
        <v>2402.0</v>
      </c>
      <c r="BG19" s="3" t="n">
        <v>6921.0</v>
      </c>
      <c r="BH19" s="3" t="n">
        <v>3003.0</v>
      </c>
      <c r="BI19" s="3" t="n">
        <v>2541.0</v>
      </c>
      <c r="BJ19" s="3" t="n">
        <v>6716.0</v>
      </c>
      <c r="BK19" s="3" t="n">
        <v>5237.0</v>
      </c>
      <c r="BL19" s="3" t="n">
        <v>6513.0</v>
      </c>
      <c r="BM19" s="3" t="n">
        <v>9863.0</v>
      </c>
      <c r="BN19" s="3" t="n">
        <v>6317.0</v>
      </c>
      <c r="BO19" s="3" t="n">
        <v>8024.0</v>
      </c>
      <c r="BP19" s="3" t="n">
        <v>5327.0</v>
      </c>
      <c r="BQ19" s="3" t="n">
        <v>6072.0</v>
      </c>
      <c r="BR19" s="3" t="n">
        <v>5342.0</v>
      </c>
      <c r="BS19" s="3" t="n">
        <v>7485.0</v>
      </c>
    </row>
    <row r="20" spans="1:71">
      <c r="A20" t="s" s="0">
        <v>160</v>
      </c>
      <c r="C20" s="3" t="n">
        <v>3249.0</v>
      </c>
      <c r="D20" s="3" t="n">
        <v>5468.0</v>
      </c>
      <c r="E20" s="3" t="n">
        <v>1868.0</v>
      </c>
      <c r="F20" s="3" t="n">
        <v>4970.0</v>
      </c>
      <c r="G20" s="3" t="n">
        <v>3042.0</v>
      </c>
      <c r="H20" s="3" t="n">
        <v>6267.0</v>
      </c>
      <c r="I20" s="3" t="n">
        <v>5993.0</v>
      </c>
      <c r="J20" s="3" t="n">
        <v>6106.0</v>
      </c>
      <c r="K20" s="3" t="n">
        <v>5310.0</v>
      </c>
      <c r="L20" s="3" t="n">
        <v>6124.0</v>
      </c>
      <c r="M20" s="3" t="n">
        <v>8466.0</v>
      </c>
      <c r="N20" s="3" t="n">
        <v>6871.0</v>
      </c>
      <c r="O20" s="3" t="n">
        <v>4215.0</v>
      </c>
      <c r="P20" s="3" t="n">
        <v>3317.0</v>
      </c>
      <c r="Q20" s="3" t="n">
        <v>3296.0</v>
      </c>
      <c r="R20" s="3" t="n">
        <v>6955.0</v>
      </c>
      <c r="S20" s="3" t="n">
        <v>5911.0</v>
      </c>
      <c r="T20" s="3" t="n">
        <v>6280.0</v>
      </c>
      <c r="U20" s="3" t="n">
        <v>3307.0</v>
      </c>
      <c r="V20" s="3" t="n">
        <v>9312.0</v>
      </c>
      <c r="W20" s="3" t="n">
        <v>9190.0</v>
      </c>
      <c r="X20" s="3" t="n">
        <v>7954.0</v>
      </c>
      <c r="Y20" s="3" t="n">
        <v>6332.0</v>
      </c>
      <c r="Z20" s="3" t="n">
        <v>4012.0</v>
      </c>
      <c r="AA20" s="3" t="n">
        <v>7086.0</v>
      </c>
      <c r="AB20" s="3" t="n">
        <v>7679.0</v>
      </c>
      <c r="AC20" s="3" t="n">
        <v>8178.0</v>
      </c>
      <c r="AD20" s="3" t="n">
        <v>3021.0</v>
      </c>
      <c r="AE20" s="3" t="n">
        <v>8572.0</v>
      </c>
      <c r="AF20" s="3" t="n">
        <v>8192.0</v>
      </c>
      <c r="AG20" s="3" t="n">
        <v>9076.0</v>
      </c>
      <c r="AH20" s="3" t="n">
        <v>6432.0</v>
      </c>
      <c r="AI20" s="3" t="n">
        <v>9258.0</v>
      </c>
      <c r="AJ20" s="3" t="n">
        <v>7506.0</v>
      </c>
      <c r="AK20" s="3" t="n">
        <v>3409.0</v>
      </c>
      <c r="AL20" s="3" t="n">
        <v>8077.0</v>
      </c>
      <c r="AM20" s="3" t="n">
        <v>5150.0</v>
      </c>
      <c r="AN20" s="3" t="n">
        <v>6204.0</v>
      </c>
      <c r="AO20" s="3" t="n">
        <v>7247.0</v>
      </c>
      <c r="AP20" s="3" t="n">
        <v>8034.0</v>
      </c>
      <c r="AQ20" s="3" t="n">
        <v>3676.0</v>
      </c>
      <c r="AR20" s="3" t="n">
        <v>8154.0</v>
      </c>
      <c r="AS20" s="3" t="n">
        <v>7963.0</v>
      </c>
      <c r="AT20" s="3" t="n">
        <v>2281.0</v>
      </c>
      <c r="AU20" s="3" t="n">
        <v>9481.0</v>
      </c>
      <c r="AV20" s="3" t="n">
        <v>5384.0</v>
      </c>
      <c r="AW20" s="3" t="n">
        <v>8497.0</v>
      </c>
      <c r="AX20" s="3" t="n">
        <v>6376.0</v>
      </c>
      <c r="AY20" s="3" t="n">
        <v>1812.0</v>
      </c>
      <c r="AZ20" s="3" t="n">
        <v>5747.0</v>
      </c>
      <c r="BA20" s="3" t="n">
        <v>4456.0</v>
      </c>
      <c r="BB20" s="3" t="n">
        <v>9744.0</v>
      </c>
      <c r="BC20" s="3" t="n">
        <v>4987.0</v>
      </c>
      <c r="BD20" s="3" t="n">
        <v>5775.0</v>
      </c>
      <c r="BE20" s="3" t="n">
        <v>5175.0</v>
      </c>
      <c r="BF20" s="3" t="n">
        <v>1281.0</v>
      </c>
      <c r="BG20" s="3" t="n">
        <v>2400.0</v>
      </c>
      <c r="BH20" s="3" t="n">
        <v>3391.0</v>
      </c>
      <c r="BI20" s="3" t="n">
        <v>8883.0</v>
      </c>
      <c r="BJ20" s="3" t="n">
        <v>5242.0</v>
      </c>
      <c r="BK20" s="3" t="n">
        <v>6583.0</v>
      </c>
      <c r="BL20" s="3" t="n">
        <v>3514.0</v>
      </c>
      <c r="BM20" s="3" t="n">
        <v>7753.0</v>
      </c>
      <c r="BN20" s="3" t="n">
        <v>9898.0</v>
      </c>
      <c r="BO20" s="3" t="n">
        <v>2838.0</v>
      </c>
      <c r="BP20" s="3" t="n">
        <v>3306.0</v>
      </c>
      <c r="BQ20" s="3" t="n">
        <v>6196.0</v>
      </c>
      <c r="BR20" s="3" t="n">
        <v>8084.0</v>
      </c>
      <c r="BS20" s="3" t="n">
        <v>9761.0</v>
      </c>
    </row>
    <row r="21" spans="1:71">
      <c r="A21" t="s" s="0">
        <v>161</v>
      </c>
      <c r="C21" s="3" t="n">
        <v>3908.0</v>
      </c>
      <c r="D21" s="3" t="n">
        <v>5690.0</v>
      </c>
      <c r="E21" s="3" t="n">
        <v>9007.0</v>
      </c>
      <c r="F21" s="3" t="n">
        <v>7920.0</v>
      </c>
      <c r="G21" s="3" t="n">
        <v>7096.0</v>
      </c>
      <c r="H21" s="3" t="n">
        <v>3959.0</v>
      </c>
      <c r="I21" s="3" t="n">
        <v>8841.0</v>
      </c>
      <c r="J21" s="3" t="n">
        <v>9798.0</v>
      </c>
      <c r="K21" s="3" t="n">
        <v>2108.0</v>
      </c>
      <c r="L21" s="3" t="n">
        <v>8179.0</v>
      </c>
      <c r="M21" s="3" t="n">
        <v>2055.0</v>
      </c>
      <c r="N21" s="3" t="n">
        <v>6250.0</v>
      </c>
      <c r="O21" s="3" t="n">
        <v>8606.0</v>
      </c>
      <c r="P21" s="3" t="n">
        <v>1275.0</v>
      </c>
      <c r="Q21" s="3" t="n">
        <v>8543.0</v>
      </c>
      <c r="R21" s="3" t="n">
        <v>6892.0</v>
      </c>
      <c r="S21" s="3" t="n">
        <v>5173.0</v>
      </c>
      <c r="T21" s="3" t="n">
        <v>4171.0</v>
      </c>
      <c r="U21" s="3" t="n">
        <v>3634.0</v>
      </c>
      <c r="V21" s="3" t="n">
        <v>1216.0</v>
      </c>
      <c r="W21" s="3" t="n">
        <v>7769.0</v>
      </c>
      <c r="X21" s="3" t="n">
        <v>5529.0</v>
      </c>
      <c r="Y21" s="3" t="n">
        <v>3465.0</v>
      </c>
      <c r="Z21" s="3" t="n">
        <v>8119.0</v>
      </c>
      <c r="AA21" s="3" t="n">
        <v>3622.0</v>
      </c>
      <c r="AB21" s="3" t="n">
        <v>9746.0</v>
      </c>
      <c r="AC21" s="3" t="n">
        <v>1915.0</v>
      </c>
      <c r="AD21" s="3" t="n">
        <v>4765.0</v>
      </c>
      <c r="AE21" s="3" t="n">
        <v>9671.0</v>
      </c>
      <c r="AF21" s="3" t="n">
        <v>5183.0</v>
      </c>
      <c r="AG21" s="3" t="n">
        <v>7429.0</v>
      </c>
      <c r="AH21" s="3" t="n">
        <v>5377.0</v>
      </c>
      <c r="AI21" s="3" t="n">
        <v>8069.0</v>
      </c>
      <c r="AJ21" s="3" t="n">
        <v>7277.0</v>
      </c>
      <c r="AK21" s="3" t="n">
        <v>6957.0</v>
      </c>
      <c r="AL21" s="3" t="n">
        <v>1641.0</v>
      </c>
      <c r="AM21" s="3" t="n">
        <v>8325.0</v>
      </c>
      <c r="AN21" s="3" t="n">
        <v>7384.0</v>
      </c>
      <c r="AO21" s="3" t="n">
        <v>5263.0</v>
      </c>
      <c r="AP21" s="3" t="n">
        <v>9387.0</v>
      </c>
      <c r="AQ21" s="3" t="n">
        <v>9045.0</v>
      </c>
      <c r="AR21" s="3" t="n">
        <v>9045.0</v>
      </c>
      <c r="AS21" s="3" t="n">
        <v>7048.0</v>
      </c>
      <c r="AT21" s="3" t="n">
        <v>3058.0</v>
      </c>
      <c r="AU21" s="3" t="n">
        <v>8081.0</v>
      </c>
      <c r="AV21" s="3" t="n">
        <v>9494.0</v>
      </c>
      <c r="AW21" s="3" t="n">
        <v>1995.0</v>
      </c>
      <c r="AX21" s="3" t="n">
        <v>1310.0</v>
      </c>
      <c r="AY21" s="3" t="n">
        <v>5060.0</v>
      </c>
      <c r="AZ21" s="3" t="n">
        <v>8588.0</v>
      </c>
      <c r="BA21" s="3" t="n">
        <v>8622.0</v>
      </c>
      <c r="BB21" s="3" t="n">
        <v>9438.0</v>
      </c>
      <c r="BC21" s="3" t="n">
        <v>6835.0</v>
      </c>
      <c r="BD21" s="3" t="n">
        <v>2337.0</v>
      </c>
      <c r="BE21" s="3" t="n">
        <v>2162.0</v>
      </c>
      <c r="BF21" s="3" t="n">
        <v>6331.0</v>
      </c>
      <c r="BG21" s="3" t="n">
        <v>8240.0</v>
      </c>
      <c r="BH21" s="3" t="n">
        <v>8052.0</v>
      </c>
      <c r="BI21" s="3" t="n">
        <v>9960.0</v>
      </c>
      <c r="BJ21" s="3" t="n">
        <v>7239.0</v>
      </c>
      <c r="BK21" s="3" t="n">
        <v>1631.0</v>
      </c>
      <c r="BL21" s="3" t="n">
        <v>2258.0</v>
      </c>
      <c r="BM21" s="3" t="n">
        <v>9467.0</v>
      </c>
      <c r="BN21" s="3" t="n">
        <v>4745.0</v>
      </c>
      <c r="BO21" s="3" t="n">
        <v>9189.0</v>
      </c>
      <c r="BP21" s="3" t="n">
        <v>4541.0</v>
      </c>
      <c r="BQ21" s="3" t="n">
        <v>1358.0</v>
      </c>
      <c r="BR21" s="3" t="n">
        <v>3387.0</v>
      </c>
      <c r="BS21" s="3" t="n">
        <v>8979.0</v>
      </c>
    </row>
    <row r="22" spans="1:71">
      <c r="A22" t="s" s="0">
        <v>162</v>
      </c>
      <c r="C22" s="3" t="n">
        <v>3213.0</v>
      </c>
      <c r="D22" s="3" t="n">
        <v>2781.0</v>
      </c>
      <c r="E22" s="3" t="n">
        <v>9708.0</v>
      </c>
      <c r="F22" s="3" t="n">
        <v>7820.0</v>
      </c>
      <c r="G22" s="3" t="n">
        <v>7808.0</v>
      </c>
      <c r="H22" s="3" t="n">
        <v>7154.0</v>
      </c>
      <c r="I22" s="3" t="n">
        <v>2879.0</v>
      </c>
      <c r="J22" s="3" t="n">
        <v>6167.0</v>
      </c>
      <c r="K22" s="3" t="n">
        <v>8068.0</v>
      </c>
      <c r="L22" s="3" t="n">
        <v>3803.0</v>
      </c>
      <c r="M22" s="3" t="n">
        <v>4202.0</v>
      </c>
      <c r="N22" s="3" t="n">
        <v>6825.0</v>
      </c>
      <c r="O22" s="3" t="n">
        <v>9097.0</v>
      </c>
      <c r="P22" s="3" t="n">
        <v>7071.0</v>
      </c>
      <c r="Q22" s="3" t="n">
        <v>3773.0</v>
      </c>
      <c r="R22" s="3" t="n">
        <v>9367.0</v>
      </c>
      <c r="S22" s="3" t="n">
        <v>4516.0</v>
      </c>
      <c r="T22" s="3" t="n">
        <v>8008.0</v>
      </c>
      <c r="U22" s="3" t="n">
        <v>3691.0</v>
      </c>
      <c r="V22" s="3" t="n">
        <v>4718.0</v>
      </c>
      <c r="W22" s="3" t="n">
        <v>5623.0</v>
      </c>
      <c r="X22" s="3" t="n">
        <v>2961.0</v>
      </c>
      <c r="Y22" s="3" t="n">
        <v>7790.0</v>
      </c>
      <c r="Z22" s="3" t="n">
        <v>5155.0</v>
      </c>
      <c r="AA22" s="3" t="n">
        <v>5979.0</v>
      </c>
      <c r="AB22" s="3" t="n">
        <v>5157.0</v>
      </c>
      <c r="AC22" s="3" t="n">
        <v>1819.0</v>
      </c>
      <c r="AD22" s="3" t="n">
        <v>4348.0</v>
      </c>
      <c r="AE22" s="3" t="n">
        <v>2533.0</v>
      </c>
      <c r="AF22" s="3" t="n">
        <v>8757.0</v>
      </c>
      <c r="AG22" s="3" t="n">
        <v>6367.0</v>
      </c>
      <c r="AH22" s="3" t="n">
        <v>5901.0</v>
      </c>
      <c r="AI22" s="3" t="n">
        <v>1015.0</v>
      </c>
      <c r="AJ22" s="3" t="n">
        <v>4387.0</v>
      </c>
      <c r="AK22" s="3" t="n">
        <v>7060.0</v>
      </c>
      <c r="AL22" s="3" t="n">
        <v>9287.0</v>
      </c>
      <c r="AM22" s="3" t="n">
        <v>3459.0</v>
      </c>
      <c r="AN22" s="3" t="n">
        <v>3634.0</v>
      </c>
      <c r="AO22" s="3" t="n">
        <v>2810.0</v>
      </c>
      <c r="AP22" s="3" t="n">
        <v>8535.0</v>
      </c>
      <c r="AQ22" s="3" t="n">
        <v>6623.0</v>
      </c>
      <c r="AR22" s="3" t="n">
        <v>5045.0</v>
      </c>
      <c r="AS22" s="3" t="n">
        <v>1216.0</v>
      </c>
      <c r="AT22" s="3" t="n">
        <v>1796.0</v>
      </c>
      <c r="AU22" s="3" t="n">
        <v>2067.0</v>
      </c>
      <c r="AV22" s="3" t="n">
        <v>8310.0</v>
      </c>
      <c r="AW22" s="3" t="n">
        <v>4020.0</v>
      </c>
      <c r="AX22" s="3" t="n">
        <v>3744.0</v>
      </c>
      <c r="AY22" s="3" t="n">
        <v>5775.0</v>
      </c>
      <c r="AZ22" s="3" t="n">
        <v>1091.0</v>
      </c>
      <c r="BA22" s="3" t="n">
        <v>5687.0</v>
      </c>
      <c r="BB22" s="3" t="n">
        <v>5097.0</v>
      </c>
      <c r="BC22" s="3" t="n">
        <v>5304.0</v>
      </c>
      <c r="BD22" s="3" t="n">
        <v>4468.0</v>
      </c>
      <c r="BE22" s="3" t="n">
        <v>1242.0</v>
      </c>
      <c r="BF22" s="3" t="n">
        <v>1699.0</v>
      </c>
      <c r="BG22" s="3" t="n">
        <v>2798.0</v>
      </c>
      <c r="BH22" s="3" t="n">
        <v>6854.0</v>
      </c>
      <c r="BI22" s="3" t="n">
        <v>7301.0</v>
      </c>
      <c r="BJ22" s="3" t="n">
        <v>6485.0</v>
      </c>
      <c r="BK22" s="3" t="n">
        <v>6577.0</v>
      </c>
      <c r="BL22" s="3" t="n">
        <v>6097.0</v>
      </c>
      <c r="BM22" s="3" t="n">
        <v>4925.0</v>
      </c>
      <c r="BN22" s="3" t="n">
        <v>8898.0</v>
      </c>
      <c r="BO22" s="3" t="n">
        <v>6945.0</v>
      </c>
      <c r="BP22" s="3" t="n">
        <v>6343.0</v>
      </c>
      <c r="BQ22" s="3" t="n">
        <v>5679.0</v>
      </c>
      <c r="BR22" s="3" t="n">
        <v>7105.0</v>
      </c>
      <c r="BS22" s="3" t="n">
        <v>9058.0</v>
      </c>
    </row>
    <row r="23" spans="1:71">
      <c r="A23" t="s" s="0">
        <v>163</v>
      </c>
      <c r="C23" s="3" t="n">
        <v>3861.0</v>
      </c>
      <c r="D23" s="3" t="n">
        <v>1552.0</v>
      </c>
      <c r="E23" s="3" t="n">
        <v>9556.0</v>
      </c>
      <c r="F23" s="3" t="n">
        <v>8731.0</v>
      </c>
      <c r="G23" s="3" t="n">
        <v>7963.0</v>
      </c>
      <c r="H23" s="3" t="n">
        <v>7201.0</v>
      </c>
      <c r="I23" s="3" t="n">
        <v>9166.0</v>
      </c>
      <c r="J23" s="3" t="n">
        <v>7881.0</v>
      </c>
      <c r="K23" s="3" t="n">
        <v>3018.0</v>
      </c>
      <c r="L23" s="3" t="n">
        <v>2918.0</v>
      </c>
      <c r="M23" s="3" t="n">
        <v>8547.0</v>
      </c>
      <c r="N23" s="3" t="n">
        <v>6719.0</v>
      </c>
      <c r="O23" s="3" t="n">
        <v>6190.0</v>
      </c>
      <c r="P23" s="3" t="n">
        <v>9423.0</v>
      </c>
      <c r="Q23" s="3" t="n">
        <v>6084.0</v>
      </c>
      <c r="R23" s="3" t="n">
        <v>1107.0</v>
      </c>
      <c r="S23" s="3" t="n">
        <v>1740.0</v>
      </c>
      <c r="T23" s="3" t="n">
        <v>6851.0</v>
      </c>
      <c r="U23" s="3" t="n">
        <v>1545.0</v>
      </c>
      <c r="V23" s="3" t="n">
        <v>3559.0</v>
      </c>
      <c r="W23" s="3" t="n">
        <v>2860.0</v>
      </c>
      <c r="X23" s="3" t="n">
        <v>3224.0</v>
      </c>
      <c r="Y23" s="3" t="n">
        <v>2775.0</v>
      </c>
      <c r="Z23" s="3" t="n">
        <v>9097.0</v>
      </c>
      <c r="AA23" s="3" t="n">
        <v>8743.0</v>
      </c>
      <c r="AB23" s="3" t="n">
        <v>9985.0</v>
      </c>
      <c r="AC23" s="3" t="n">
        <v>5670.0</v>
      </c>
      <c r="AD23" s="3" t="n">
        <v>5080.0</v>
      </c>
      <c r="AE23" s="3" t="n">
        <v>2841.0</v>
      </c>
      <c r="AF23" s="3" t="n">
        <v>1673.0</v>
      </c>
      <c r="AG23" s="3" t="n">
        <v>8208.0</v>
      </c>
      <c r="AH23" s="3" t="n">
        <v>8276.0</v>
      </c>
      <c r="AI23" s="3" t="n">
        <v>3584.0</v>
      </c>
      <c r="AJ23" s="3" t="n">
        <v>8903.0</v>
      </c>
      <c r="AK23" s="3" t="n">
        <v>6620.0</v>
      </c>
      <c r="AL23" s="3" t="n">
        <v>9518.0</v>
      </c>
      <c r="AM23" s="3" t="n">
        <v>1750.0</v>
      </c>
      <c r="AN23" s="3" t="n">
        <v>7499.0</v>
      </c>
      <c r="AO23" s="3" t="n">
        <v>8501.0</v>
      </c>
      <c r="AP23" s="3" t="n">
        <v>9574.0</v>
      </c>
      <c r="AQ23" s="3" t="n">
        <v>1524.0</v>
      </c>
      <c r="AR23" s="3" t="n">
        <v>1680.0</v>
      </c>
      <c r="AS23" s="3" t="n">
        <v>1292.0</v>
      </c>
      <c r="AT23" s="3" t="n">
        <v>3649.0</v>
      </c>
      <c r="AU23" s="3" t="n">
        <v>9356.0</v>
      </c>
      <c r="AV23" s="3" t="n">
        <v>9846.0</v>
      </c>
      <c r="AW23" s="3" t="n">
        <v>5975.0</v>
      </c>
      <c r="AX23" s="3" t="n">
        <v>4346.0</v>
      </c>
      <c r="AY23" s="3" t="n">
        <v>4444.0</v>
      </c>
      <c r="AZ23" s="3" t="n">
        <v>8400.0</v>
      </c>
      <c r="BA23" s="3" t="n">
        <v>5778.0</v>
      </c>
      <c r="BB23" s="3" t="n">
        <v>8586.0</v>
      </c>
      <c r="BC23" s="3" t="n">
        <v>9073.0</v>
      </c>
      <c r="BD23" s="3" t="n">
        <v>9448.0</v>
      </c>
      <c r="BE23" s="3" t="n">
        <v>2819.0</v>
      </c>
      <c r="BF23" s="3" t="n">
        <v>1505.0</v>
      </c>
      <c r="BG23" s="3" t="n">
        <v>7905.0</v>
      </c>
      <c r="BH23" s="3" t="n">
        <v>4207.0</v>
      </c>
      <c r="BI23" s="3" t="n">
        <v>1292.0</v>
      </c>
      <c r="BJ23" s="3" t="n">
        <v>8574.0</v>
      </c>
      <c r="BK23" s="3" t="n">
        <v>5371.0</v>
      </c>
      <c r="BL23" s="3" t="n">
        <v>7175.0</v>
      </c>
      <c r="BM23" s="3" t="n">
        <v>3833.0</v>
      </c>
      <c r="BN23" s="3" t="n">
        <v>4736.0</v>
      </c>
      <c r="BO23" s="3" t="n">
        <v>8815.0</v>
      </c>
      <c r="BP23" s="3" t="n">
        <v>9541.0</v>
      </c>
      <c r="BQ23" s="3" t="n">
        <v>2949.0</v>
      </c>
      <c r="BR23" s="3" t="n">
        <v>2770.0</v>
      </c>
      <c r="BS23" s="3" t="n">
        <v>8066.0</v>
      </c>
    </row>
    <row r="24" spans="1:71">
      <c r="A24" s="4" t="s">
        <v>164</v>
      </c>
      <c r="B24" s="8"/>
      <c r="C24" s="5" t="n">
        <f t="shared" ref="C24:BN24" si="3">IF(COUNTA(C19:C23)=0,"",SUM(C19:C23))</f>
        <v>23447.0</v>
      </c>
      <c r="D24" s="5" t="n">
        <f t="shared" si="3"/>
        <v>24907.0</v>
      </c>
      <c r="E24" s="5" t="n">
        <f t="shared" si="3"/>
        <v>34977.0</v>
      </c>
      <c r="F24" s="5" t="n">
        <f t="shared" si="3"/>
        <v>35606.0</v>
      </c>
      <c r="G24" s="5" t="n">
        <f t="shared" si="3"/>
        <v>27287.0</v>
      </c>
      <c r="H24" s="5" t="n">
        <f t="shared" si="3"/>
        <v>31943.0</v>
      </c>
      <c r="I24" s="5" t="n">
        <f t="shared" si="3"/>
        <v>36228.0</v>
      </c>
      <c r="J24" s="5" t="n">
        <f t="shared" si="3"/>
        <v>31947.0</v>
      </c>
      <c r="K24" s="5" t="n">
        <f t="shared" si="3"/>
        <v>23109.0</v>
      </c>
      <c r="L24" s="5" t="n">
        <f t="shared" si="3"/>
        <v>23506.0</v>
      </c>
      <c r="M24" s="5" t="n">
        <f t="shared" si="3"/>
        <v>28042.0</v>
      </c>
      <c r="N24" s="5" t="n">
        <f t="shared" si="3"/>
        <v>32186.0</v>
      </c>
      <c r="O24" s="5" t="n">
        <f t="shared" si="3"/>
        <v>35682.0</v>
      </c>
      <c r="P24" s="5" t="n">
        <f t="shared" si="3"/>
        <v>26036.0</v>
      </c>
      <c r="Q24" s="5" t="n">
        <f t="shared" si="3"/>
        <v>26167.0</v>
      </c>
      <c r="R24" s="5" t="n">
        <f t="shared" si="3"/>
        <v>26136.0</v>
      </c>
      <c r="S24" s="5" t="n">
        <f t="shared" si="3"/>
        <v>24121.0</v>
      </c>
      <c r="T24" s="5" t="n">
        <f t="shared" si="3"/>
        <v>28589.0</v>
      </c>
      <c r="U24" s="5" t="n">
        <f t="shared" si="3"/>
        <v>20164.0</v>
      </c>
      <c r="V24" s="5" t="n">
        <f t="shared" si="3"/>
        <v>20133.0</v>
      </c>
      <c r="W24" s="5" t="n">
        <f t="shared" si="3"/>
        <v>27159.0</v>
      </c>
      <c r="X24" s="5" t="n">
        <f t="shared" si="3"/>
        <v>22490.0</v>
      </c>
      <c r="Y24" s="5" t="n">
        <f t="shared" si="3"/>
        <v>23024.0</v>
      </c>
      <c r="Z24" s="5" t="n">
        <f t="shared" si="3"/>
        <v>27855.0</v>
      </c>
      <c r="AA24" s="5" t="n">
        <f t="shared" si="3"/>
        <v>34842.0</v>
      </c>
      <c r="AB24" s="5" t="n">
        <f t="shared" si="3"/>
        <v>37582.0</v>
      </c>
      <c r="AC24" s="5" t="n">
        <f t="shared" si="3"/>
        <v>19409.0</v>
      </c>
      <c r="AD24" s="5" t="n">
        <f t="shared" si="3"/>
        <v>25903.0</v>
      </c>
      <c r="AE24" s="5" t="n">
        <f t="shared" si="3"/>
        <v>32196.0</v>
      </c>
      <c r="AF24" s="5" t="n">
        <f t="shared" si="3"/>
        <v>32584.0</v>
      </c>
      <c r="AG24" s="5" t="n">
        <f t="shared" si="3"/>
        <v>37168.0</v>
      </c>
      <c r="AH24" s="5" t="n">
        <f t="shared" si="3"/>
        <v>29042.0</v>
      </c>
      <c r="AI24" s="5" t="n">
        <f t="shared" si="3"/>
        <v>30292.0</v>
      </c>
      <c r="AJ24" s="5" t="n">
        <f t="shared" si="3"/>
        <v>32926.0</v>
      </c>
      <c r="AK24" s="5" t="n">
        <f t="shared" si="3"/>
        <v>25988.0</v>
      </c>
      <c r="AL24" s="5" t="n">
        <f t="shared" si="3"/>
        <v>32607.0</v>
      </c>
      <c r="AM24" s="5" t="n">
        <f t="shared" si="3"/>
        <v>20377.0</v>
      </c>
      <c r="AN24" s="5" t="n">
        <f t="shared" si="3"/>
        <v>31528.0</v>
      </c>
      <c r="AO24" s="5" t="n">
        <f t="shared" si="3"/>
        <v>29397.0</v>
      </c>
      <c r="AP24" s="5" t="n">
        <f t="shared" si="3"/>
        <v>38587.0</v>
      </c>
      <c r="AQ24" s="5" t="n">
        <f t="shared" si="3"/>
        <v>21927.0</v>
      </c>
      <c r="AR24" s="5" t="n">
        <f t="shared" si="3"/>
        <v>26200.0</v>
      </c>
      <c r="AS24" s="5" t="n">
        <f t="shared" si="3"/>
        <v>25235.0</v>
      </c>
      <c r="AT24" s="5" t="n">
        <f t="shared" si="3"/>
        <v>17466.0</v>
      </c>
      <c r="AU24" s="5" t="n">
        <f t="shared" si="3"/>
        <v>33565.0</v>
      </c>
      <c r="AV24" s="5" t="n">
        <f t="shared" si="3"/>
        <v>34688.0</v>
      </c>
      <c r="AW24" s="5" t="n">
        <f t="shared" si="3"/>
        <v>21723.0</v>
      </c>
      <c r="AX24" s="5" t="n">
        <f t="shared" si="3"/>
        <v>25316.0</v>
      </c>
      <c r="AY24" s="5" t="n">
        <f t="shared" si="3"/>
        <v>27067.0</v>
      </c>
      <c r="AZ24" s="5" t="n">
        <f t="shared" si="3"/>
        <v>29696.0</v>
      </c>
      <c r="BA24" s="5" t="n">
        <f t="shared" si="3"/>
        <v>26067.0</v>
      </c>
      <c r="BB24" s="5" t="n">
        <f t="shared" si="3"/>
        <v>34292.0</v>
      </c>
      <c r="BC24" s="5" t="n">
        <f t="shared" si="3"/>
        <v>29832.0</v>
      </c>
      <c r="BD24" s="5" t="n">
        <f t="shared" si="3"/>
        <v>25427.0</v>
      </c>
      <c r="BE24" s="5" t="n">
        <f t="shared" si="3"/>
        <v>16160.0</v>
      </c>
      <c r="BF24" s="5" t="n">
        <f t="shared" si="3"/>
        <v>13218.0</v>
      </c>
      <c r="BG24" s="5" t="n">
        <f t="shared" si="3"/>
        <v>28264.0</v>
      </c>
      <c r="BH24" s="5" t="n">
        <f t="shared" si="3"/>
        <v>25507.0</v>
      </c>
      <c r="BI24" s="5" t="n">
        <f t="shared" si="3"/>
        <v>29977.0</v>
      </c>
      <c r="BJ24" s="5" t="n">
        <f t="shared" si="3"/>
        <v>34256.0</v>
      </c>
      <c r="BK24" s="5" t="n">
        <f t="shared" si="3"/>
        <v>25399.0</v>
      </c>
      <c r="BL24" s="5" t="n">
        <f t="shared" si="3"/>
        <v>25557.0</v>
      </c>
      <c r="BM24" s="5" t="n">
        <f t="shared" si="3"/>
        <v>35841.0</v>
      </c>
      <c r="BN24" s="5" t="n">
        <f t="shared" si="3"/>
        <v>34594.0</v>
      </c>
      <c r="BO24" s="5" t="n">
        <f>IF(COUNTA(BO19:BO23)=0,"",SUM(BO19:BO23))</f>
        <v>35811.0</v>
      </c>
      <c r="BP24" s="5" t="n">
        <f>IF(COUNTA(BP19:BP23)=0,"",SUM(BP19:BP23))</f>
        <v>29058.0</v>
      </c>
      <c r="BQ24" s="5" t="n">
        <f>IF(COUNTA(BQ19:BQ23)=0,"",SUM(BQ19:BQ23))</f>
        <v>22254.0</v>
      </c>
      <c r="BR24" s="5" t="n">
        <f>IF(COUNTA(BR19:BR23)=0,"",SUM(BR19:BR23))</f>
        <v>26688.0</v>
      </c>
      <c r="BS24" s="5" t="n">
        <f>IF(COUNTA(BS19:BS23)=0,"",SUM(BS19:BS23))</f>
        <v>43349.0</v>
      </c>
    </row>
    <row r="25" spans="1:71">
      <c r="A25" t="s" s="0">
        <v>165</v>
      </c>
      <c r="C25" s="3" t="n">
        <v>7577.0</v>
      </c>
      <c r="D25" s="3" t="n">
        <v>6816.0</v>
      </c>
      <c r="E25" s="3" t="n">
        <v>7904.0</v>
      </c>
      <c r="F25" s="3" t="n">
        <v>1337.0</v>
      </c>
      <c r="G25" s="3" t="n">
        <v>8235.0</v>
      </c>
      <c r="H25" s="3" t="n">
        <v>7305.0</v>
      </c>
      <c r="I25" s="3" t="n">
        <v>6502.0</v>
      </c>
      <c r="J25" s="3" t="n">
        <v>7467.0</v>
      </c>
      <c r="K25" s="3" t="n">
        <v>8321.0</v>
      </c>
      <c r="L25" s="3" t="n">
        <v>6015.0</v>
      </c>
      <c r="M25" s="3" t="n">
        <v>8868.0</v>
      </c>
      <c r="N25" s="3" t="n">
        <v>3277.0</v>
      </c>
      <c r="O25" s="3" t="n">
        <v>6854.0</v>
      </c>
      <c r="P25" s="3" t="n">
        <v>5792.0</v>
      </c>
      <c r="Q25" s="3" t="n">
        <v>4793.0</v>
      </c>
      <c r="R25" s="3" t="n">
        <v>7755.0</v>
      </c>
      <c r="S25" s="3" t="n">
        <v>9264.0</v>
      </c>
      <c r="T25" s="3" t="n">
        <v>5327.0</v>
      </c>
      <c r="U25" s="3" t="n">
        <v>1312.0</v>
      </c>
      <c r="V25" s="3" t="n">
        <v>6373.0</v>
      </c>
      <c r="W25" s="3" t="n">
        <v>8272.0</v>
      </c>
      <c r="X25" s="3" t="n">
        <v>6748.0</v>
      </c>
      <c r="Y25" s="3" t="n">
        <v>7423.0</v>
      </c>
      <c r="Z25" s="3" t="n">
        <v>5180.0</v>
      </c>
      <c r="AA25" s="3" t="n">
        <v>8150.0</v>
      </c>
      <c r="AB25" s="3" t="n">
        <v>5457.0</v>
      </c>
      <c r="AC25" s="3" t="n">
        <v>9522.0</v>
      </c>
      <c r="AD25" s="3" t="n">
        <v>7550.0</v>
      </c>
      <c r="AE25" s="3" t="n">
        <v>8341.0</v>
      </c>
      <c r="AF25" s="3" t="n">
        <v>5106.0</v>
      </c>
      <c r="AG25" s="3" t="n">
        <v>4836.0</v>
      </c>
      <c r="AH25" s="3" t="n">
        <v>1569.0</v>
      </c>
      <c r="AI25" s="3" t="n">
        <v>7059.0</v>
      </c>
      <c r="AJ25" s="3" t="n">
        <v>1001.0</v>
      </c>
      <c r="AK25" s="3" t="n">
        <v>2502.0</v>
      </c>
      <c r="AL25" s="3" t="n">
        <v>8161.0</v>
      </c>
      <c r="AM25" s="3" t="n">
        <v>4870.0</v>
      </c>
      <c r="AN25" s="3" t="n">
        <v>9146.0</v>
      </c>
      <c r="AO25" s="3" t="n">
        <v>9437.0</v>
      </c>
      <c r="AP25" s="3" t="n">
        <v>1183.0</v>
      </c>
      <c r="AQ25" s="3" t="n">
        <v>7607.0</v>
      </c>
      <c r="AR25" s="3" t="n">
        <v>6836.0</v>
      </c>
      <c r="AS25" s="3" t="n">
        <v>3367.0</v>
      </c>
      <c r="AT25" s="3" t="n">
        <v>6545.0</v>
      </c>
      <c r="AU25" s="3" t="n">
        <v>2072.0</v>
      </c>
      <c r="AV25" s="3" t="n">
        <v>8087.0</v>
      </c>
      <c r="AW25" s="3" t="n">
        <v>3602.0</v>
      </c>
      <c r="AX25" s="3" t="n">
        <v>6497.0</v>
      </c>
      <c r="AY25" s="3" t="n">
        <v>9004.0</v>
      </c>
      <c r="AZ25" s="3" t="n">
        <v>4573.0</v>
      </c>
      <c r="BA25" s="3" t="n">
        <v>1120.0</v>
      </c>
      <c r="BB25" s="3" t="n">
        <v>3709.0</v>
      </c>
      <c r="BC25" s="3" t="n">
        <v>7406.0</v>
      </c>
      <c r="BD25" s="3" t="n">
        <v>5203.0</v>
      </c>
      <c r="BE25" s="3" t="n">
        <v>3159.0</v>
      </c>
      <c r="BF25" s="3" t="n">
        <v>5084.0</v>
      </c>
      <c r="BG25" s="3" t="n">
        <v>4872.0</v>
      </c>
      <c r="BH25" s="3" t="n">
        <v>9922.0</v>
      </c>
      <c r="BI25" s="3" t="n">
        <v>2498.0</v>
      </c>
      <c r="BJ25" s="3" t="n">
        <v>1578.0</v>
      </c>
      <c r="BK25" s="3" t="n">
        <v>5598.0</v>
      </c>
      <c r="BL25" s="3" t="n">
        <v>1843.0</v>
      </c>
      <c r="BM25" s="3" t="n">
        <v>8831.0</v>
      </c>
      <c r="BN25" s="3" t="n">
        <v>8444.0</v>
      </c>
      <c r="BO25" s="3" t="n">
        <v>2912.0</v>
      </c>
      <c r="BP25" s="3" t="n">
        <v>4817.0</v>
      </c>
      <c r="BQ25" s="3" t="n">
        <v>7036.0</v>
      </c>
      <c r="BR25" s="3" t="n">
        <v>9644.0</v>
      </c>
      <c r="BS25" s="3" t="n">
        <v>5802.0</v>
      </c>
    </row>
    <row r="26" spans="1:71">
      <c r="A26" t="s" s="0">
        <v>166</v>
      </c>
      <c r="C26" s="3" t="n">
        <v>1522.0</v>
      </c>
      <c r="D26" s="3" t="n">
        <v>1970.0</v>
      </c>
      <c r="E26" s="3" t="n">
        <v>8942.0</v>
      </c>
      <c r="F26" s="3" t="n">
        <v>2001.0</v>
      </c>
      <c r="G26" s="3" t="n">
        <v>8635.0</v>
      </c>
      <c r="H26" s="3" t="n">
        <v>7808.0</v>
      </c>
      <c r="I26" s="3" t="n">
        <v>8344.0</v>
      </c>
      <c r="J26" s="3" t="n">
        <v>3720.0</v>
      </c>
      <c r="K26" s="3" t="n">
        <v>9964.0</v>
      </c>
      <c r="L26" s="3" t="n">
        <v>4105.0</v>
      </c>
      <c r="M26" s="3" t="n">
        <v>3189.0</v>
      </c>
      <c r="N26" s="3" t="n">
        <v>8505.0</v>
      </c>
      <c r="O26" s="3" t="n">
        <v>1994.0</v>
      </c>
      <c r="P26" s="3" t="n">
        <v>7633.0</v>
      </c>
      <c r="Q26" s="3" t="n">
        <v>6856.0</v>
      </c>
      <c r="R26" s="3" t="n">
        <v>6264.0</v>
      </c>
      <c r="S26" s="3" t="n">
        <v>5965.0</v>
      </c>
      <c r="T26" s="3" t="n">
        <v>8076.0</v>
      </c>
      <c r="U26" s="3" t="n">
        <v>6612.0</v>
      </c>
      <c r="V26" s="3" t="n">
        <v>4026.0</v>
      </c>
      <c r="W26" s="3" t="n">
        <v>4102.0</v>
      </c>
      <c r="X26" s="3" t="n">
        <v>6974.0</v>
      </c>
      <c r="Y26" s="3" t="n">
        <v>2160.0</v>
      </c>
      <c r="Z26" s="3" t="n">
        <v>5735.0</v>
      </c>
      <c r="AA26" s="3" t="n">
        <v>5016.0</v>
      </c>
      <c r="AB26" s="3" t="n">
        <v>5477.0</v>
      </c>
      <c r="AC26" s="3" t="n">
        <v>5291.0</v>
      </c>
      <c r="AD26" s="3" t="n">
        <v>6374.0</v>
      </c>
      <c r="AE26" s="3" t="n">
        <v>6417.0</v>
      </c>
      <c r="AF26" s="3" t="n">
        <v>3397.0</v>
      </c>
      <c r="AG26" s="3" t="n">
        <v>1538.0</v>
      </c>
      <c r="AH26" s="3" t="n">
        <v>6094.0</v>
      </c>
      <c r="AI26" s="3" t="n">
        <v>2204.0</v>
      </c>
      <c r="AJ26" s="3" t="n">
        <v>8071.0</v>
      </c>
      <c r="AK26" s="3" t="n">
        <v>8287.0</v>
      </c>
      <c r="AL26" s="3" t="n">
        <v>2676.0</v>
      </c>
      <c r="AM26" s="3" t="n">
        <v>7860.0</v>
      </c>
      <c r="AN26" s="3" t="n">
        <v>3322.0</v>
      </c>
      <c r="AO26" s="3" t="n">
        <v>2272.0</v>
      </c>
      <c r="AP26" s="3" t="n">
        <v>7699.0</v>
      </c>
      <c r="AQ26" s="3" t="n">
        <v>6892.0</v>
      </c>
      <c r="AR26" s="3" t="n">
        <v>4930.0</v>
      </c>
      <c r="AS26" s="3" t="n">
        <v>2961.0</v>
      </c>
      <c r="AT26" s="3" t="n">
        <v>1158.0</v>
      </c>
      <c r="AU26" s="3" t="n">
        <v>7393.0</v>
      </c>
      <c r="AV26" s="3" t="n">
        <v>9349.0</v>
      </c>
      <c r="AW26" s="3" t="n">
        <v>2728.0</v>
      </c>
      <c r="AX26" s="3" t="n">
        <v>9827.0</v>
      </c>
      <c r="AY26" s="3" t="n">
        <v>9135.0</v>
      </c>
      <c r="AZ26" s="3" t="n">
        <v>7551.0</v>
      </c>
      <c r="BA26" s="3" t="n">
        <v>3556.0</v>
      </c>
      <c r="BB26" s="3" t="n">
        <v>7503.0</v>
      </c>
      <c r="BC26" s="3" t="n">
        <v>7890.0</v>
      </c>
      <c r="BD26" s="3" t="n">
        <v>4130.0</v>
      </c>
      <c r="BE26" s="3" t="n">
        <v>6824.0</v>
      </c>
      <c r="BF26" s="3" t="n">
        <v>8815.0</v>
      </c>
      <c r="BG26" s="3" t="n">
        <v>2032.0</v>
      </c>
      <c r="BH26" s="3" t="n">
        <v>2235.0</v>
      </c>
      <c r="BI26" s="3" t="n">
        <v>8520.0</v>
      </c>
      <c r="BJ26" s="3" t="n">
        <v>9843.0</v>
      </c>
      <c r="BK26" s="3" t="n">
        <v>5864.0</v>
      </c>
      <c r="BL26" s="3" t="n">
        <v>6805.0</v>
      </c>
      <c r="BM26" s="3" t="n">
        <v>3051.0</v>
      </c>
      <c r="BN26" s="3" t="n">
        <v>1441.0</v>
      </c>
      <c r="BO26" s="3" t="n">
        <v>9212.0</v>
      </c>
      <c r="BP26" s="3" t="n">
        <v>7422.0</v>
      </c>
      <c r="BQ26" s="3" t="n">
        <v>6504.0</v>
      </c>
      <c r="BR26" s="3" t="n">
        <v>1099.0</v>
      </c>
      <c r="BS26" s="3" t="n">
        <v>1718.0</v>
      </c>
    </row>
    <row r="27" spans="1:71">
      <c r="A27" t="s" s="0">
        <v>167</v>
      </c>
      <c r="C27" s="3" t="n">
        <v>4461.0</v>
      </c>
      <c r="D27" s="3" t="n">
        <v>2496.0</v>
      </c>
      <c r="E27" s="3" t="n">
        <v>2190.0</v>
      </c>
      <c r="F27" s="3" t="n">
        <v>9830.0</v>
      </c>
      <c r="G27" s="3" t="n">
        <v>6978.0</v>
      </c>
      <c r="H27" s="3" t="n">
        <v>6999.0</v>
      </c>
      <c r="I27" s="3" t="n">
        <v>7394.0</v>
      </c>
      <c r="J27" s="3" t="n">
        <v>2646.0</v>
      </c>
      <c r="K27" s="3" t="n">
        <v>6633.0</v>
      </c>
      <c r="L27" s="3" t="n">
        <v>9841.0</v>
      </c>
      <c r="M27" s="3" t="n">
        <v>8979.0</v>
      </c>
      <c r="N27" s="3" t="n">
        <v>4562.0</v>
      </c>
      <c r="O27" s="3" t="n">
        <v>7347.0</v>
      </c>
      <c r="P27" s="3" t="n">
        <v>4029.0</v>
      </c>
      <c r="Q27" s="3" t="n">
        <v>6056.0</v>
      </c>
      <c r="R27" s="3" t="n">
        <v>5780.0</v>
      </c>
      <c r="S27" s="3" t="n">
        <v>2471.0</v>
      </c>
      <c r="T27" s="3" t="n">
        <v>7437.0</v>
      </c>
      <c r="U27" s="3" t="n">
        <v>2363.0</v>
      </c>
      <c r="V27" s="3" t="n">
        <v>4476.0</v>
      </c>
      <c r="W27" s="3" t="n">
        <v>4350.0</v>
      </c>
      <c r="X27" s="3" t="n">
        <v>6721.0</v>
      </c>
      <c r="Y27" s="3" t="n">
        <v>1280.0</v>
      </c>
      <c r="Z27" s="3" t="n">
        <v>3645.0</v>
      </c>
      <c r="AA27" s="3" t="n">
        <v>9353.0</v>
      </c>
      <c r="AB27" s="3" t="n">
        <v>9420.0</v>
      </c>
      <c r="AC27" s="3" t="n">
        <v>2034.0</v>
      </c>
      <c r="AD27" s="3" t="n">
        <v>1306.0</v>
      </c>
      <c r="AE27" s="3" t="n">
        <v>7089.0</v>
      </c>
      <c r="AF27" s="3" t="n">
        <v>7540.0</v>
      </c>
      <c r="AG27" s="3" t="n">
        <v>3097.0</v>
      </c>
      <c r="AH27" s="3" t="n">
        <v>4015.0</v>
      </c>
      <c r="AI27" s="3" t="n">
        <v>6874.0</v>
      </c>
      <c r="AJ27" s="3" t="n">
        <v>7393.0</v>
      </c>
      <c r="AK27" s="3" t="n">
        <v>5021.0</v>
      </c>
      <c r="AL27" s="3" t="n">
        <v>6407.0</v>
      </c>
      <c r="AM27" s="3" t="n">
        <v>5708.0</v>
      </c>
      <c r="AN27" s="3" t="n">
        <v>7686.0</v>
      </c>
      <c r="AO27" s="3" t="n">
        <v>8121.0</v>
      </c>
      <c r="AP27" s="3" t="n">
        <v>1976.0</v>
      </c>
      <c r="AQ27" s="3" t="n">
        <v>3019.0</v>
      </c>
      <c r="AR27" s="3" t="n">
        <v>5160.0</v>
      </c>
      <c r="AS27" s="3" t="n">
        <v>6332.0</v>
      </c>
      <c r="AT27" s="3" t="n">
        <v>1556.0</v>
      </c>
      <c r="AU27" s="3" t="n">
        <v>8217.0</v>
      </c>
      <c r="AV27" s="3" t="n">
        <v>1495.0</v>
      </c>
      <c r="AW27" s="3" t="n">
        <v>6664.0</v>
      </c>
      <c r="AX27" s="3" t="n">
        <v>4430.0</v>
      </c>
      <c r="AY27" s="3" t="n">
        <v>1101.0</v>
      </c>
      <c r="AZ27" s="3" t="n">
        <v>1877.0</v>
      </c>
      <c r="BA27" s="3" t="n">
        <v>9033.0</v>
      </c>
      <c r="BB27" s="3" t="n">
        <v>7064.0</v>
      </c>
      <c r="BC27" s="3" t="n">
        <v>2907.0</v>
      </c>
      <c r="BD27" s="3" t="n">
        <v>2356.0</v>
      </c>
      <c r="BE27" s="3" t="n">
        <v>2350.0</v>
      </c>
      <c r="BF27" s="3" t="n">
        <v>5462.0</v>
      </c>
      <c r="BG27" s="3" t="n">
        <v>1851.0</v>
      </c>
      <c r="BH27" s="3" t="n">
        <v>1669.0</v>
      </c>
      <c r="BI27" s="3" t="n">
        <v>6687.0</v>
      </c>
      <c r="BJ27" s="3" t="n">
        <v>4915.0</v>
      </c>
      <c r="BK27" s="3" t="n">
        <v>7324.0</v>
      </c>
      <c r="BL27" s="3" t="n">
        <v>2934.0</v>
      </c>
      <c r="BM27" s="3" t="n">
        <v>9472.0</v>
      </c>
      <c r="BN27" s="3" t="n">
        <v>2922.0</v>
      </c>
      <c r="BO27" s="3" t="n">
        <v>7790.0</v>
      </c>
      <c r="BP27" s="3" t="n">
        <v>7418.0</v>
      </c>
      <c r="BQ27" s="3" t="n">
        <v>8837.0</v>
      </c>
      <c r="BR27" s="3" t="n">
        <v>3312.0</v>
      </c>
      <c r="BS27" s="3" t="n">
        <v>9315.0</v>
      </c>
    </row>
    <row r="28" spans="1:71">
      <c r="A28" t="s" s="0">
        <v>168</v>
      </c>
      <c r="C28" s="3" t="n">
        <v>5157.0</v>
      </c>
      <c r="D28" s="3" t="n">
        <v>5320.0</v>
      </c>
      <c r="E28" s="3" t="n">
        <v>9549.0</v>
      </c>
      <c r="F28" s="3" t="n">
        <v>3169.0</v>
      </c>
      <c r="G28" s="3" t="n">
        <v>8599.0</v>
      </c>
      <c r="H28" s="3" t="n">
        <v>6295.0</v>
      </c>
      <c r="I28" s="3" t="n">
        <v>7649.0</v>
      </c>
      <c r="J28" s="3" t="n">
        <v>9960.0</v>
      </c>
      <c r="K28" s="3" t="n">
        <v>7437.0</v>
      </c>
      <c r="L28" s="3" t="n">
        <v>9775.0</v>
      </c>
      <c r="M28" s="3" t="n">
        <v>2539.0</v>
      </c>
      <c r="N28" s="3" t="n">
        <v>8709.0</v>
      </c>
      <c r="O28" s="3" t="n">
        <v>3411.0</v>
      </c>
      <c r="P28" s="3" t="n">
        <v>7882.0</v>
      </c>
      <c r="Q28" s="3" t="n">
        <v>8294.0</v>
      </c>
      <c r="R28" s="3" t="n">
        <v>2825.0</v>
      </c>
      <c r="S28" s="3" t="n">
        <v>1871.0</v>
      </c>
      <c r="T28" s="3" t="n">
        <v>2730.0</v>
      </c>
      <c r="U28" s="3" t="n">
        <v>7678.0</v>
      </c>
      <c r="V28" s="3" t="n">
        <v>3685.0</v>
      </c>
      <c r="W28" s="3" t="n">
        <v>8411.0</v>
      </c>
      <c r="X28" s="3" t="n">
        <v>3836.0</v>
      </c>
      <c r="Y28" s="3" t="n">
        <v>3125.0</v>
      </c>
      <c r="Z28" s="3" t="n">
        <v>8652.0</v>
      </c>
      <c r="AA28" s="3" t="n">
        <v>2638.0</v>
      </c>
      <c r="AB28" s="3" t="n">
        <v>9159.0</v>
      </c>
      <c r="AC28" s="3" t="n">
        <v>1598.0</v>
      </c>
      <c r="AD28" s="3" t="n">
        <v>5236.0</v>
      </c>
      <c r="AE28" s="3" t="n">
        <v>9083.0</v>
      </c>
      <c r="AF28" s="3" t="n">
        <v>7421.0</v>
      </c>
      <c r="AG28" s="3" t="n">
        <v>7575.0</v>
      </c>
      <c r="AH28" s="3" t="n">
        <v>8423.0</v>
      </c>
      <c r="AI28" s="3" t="n">
        <v>5165.0</v>
      </c>
      <c r="AJ28" s="3" t="n">
        <v>5524.0</v>
      </c>
      <c r="AK28" s="3" t="n">
        <v>4973.0</v>
      </c>
      <c r="AL28" s="3" t="n">
        <v>7882.0</v>
      </c>
      <c r="AM28" s="3" t="n">
        <v>1952.0</v>
      </c>
      <c r="AN28" s="3" t="n">
        <v>2060.0</v>
      </c>
      <c r="AO28" s="3" t="n">
        <v>2651.0</v>
      </c>
      <c r="AP28" s="3" t="n">
        <v>2886.0</v>
      </c>
      <c r="AQ28" s="3" t="n">
        <v>8879.0</v>
      </c>
      <c r="AR28" s="3" t="n">
        <v>7888.0</v>
      </c>
      <c r="AS28" s="3" t="n">
        <v>5992.0</v>
      </c>
      <c r="AT28" s="3" t="n">
        <v>8366.0</v>
      </c>
      <c r="AU28" s="3" t="n">
        <v>2374.0</v>
      </c>
      <c r="AV28" s="3" t="n">
        <v>1604.0</v>
      </c>
      <c r="AW28" s="3" t="n">
        <v>4468.0</v>
      </c>
      <c r="AX28" s="3" t="n">
        <v>1434.0</v>
      </c>
      <c r="AY28" s="3" t="n">
        <v>4210.0</v>
      </c>
      <c r="AZ28" s="3" t="n">
        <v>6034.0</v>
      </c>
      <c r="BA28" s="3" t="n">
        <v>3269.0</v>
      </c>
      <c r="BB28" s="3" t="n">
        <v>3173.0</v>
      </c>
      <c r="BC28" s="3" t="n">
        <v>2039.0</v>
      </c>
      <c r="BD28" s="3" t="n">
        <v>5389.0</v>
      </c>
      <c r="BE28" s="3" t="n">
        <v>5983.0</v>
      </c>
      <c r="BF28" s="3" t="n">
        <v>5876.0</v>
      </c>
      <c r="BG28" s="3" t="n">
        <v>3664.0</v>
      </c>
      <c r="BH28" s="3" t="n">
        <v>1511.0</v>
      </c>
      <c r="BI28" s="3" t="n">
        <v>4722.0</v>
      </c>
      <c r="BJ28" s="3" t="n">
        <v>2422.0</v>
      </c>
      <c r="BK28" s="3" t="n">
        <v>8882.0</v>
      </c>
      <c r="BL28" s="3" t="n">
        <v>7773.0</v>
      </c>
      <c r="BM28" s="3" t="n">
        <v>8383.0</v>
      </c>
      <c r="BN28" s="3" t="n">
        <v>9987.0</v>
      </c>
      <c r="BO28" s="3" t="n">
        <v>5675.0</v>
      </c>
      <c r="BP28" s="3" t="n">
        <v>2405.0</v>
      </c>
      <c r="BQ28" s="3" t="n">
        <v>6129.0</v>
      </c>
      <c r="BR28" s="3" t="n">
        <v>6818.0</v>
      </c>
      <c r="BS28" s="3" t="n">
        <v>9702.0</v>
      </c>
    </row>
    <row r="29" spans="1:71">
      <c r="A29" t="s" s="0">
        <v>169</v>
      </c>
      <c r="C29" s="3" t="n">
        <v>3937.0</v>
      </c>
      <c r="D29" s="3" t="n">
        <v>2500.0</v>
      </c>
      <c r="E29" s="3" t="n">
        <v>7812.0</v>
      </c>
      <c r="F29" s="3" t="n">
        <v>9838.0</v>
      </c>
      <c r="G29" s="3" t="n">
        <v>8675.0</v>
      </c>
      <c r="H29" s="3" t="n">
        <v>4097.0</v>
      </c>
      <c r="I29" s="3" t="n">
        <v>4920.0</v>
      </c>
      <c r="J29" s="3" t="n">
        <v>3551.0</v>
      </c>
      <c r="K29" s="3" t="n">
        <v>6305.0</v>
      </c>
      <c r="L29" s="3" t="n">
        <v>2415.0</v>
      </c>
      <c r="M29" s="3" t="n">
        <v>8492.0</v>
      </c>
      <c r="N29" s="3" t="n">
        <v>9314.0</v>
      </c>
      <c r="O29" s="3" t="n">
        <v>7604.0</v>
      </c>
      <c r="P29" s="3" t="n">
        <v>5339.0</v>
      </c>
      <c r="Q29" s="3" t="n">
        <v>3569.0</v>
      </c>
      <c r="R29" s="3" t="n">
        <v>4898.0</v>
      </c>
      <c r="S29" s="3" t="n">
        <v>4568.0</v>
      </c>
      <c r="T29" s="3" t="n">
        <v>3493.0</v>
      </c>
      <c r="U29" s="3" t="n">
        <v>4000.0</v>
      </c>
      <c r="V29" s="3" t="n">
        <v>8556.0</v>
      </c>
      <c r="W29" s="3" t="n">
        <v>6057.0</v>
      </c>
      <c r="X29" s="3" t="n">
        <v>7806.0</v>
      </c>
      <c r="Y29" s="3" t="n">
        <v>3744.0</v>
      </c>
      <c r="Z29" s="3" t="n">
        <v>6475.0</v>
      </c>
      <c r="AA29" s="3" t="n">
        <v>3433.0</v>
      </c>
      <c r="AB29" s="3" t="n">
        <v>9838.0</v>
      </c>
      <c r="AC29" s="3" t="n">
        <v>1261.0</v>
      </c>
      <c r="AD29" s="3" t="n">
        <v>9688.0</v>
      </c>
      <c r="AE29" s="3" t="n">
        <v>5311.0</v>
      </c>
      <c r="AF29" s="3" t="n">
        <v>6624.0</v>
      </c>
      <c r="AG29" s="3" t="n">
        <v>4979.0</v>
      </c>
      <c r="AH29" s="3" t="n">
        <v>4387.0</v>
      </c>
      <c r="AI29" s="3" t="n">
        <v>2739.0</v>
      </c>
      <c r="AJ29" s="3" t="n">
        <v>7421.0</v>
      </c>
      <c r="AK29" s="3" t="n">
        <v>8858.0</v>
      </c>
      <c r="AL29" s="3" t="n">
        <v>7101.0</v>
      </c>
      <c r="AM29" s="3" t="n">
        <v>4317.0</v>
      </c>
      <c r="AN29" s="3" t="n">
        <v>6701.0</v>
      </c>
      <c r="AO29" s="3" t="n">
        <v>1473.0</v>
      </c>
      <c r="AP29" s="3" t="n">
        <v>4378.0</v>
      </c>
      <c r="AQ29" s="3" t="n">
        <v>7088.0</v>
      </c>
      <c r="AR29" s="3" t="n">
        <v>7214.0</v>
      </c>
      <c r="AS29" s="3" t="n">
        <v>9253.0</v>
      </c>
      <c r="AT29" s="3" t="n">
        <v>1170.0</v>
      </c>
      <c r="AU29" s="3" t="n">
        <v>3858.0</v>
      </c>
      <c r="AV29" s="3" t="n">
        <v>3554.0</v>
      </c>
      <c r="AW29" s="3" t="n">
        <v>8476.0</v>
      </c>
      <c r="AX29" s="3" t="n">
        <v>1481.0</v>
      </c>
      <c r="AY29" s="3" t="n">
        <v>8139.0</v>
      </c>
      <c r="AZ29" s="3" t="n">
        <v>6030.0</v>
      </c>
      <c r="BA29" s="3" t="n">
        <v>9563.0</v>
      </c>
      <c r="BB29" s="3" t="n">
        <v>2185.0</v>
      </c>
      <c r="BC29" s="3" t="n">
        <v>6838.0</v>
      </c>
      <c r="BD29" s="3" t="n">
        <v>7457.0</v>
      </c>
      <c r="BE29" s="3" t="n">
        <v>7131.0</v>
      </c>
      <c r="BF29" s="3" t="n">
        <v>1524.0</v>
      </c>
      <c r="BG29" s="3" t="n">
        <v>9844.0</v>
      </c>
      <c r="BH29" s="3" t="n">
        <v>4373.0</v>
      </c>
      <c r="BI29" s="3" t="n">
        <v>1644.0</v>
      </c>
      <c r="BJ29" s="3" t="n">
        <v>2977.0</v>
      </c>
      <c r="BK29" s="3" t="n">
        <v>7554.0</v>
      </c>
      <c r="BL29" s="3" t="n">
        <v>5379.0</v>
      </c>
      <c r="BM29" s="3" t="n">
        <v>8762.0</v>
      </c>
      <c r="BN29" s="3" t="n">
        <v>3134.0</v>
      </c>
      <c r="BO29" s="3" t="n">
        <v>1980.0</v>
      </c>
      <c r="BP29" s="3" t="n">
        <v>7784.0</v>
      </c>
      <c r="BQ29" s="3" t="n">
        <v>1705.0</v>
      </c>
      <c r="BR29" s="3" t="n">
        <v>5456.0</v>
      </c>
      <c r="BS29" s="3" t="n">
        <v>7501.0</v>
      </c>
    </row>
    <row r="30" spans="1:71">
      <c r="A30" t="s" s="0">
        <v>170</v>
      </c>
      <c r="C30" s="3" t="n">
        <v>2655.0</v>
      </c>
      <c r="D30" s="3" t="n">
        <v>3836.0</v>
      </c>
      <c r="E30" s="3" t="n">
        <v>1209.0</v>
      </c>
      <c r="F30" s="3" t="n">
        <v>9889.0</v>
      </c>
      <c r="G30" s="3" t="n">
        <v>4801.0</v>
      </c>
      <c r="H30" s="3" t="n">
        <v>7145.0</v>
      </c>
      <c r="I30" s="3" t="n">
        <v>9978.0</v>
      </c>
      <c r="J30" s="3" t="n">
        <v>3992.0</v>
      </c>
      <c r="K30" s="3" t="n">
        <v>7302.0</v>
      </c>
      <c r="L30" s="3" t="n">
        <v>9560.0</v>
      </c>
      <c r="M30" s="3" t="n">
        <v>7285.0</v>
      </c>
      <c r="N30" s="3" t="n">
        <v>8853.0</v>
      </c>
      <c r="O30" s="3" t="n">
        <v>9334.0</v>
      </c>
      <c r="P30" s="3" t="n">
        <v>5736.0</v>
      </c>
      <c r="Q30" s="3" t="n">
        <v>2570.0</v>
      </c>
      <c r="R30" s="3" t="n">
        <v>5700.0</v>
      </c>
      <c r="S30" s="3" t="n">
        <v>7650.0</v>
      </c>
      <c r="T30" s="3" t="n">
        <v>3216.0</v>
      </c>
      <c r="U30" s="3" t="n">
        <v>4363.0</v>
      </c>
      <c r="V30" s="3" t="n">
        <v>2118.0</v>
      </c>
      <c r="W30" s="3" t="n">
        <v>4372.0</v>
      </c>
      <c r="X30" s="3" t="n">
        <v>5029.0</v>
      </c>
      <c r="Y30" s="3" t="n">
        <v>9533.0</v>
      </c>
      <c r="Z30" s="3" t="n">
        <v>9214.0</v>
      </c>
      <c r="AA30" s="3" t="n">
        <v>5935.0</v>
      </c>
      <c r="AB30" s="3" t="n">
        <v>3414.0</v>
      </c>
      <c r="AC30" s="3" t="n">
        <v>5601.0</v>
      </c>
      <c r="AD30" s="3" t="n">
        <v>6329.0</v>
      </c>
      <c r="AE30" s="3" t="n">
        <v>5002.0</v>
      </c>
      <c r="AF30" s="3" t="n">
        <v>7142.0</v>
      </c>
      <c r="AG30" s="3" t="n">
        <v>6507.0</v>
      </c>
      <c r="AH30" s="3" t="n">
        <v>5458.0</v>
      </c>
      <c r="AI30" s="3" t="n">
        <v>1722.0</v>
      </c>
      <c r="AJ30" s="3" t="n">
        <v>4674.0</v>
      </c>
      <c r="AK30" s="3" t="n">
        <v>1523.0</v>
      </c>
      <c r="AL30" s="3" t="n">
        <v>9483.0</v>
      </c>
      <c r="AM30" s="3" t="n">
        <v>1577.0</v>
      </c>
      <c r="AN30" s="3" t="n">
        <v>4531.0</v>
      </c>
      <c r="AO30" s="3" t="n">
        <v>4568.0</v>
      </c>
      <c r="AP30" s="3" t="n">
        <v>5214.0</v>
      </c>
      <c r="AQ30" s="3" t="n">
        <v>7895.0</v>
      </c>
      <c r="AR30" s="3" t="n">
        <v>1736.0</v>
      </c>
      <c r="AS30" s="3" t="n">
        <v>4843.0</v>
      </c>
      <c r="AT30" s="3" t="n">
        <v>2850.0</v>
      </c>
      <c r="AU30" s="3" t="n">
        <v>3402.0</v>
      </c>
      <c r="AV30" s="3" t="n">
        <v>4760.0</v>
      </c>
      <c r="AW30" s="3" t="n">
        <v>4139.0</v>
      </c>
      <c r="AX30" s="3" t="n">
        <v>6842.0</v>
      </c>
      <c r="AY30" s="3" t="n">
        <v>8146.0</v>
      </c>
      <c r="AZ30" s="3" t="n">
        <v>8200.0</v>
      </c>
      <c r="BA30" s="3" t="n">
        <v>1434.0</v>
      </c>
      <c r="BB30" s="3" t="n">
        <v>2300.0</v>
      </c>
      <c r="BC30" s="3" t="n">
        <v>8709.0</v>
      </c>
      <c r="BD30" s="3" t="n">
        <v>3131.0</v>
      </c>
      <c r="BE30" s="3" t="n">
        <v>6548.0</v>
      </c>
      <c r="BF30" s="3" t="n">
        <v>2900.0</v>
      </c>
      <c r="BG30" s="3" t="n">
        <v>2626.0</v>
      </c>
      <c r="BH30" s="3" t="n">
        <v>1551.0</v>
      </c>
      <c r="BI30" s="3" t="n">
        <v>8399.0</v>
      </c>
      <c r="BJ30" s="3" t="n">
        <v>2919.0</v>
      </c>
      <c r="BK30" s="3" t="n">
        <v>5087.0</v>
      </c>
      <c r="BL30" s="3" t="n">
        <v>4800.0</v>
      </c>
      <c r="BM30" s="3" t="n">
        <v>4511.0</v>
      </c>
      <c r="BN30" s="3" t="n">
        <v>6414.0</v>
      </c>
      <c r="BO30" s="3" t="n">
        <v>5431.0</v>
      </c>
      <c r="BP30" s="3" t="n">
        <v>9977.0</v>
      </c>
      <c r="BQ30" s="3" t="n">
        <v>2682.0</v>
      </c>
      <c r="BR30" s="3" t="n">
        <v>7631.0</v>
      </c>
      <c r="BS30" s="3" t="n">
        <v>4063.0</v>
      </c>
    </row>
    <row r="31" spans="1:71">
      <c r="A31" s="4" t="s">
        <v>171</v>
      </c>
      <c r="B31" s="8"/>
      <c r="C31" s="5" t="n">
        <f t="shared" ref="C31:BN31" si="4">IF(AND(COUNTA(C25:C29)&gt;0,C30&lt;&gt;""),SUM(C25:C29)-C30,"")</f>
        <v>19999.0</v>
      </c>
      <c r="D31" s="5" t="n">
        <f t="shared" si="4"/>
        <v>15266.0</v>
      </c>
      <c r="E31" s="5" t="n">
        <f t="shared" si="4"/>
        <v>35188.0</v>
      </c>
      <c r="F31" s="5" t="n">
        <f t="shared" si="4"/>
        <v>16286.0</v>
      </c>
      <c r="G31" s="5" t="n">
        <f t="shared" si="4"/>
        <v>36321.0</v>
      </c>
      <c r="H31" s="5" t="n">
        <f t="shared" si="4"/>
        <v>25359.0</v>
      </c>
      <c r="I31" s="5" t="n">
        <f t="shared" si="4"/>
        <v>24831.0</v>
      </c>
      <c r="J31" s="5" t="n">
        <f t="shared" si="4"/>
        <v>23352.0</v>
      </c>
      <c r="K31" s="5" t="n">
        <f t="shared" si="4"/>
        <v>31358.0</v>
      </c>
      <c r="L31" s="5" t="n">
        <f t="shared" si="4"/>
        <v>22591.0</v>
      </c>
      <c r="M31" s="5" t="n">
        <f t="shared" si="4"/>
        <v>24782.0</v>
      </c>
      <c r="N31" s="5" t="n">
        <f t="shared" si="4"/>
        <v>25514.0</v>
      </c>
      <c r="O31" s="5" t="n">
        <f t="shared" si="4"/>
        <v>17876.0</v>
      </c>
      <c r="P31" s="5" t="n">
        <f t="shared" si="4"/>
        <v>24939.0</v>
      </c>
      <c r="Q31" s="5" t="n">
        <f t="shared" si="4"/>
        <v>26998.0</v>
      </c>
      <c r="R31" s="5" t="n">
        <f t="shared" si="4"/>
        <v>21822.0</v>
      </c>
      <c r="S31" s="5" t="n">
        <f t="shared" si="4"/>
        <v>16489.0</v>
      </c>
      <c r="T31" s="5" t="n">
        <f t="shared" si="4"/>
        <v>23847.0</v>
      </c>
      <c r="U31" s="5" t="n">
        <f t="shared" si="4"/>
        <v>17602.0</v>
      </c>
      <c r="V31" s="5" t="n">
        <f t="shared" si="4"/>
        <v>24998.0</v>
      </c>
      <c r="W31" s="5" t="n">
        <f t="shared" si="4"/>
        <v>26820.0</v>
      </c>
      <c r="X31" s="5" t="n">
        <f t="shared" si="4"/>
        <v>27056.0</v>
      </c>
      <c r="Y31" s="5" t="n">
        <f t="shared" si="4"/>
        <v>8199.0</v>
      </c>
      <c r="Z31" s="5" t="n">
        <f t="shared" si="4"/>
        <v>20473.0</v>
      </c>
      <c r="AA31" s="5" t="n">
        <f t="shared" si="4"/>
        <v>22655.0</v>
      </c>
      <c r="AB31" s="5" t="n">
        <f t="shared" si="4"/>
        <v>35937.0</v>
      </c>
      <c r="AC31" s="5" t="n">
        <f t="shared" si="4"/>
        <v>14105.0</v>
      </c>
      <c r="AD31" s="5" t="n">
        <f t="shared" si="4"/>
        <v>23825.0</v>
      </c>
      <c r="AE31" s="5" t="n">
        <f t="shared" si="4"/>
        <v>31239.0</v>
      </c>
      <c r="AF31" s="5" t="n">
        <f t="shared" si="4"/>
        <v>22946.0</v>
      </c>
      <c r="AG31" s="5" t="n">
        <f t="shared" si="4"/>
        <v>15518.0</v>
      </c>
      <c r="AH31" s="5" t="n">
        <f t="shared" si="4"/>
        <v>19030.0</v>
      </c>
      <c r="AI31" s="5" t="n">
        <f t="shared" si="4"/>
        <v>22319.0</v>
      </c>
      <c r="AJ31" s="5" t="n">
        <f t="shared" si="4"/>
        <v>24736.0</v>
      </c>
      <c r="AK31" s="5" t="n">
        <f t="shared" si="4"/>
        <v>28118.0</v>
      </c>
      <c r="AL31" s="5" t="n">
        <f t="shared" si="4"/>
        <v>22744.0</v>
      </c>
      <c r="AM31" s="5" t="n">
        <f t="shared" si="4"/>
        <v>23130.0</v>
      </c>
      <c r="AN31" s="5" t="n">
        <f t="shared" si="4"/>
        <v>24384.0</v>
      </c>
      <c r="AO31" s="5" t="n">
        <f t="shared" si="4"/>
        <v>19386.0</v>
      </c>
      <c r="AP31" s="5" t="n">
        <f t="shared" si="4"/>
        <v>12908.0</v>
      </c>
      <c r="AQ31" s="5" t="n">
        <f t="shared" si="4"/>
        <v>25590.0</v>
      </c>
      <c r="AR31" s="5" t="n">
        <f t="shared" si="4"/>
        <v>30292.0</v>
      </c>
      <c r="AS31" s="5" t="n">
        <f t="shared" si="4"/>
        <v>23062.0</v>
      </c>
      <c r="AT31" s="5" t="n">
        <f t="shared" si="4"/>
        <v>15945.0</v>
      </c>
      <c r="AU31" s="5" t="n">
        <f t="shared" si="4"/>
        <v>20512.0</v>
      </c>
      <c r="AV31" s="5" t="n">
        <f t="shared" si="4"/>
        <v>19329.0</v>
      </c>
      <c r="AW31" s="5" t="n">
        <f t="shared" si="4"/>
        <v>21799.0</v>
      </c>
      <c r="AX31" s="5" t="n">
        <f t="shared" si="4"/>
        <v>16827.0</v>
      </c>
      <c r="AY31" s="5" t="n">
        <f t="shared" si="4"/>
        <v>23443.0</v>
      </c>
      <c r="AZ31" s="5" t="n">
        <f t="shared" si="4"/>
        <v>17865.0</v>
      </c>
      <c r="BA31" s="5" t="n">
        <f t="shared" si="4"/>
        <v>25107.0</v>
      </c>
      <c r="BB31" s="5" t="n">
        <f t="shared" si="4"/>
        <v>21334.0</v>
      </c>
      <c r="BC31" s="5" t="n">
        <f t="shared" si="4"/>
        <v>18371.0</v>
      </c>
      <c r="BD31" s="5" t="n">
        <f t="shared" si="4"/>
        <v>21404.0</v>
      </c>
      <c r="BE31" s="5" t="n">
        <f t="shared" si="4"/>
        <v>18899.0</v>
      </c>
      <c r="BF31" s="5" t="n">
        <f t="shared" si="4"/>
        <v>23861.0</v>
      </c>
      <c r="BG31" s="5" t="n">
        <f t="shared" si="4"/>
        <v>19637.0</v>
      </c>
      <c r="BH31" s="5" t="n">
        <f t="shared" si="4"/>
        <v>18159.0</v>
      </c>
      <c r="BI31" s="5" t="n">
        <f t="shared" si="4"/>
        <v>15672.0</v>
      </c>
      <c r="BJ31" s="5" t="n">
        <f t="shared" si="4"/>
        <v>18816.0</v>
      </c>
      <c r="BK31" s="5" t="n">
        <f t="shared" si="4"/>
        <v>30135.0</v>
      </c>
      <c r="BL31" s="5" t="n">
        <f t="shared" si="4"/>
        <v>19934.0</v>
      </c>
      <c r="BM31" s="5" t="n">
        <f t="shared" si="4"/>
        <v>33988.0</v>
      </c>
      <c r="BN31" s="5" t="n">
        <f t="shared" si="4"/>
        <v>19514.0</v>
      </c>
      <c r="BO31" s="5" t="n">
        <f>IF(AND(COUNTA(BO25:BO29)&gt;0,BO30&lt;&gt;""),SUM(BO25:BO29)-BO30,"")</f>
        <v>22138.0</v>
      </c>
      <c r="BP31" s="5" t="n">
        <f>IF(AND(COUNTA(BP25:BP29)&gt;0,BP30&lt;&gt;""),SUM(BP25:BP29)-BP30,"")</f>
        <v>19869.0</v>
      </c>
      <c r="BQ31" s="5" t="n">
        <f>IF(AND(COUNTA(BQ25:BQ29)&gt;0,BQ30&lt;&gt;""),SUM(BQ25:BQ29)-BQ30,"")</f>
        <v>27529.0</v>
      </c>
      <c r="BR31" s="5" t="n">
        <f>IF(AND(COUNTA(BR25:BR29)&gt;0,BR30&lt;&gt;""),SUM(BR25:BR29)-BR30,"")</f>
        <v>18698.0</v>
      </c>
      <c r="BS31" s="5" t="n">
        <f>IF(AND(COUNTA(BS25:BS29)&gt;0,BS30&lt;&gt;""),SUM(BS25:BS29)-BS30,"")</f>
        <v>29975.0</v>
      </c>
    </row>
    <row r="32" spans="1:71">
      <c r="A32" t="s" s="0">
        <v>172</v>
      </c>
      <c r="C32" s="3" t="n">
        <v>4619.0</v>
      </c>
      <c r="D32" s="3" t="n">
        <v>2233.0</v>
      </c>
      <c r="E32" s="3" t="n">
        <v>6585.0</v>
      </c>
      <c r="F32" s="3" t="n">
        <v>3217.0</v>
      </c>
      <c r="G32" s="3" t="n">
        <v>8911.0</v>
      </c>
      <c r="H32" s="3" t="n">
        <v>9967.0</v>
      </c>
      <c r="I32" s="3" t="n">
        <v>3652.0</v>
      </c>
      <c r="J32" s="3" t="n">
        <v>9204.0</v>
      </c>
      <c r="K32" s="3" t="n">
        <v>7422.0</v>
      </c>
      <c r="L32" s="3" t="n">
        <v>8468.0</v>
      </c>
      <c r="M32" s="3" t="n">
        <v>2431.0</v>
      </c>
      <c r="N32" s="3" t="n">
        <v>8571.0</v>
      </c>
      <c r="O32" s="3" t="n">
        <v>5712.0</v>
      </c>
      <c r="P32" s="3" t="n">
        <v>9978.0</v>
      </c>
      <c r="Q32" s="3" t="n">
        <v>4668.0</v>
      </c>
      <c r="R32" s="3" t="n">
        <v>3256.0</v>
      </c>
      <c r="S32" s="3" t="n">
        <v>9592.0</v>
      </c>
      <c r="T32" s="3" t="n">
        <v>9900.0</v>
      </c>
      <c r="U32" s="3" t="n">
        <v>7606.0</v>
      </c>
      <c r="V32" s="3" t="n">
        <v>6945.0</v>
      </c>
      <c r="W32" s="3" t="n">
        <v>6900.0</v>
      </c>
      <c r="X32" s="3" t="n">
        <v>4843.0</v>
      </c>
      <c r="Y32" s="3" t="n">
        <v>8074.0</v>
      </c>
      <c r="Z32" s="3" t="n">
        <v>5638.0</v>
      </c>
      <c r="AA32" s="3" t="n">
        <v>6826.0</v>
      </c>
      <c r="AB32" s="3" t="n">
        <v>1903.0</v>
      </c>
      <c r="AC32" s="3" t="n">
        <v>3761.0</v>
      </c>
      <c r="AD32" s="3" t="n">
        <v>4106.0</v>
      </c>
      <c r="AE32" s="3" t="n">
        <v>4940.0</v>
      </c>
      <c r="AF32" s="3" t="n">
        <v>1416.0</v>
      </c>
      <c r="AG32" s="3" t="n">
        <v>8643.0</v>
      </c>
      <c r="AH32" s="3" t="n">
        <v>6299.0</v>
      </c>
      <c r="AI32" s="3" t="n">
        <v>3518.0</v>
      </c>
      <c r="AJ32" s="3" t="n">
        <v>6477.0</v>
      </c>
      <c r="AK32" s="3" t="n">
        <v>4812.0</v>
      </c>
      <c r="AL32" s="3" t="n">
        <v>6952.0</v>
      </c>
      <c r="AM32" s="3" t="n">
        <v>2910.0</v>
      </c>
      <c r="AN32" s="3" t="n">
        <v>8219.0</v>
      </c>
      <c r="AO32" s="3" t="n">
        <v>6105.0</v>
      </c>
      <c r="AP32" s="3" t="n">
        <v>7292.0</v>
      </c>
      <c r="AQ32" s="3" t="n">
        <v>2718.0</v>
      </c>
      <c r="AR32" s="3" t="n">
        <v>4548.0</v>
      </c>
      <c r="AS32" s="3" t="n">
        <v>7052.0</v>
      </c>
      <c r="AT32" s="3" t="n">
        <v>2231.0</v>
      </c>
      <c r="AU32" s="3" t="n">
        <v>2665.0</v>
      </c>
      <c r="AV32" s="3" t="n">
        <v>9629.0</v>
      </c>
      <c r="AW32" s="3" t="n">
        <v>8031.0</v>
      </c>
      <c r="AX32" s="3" t="n">
        <v>4814.0</v>
      </c>
      <c r="AY32" s="3" t="n">
        <v>6777.0</v>
      </c>
      <c r="AZ32" s="3" t="n">
        <v>9333.0</v>
      </c>
      <c r="BA32" s="3" t="n">
        <v>8953.0</v>
      </c>
      <c r="BB32" s="3" t="n">
        <v>8939.0</v>
      </c>
      <c r="BC32" s="3" t="n">
        <v>4317.0</v>
      </c>
      <c r="BD32" s="3" t="n">
        <v>9101.0</v>
      </c>
      <c r="BE32" s="3" t="n">
        <v>1101.0</v>
      </c>
      <c r="BF32" s="3" t="n">
        <v>8652.0</v>
      </c>
      <c r="BG32" s="3" t="n">
        <v>7259.0</v>
      </c>
      <c r="BH32" s="3" t="n">
        <v>3573.0</v>
      </c>
      <c r="BI32" s="3" t="n">
        <v>7064.0</v>
      </c>
      <c r="BJ32" s="3" t="n">
        <v>9732.0</v>
      </c>
      <c r="BK32" s="3" t="n">
        <v>3631.0</v>
      </c>
      <c r="BL32" s="3" t="n">
        <v>4574.0</v>
      </c>
      <c r="BM32" s="3" t="n">
        <v>9698.0</v>
      </c>
      <c r="BN32" s="3" t="n">
        <v>3800.0</v>
      </c>
      <c r="BO32" s="3" t="n">
        <v>9126.0</v>
      </c>
      <c r="BP32" s="3" t="n">
        <v>6841.0</v>
      </c>
      <c r="BQ32" s="3" t="n">
        <v>9714.0</v>
      </c>
      <c r="BR32" s="3" t="n">
        <v>4060.0</v>
      </c>
      <c r="BS32" s="3" t="n">
        <v>1800.0</v>
      </c>
    </row>
    <row r="33" spans="1:71">
      <c r="A33" s="4" t="s">
        <v>173</v>
      </c>
      <c r="B33" s="8"/>
      <c r="C33" s="5" t="n">
        <f t="shared" ref="C33:BN33" si="5">IF(AND(C34&lt;&gt;"",COUNTA(C25:C28)&gt;0),C34-SUM(C25:C28),"")</f>
        <v>25806.0</v>
      </c>
      <c r="D33" s="5" t="n">
        <f t="shared" si="5"/>
        <v>26823.0</v>
      </c>
      <c r="E33" s="5" t="n">
        <f t="shared" si="5"/>
        <v>16082.0</v>
      </c>
      <c r="F33" s="5" t="n">
        <f t="shared" si="5"/>
        <v>18870.0</v>
      </c>
      <c r="G33" s="5" t="n">
        <f t="shared" si="5"/>
        <v>29787.0</v>
      </c>
      <c r="H33" s="5" t="n">
        <f t="shared" si="5"/>
        <v>12350.0</v>
      </c>
      <c r="I33" s="5" t="n">
        <f t="shared" si="5"/>
        <v>22706.0</v>
      </c>
      <c r="J33" s="5" t="n">
        <f t="shared" si="5"/>
        <v>26878.0</v>
      </c>
      <c r="K33" s="5" t="n">
        <f t="shared" si="5"/>
        <v>31968.0</v>
      </c>
      <c r="L33" s="5" t="n">
        <f t="shared" si="5"/>
        <v>17656.0</v>
      </c>
      <c r="M33" s="5" t="n">
        <f t="shared" si="5"/>
        <v>35075.0</v>
      </c>
      <c r="N33" s="5" t="n">
        <f t="shared" si="5"/>
        <v>-2135.0</v>
      </c>
      <c r="O33" s="5" t="n">
        <f t="shared" si="5"/>
        <v>18395.0</v>
      </c>
      <c r="P33" s="5" t="n">
        <f t="shared" si="5"/>
        <v>27294.0</v>
      </c>
      <c r="Q33" s="5" t="n">
        <f t="shared" si="5"/>
        <v>37804.0</v>
      </c>
      <c r="R33" s="5" t="n">
        <f t="shared" si="5"/>
        <v>5723.0</v>
      </c>
      <c r="S33" s="5" t="n">
        <f t="shared" si="5"/>
        <v>43499.0</v>
      </c>
      <c r="T33" s="5" t="n">
        <f t="shared" si="5"/>
        <v>18771.0</v>
      </c>
      <c r="U33" s="5" t="n">
        <f t="shared" si="5"/>
        <v>10612.0</v>
      </c>
      <c r="V33" s="5" t="n">
        <f t="shared" si="5"/>
        <v>43051.0</v>
      </c>
      <c r="W33" s="5" t="n">
        <f t="shared" si="5"/>
        <v>33764.0</v>
      </c>
      <c r="X33" s="5" t="n">
        <f t="shared" si="5"/>
        <v>32372.0</v>
      </c>
      <c r="Y33" s="5" t="n">
        <f t="shared" si="5"/>
        <v>20795.0</v>
      </c>
      <c r="Z33" s="5" t="n">
        <f t="shared" si="5"/>
        <v>7514.0</v>
      </c>
      <c r="AA33" s="5" t="n">
        <f t="shared" si="5"/>
        <v>9314.0</v>
      </c>
      <c r="AB33" s="5" t="n">
        <f t="shared" si="5"/>
        <v>-10238.0</v>
      </c>
      <c r="AC33" s="5" t="n">
        <f t="shared" si="5"/>
        <v>18578.0</v>
      </c>
      <c r="AD33" s="5" t="n">
        <f t="shared" si="5"/>
        <v>18922.0</v>
      </c>
      <c r="AE33" s="5" t="n">
        <f t="shared" si="5"/>
        <v>20603.0</v>
      </c>
      <c r="AF33" s="5" t="n">
        <f t="shared" si="5"/>
        <v>13533.0</v>
      </c>
      <c r="AG33" s="5" t="n">
        <f t="shared" si="5"/>
        <v>4086.0</v>
      </c>
      <c r="AH33" s="5" t="n">
        <f t="shared" si="5"/>
        <v>11786.0</v>
      </c>
      <c r="AI33" s="5" t="n">
        <f t="shared" si="5"/>
        <v>11176.0</v>
      </c>
      <c r="AJ33" s="5" t="n">
        <f t="shared" si="5"/>
        <v>39757.0</v>
      </c>
      <c r="AK33" s="5" t="n">
        <f t="shared" si="5"/>
        <v>33870.0</v>
      </c>
      <c r="AL33" s="5" t="n">
        <f t="shared" si="5"/>
        <v>32961.0</v>
      </c>
      <c r="AM33" s="5" t="n">
        <f t="shared" si="5"/>
        <v>37086.0</v>
      </c>
      <c r="AN33" s="5" t="n">
        <f t="shared" si="5"/>
        <v>12499.0</v>
      </c>
      <c r="AO33" s="5" t="n">
        <f t="shared" si="5"/>
        <v>27064.0</v>
      </c>
      <c r="AP33" s="5" t="n">
        <f t="shared" si="5"/>
        <v>2902.0</v>
      </c>
      <c r="AQ33" s="5" t="n">
        <f t="shared" si="5"/>
        <v>12703.0</v>
      </c>
      <c r="AR33" s="5" t="n">
        <f t="shared" si="5"/>
        <v>26901.0</v>
      </c>
      <c r="AS33" s="5" t="n">
        <f t="shared" si="5"/>
        <v>37571.0</v>
      </c>
      <c r="AT33" s="5" t="n">
        <f t="shared" si="5"/>
        <v>27894.0</v>
      </c>
      <c r="AU33" s="5" t="n">
        <f t="shared" si="5"/>
        <v>20484.0</v>
      </c>
      <c r="AV33" s="5" t="n">
        <f t="shared" si="5"/>
        <v>11300.0</v>
      </c>
      <c r="AW33" s="5" t="n">
        <f t="shared" si="5"/>
        <v>18437.0</v>
      </c>
      <c r="AX33" s="5" t="n">
        <f t="shared" si="5"/>
        <v>25842.0</v>
      </c>
      <c r="AY33" s="5" t="n">
        <f t="shared" si="5"/>
        <v>27476.0</v>
      </c>
      <c r="AZ33" s="5" t="n">
        <f t="shared" si="5"/>
        <v>15851.0</v>
      </c>
      <c r="BA33" s="5" t="n">
        <f t="shared" si="5"/>
        <v>58231.0</v>
      </c>
      <c r="BB33" s="5" t="n">
        <f t="shared" si="5"/>
        <v>23669.0</v>
      </c>
      <c r="BC33" s="5" t="n">
        <f t="shared" si="5"/>
        <v>16135.0</v>
      </c>
      <c r="BD33" s="5" t="n">
        <f t="shared" si="5"/>
        <v>29753.0</v>
      </c>
      <c r="BE33" s="5" t="n">
        <f t="shared" si="5"/>
        <v>38041.0</v>
      </c>
      <c r="BF33" s="5" t="n">
        <f t="shared" si="5"/>
        <v>53417.0</v>
      </c>
      <c r="BG33" s="5" t="n">
        <f t="shared" si="5"/>
        <v>44091.0</v>
      </c>
      <c r="BH33" s="5" t="n">
        <f t="shared" si="5"/>
        <v>22538.0</v>
      </c>
      <c r="BI33" s="5" t="n">
        <f t="shared" si="5"/>
        <v>3891.0</v>
      </c>
      <c r="BJ33" s="5" t="n">
        <f t="shared" si="5"/>
        <v>20871.0</v>
      </c>
      <c r="BK33" s="5" t="n">
        <f t="shared" si="5"/>
        <v>24876.0</v>
      </c>
      <c r="BL33" s="5" t="n">
        <f t="shared" si="5"/>
        <v>19856.0</v>
      </c>
      <c r="BM33" s="5" t="n">
        <f t="shared" si="5"/>
        <v>17074.0</v>
      </c>
      <c r="BN33" s="5" t="n">
        <f t="shared" si="5"/>
        <v>8200.0</v>
      </c>
      <c r="BO33" s="5" t="n">
        <f>IF(AND(BO34&lt;&gt;"",COUNTA(BO25:BO28)&gt;0),BO34-SUM(BO25:BO28),"")</f>
        <v>4898.0</v>
      </c>
      <c r="BP33" s="5" t="n">
        <f>IF(AND(BP34&lt;&gt;"",COUNTA(BP25:BP28)&gt;0),BP34-SUM(BP25:BP28),"")</f>
        <v>22375.0</v>
      </c>
      <c r="BQ33" s="5" t="n">
        <f>IF(AND(BQ34&lt;&gt;"",COUNTA(BQ25:BQ28)&gt;0),BQ34-SUM(BQ25:BQ28),"")</f>
        <v>21815.0</v>
      </c>
      <c r="BR33" s="5" t="n">
        <f>IF(AND(BR34&lt;&gt;"",COUNTA(BR25:BR28)&gt;0),BR34-SUM(BR25:BR28),"")</f>
        <v>21883.0</v>
      </c>
      <c r="BS33" s="5" t="n">
        <f>IF(AND(BS34&lt;&gt;"",COUNTA(BS25:BS28)&gt;0),BS34-SUM(BS25:BS28),"")</f>
        <v>1802.0</v>
      </c>
    </row>
    <row r="34" spans="1:71">
      <c r="A34" s="4" t="s">
        <v>174</v>
      </c>
      <c r="B34" s="8"/>
      <c r="C34" s="5" t="n">
        <f t="shared" ref="C34:BN34" si="6">IF(AND(C18&lt;&gt;"",C24&lt;&gt;"",C31&lt;&gt;"",C32&lt;&gt;""),C18-C24+C31+C32,"")</f>
        <v>44523.0</v>
      </c>
      <c r="D34" s="5" t="n">
        <f t="shared" si="6"/>
        <v>43425.0</v>
      </c>
      <c r="E34" s="5" t="n">
        <f t="shared" si="6"/>
        <v>44667.0</v>
      </c>
      <c r="F34" s="5" t="n">
        <f t="shared" si="6"/>
        <v>35207.0</v>
      </c>
      <c r="G34" s="5" t="n">
        <f t="shared" si="6"/>
        <v>62234.0</v>
      </c>
      <c r="H34" s="5" t="n">
        <f t="shared" si="6"/>
        <v>40757.0</v>
      </c>
      <c r="I34" s="5" t="n">
        <f t="shared" si="6"/>
        <v>52595.0</v>
      </c>
      <c r="J34" s="5" t="n">
        <f t="shared" si="6"/>
        <v>50671.0</v>
      </c>
      <c r="K34" s="5" t="n">
        <f t="shared" si="6"/>
        <v>64323.0</v>
      </c>
      <c r="L34" s="5" t="n">
        <f t="shared" si="6"/>
        <v>47392.0</v>
      </c>
      <c r="M34" s="5" t="n">
        <f t="shared" si="6"/>
        <v>58650.0</v>
      </c>
      <c r="N34" s="5" t="n">
        <f t="shared" si="6"/>
        <v>22918.0</v>
      </c>
      <c r="O34" s="5" t="n">
        <f t="shared" si="6"/>
        <v>38001.0</v>
      </c>
      <c r="P34" s="5" t="n">
        <f t="shared" si="6"/>
        <v>52630.0</v>
      </c>
      <c r="Q34" s="5" t="n">
        <f t="shared" si="6"/>
        <v>63803.0</v>
      </c>
      <c r="R34" s="5" t="n">
        <f t="shared" si="6"/>
        <v>28347.0</v>
      </c>
      <c r="S34" s="5" t="n">
        <f t="shared" si="6"/>
        <v>63070.0</v>
      </c>
      <c r="T34" s="5" t="n">
        <f t="shared" si="6"/>
        <v>42341.0</v>
      </c>
      <c r="U34" s="5" t="n">
        <f t="shared" si="6"/>
        <v>28577.0</v>
      </c>
      <c r="V34" s="5" t="n">
        <f t="shared" si="6"/>
        <v>61611.0</v>
      </c>
      <c r="W34" s="5" t="n">
        <f t="shared" si="6"/>
        <v>58899.0</v>
      </c>
      <c r="X34" s="5" t="n">
        <f t="shared" si="6"/>
        <v>56651.0</v>
      </c>
      <c r="Y34" s="5" t="n">
        <f t="shared" si="6"/>
        <v>34783.0</v>
      </c>
      <c r="Z34" s="5" t="n">
        <f t="shared" si="6"/>
        <v>30726.0</v>
      </c>
      <c r="AA34" s="5" t="n">
        <f t="shared" si="6"/>
        <v>34471.0</v>
      </c>
      <c r="AB34" s="5" t="n">
        <f t="shared" si="6"/>
        <v>19275.0</v>
      </c>
      <c r="AC34" s="5" t="n">
        <f t="shared" si="6"/>
        <v>37023.0</v>
      </c>
      <c r="AD34" s="5" t="n">
        <f t="shared" si="6"/>
        <v>39388.0</v>
      </c>
      <c r="AE34" s="5" t="n">
        <f t="shared" si="6"/>
        <v>51533.0</v>
      </c>
      <c r="AF34" s="5" t="n">
        <f t="shared" si="6"/>
        <v>36997.0</v>
      </c>
      <c r="AG34" s="5" t="n">
        <f t="shared" si="6"/>
        <v>21132.0</v>
      </c>
      <c r="AH34" s="5" t="n">
        <f t="shared" si="6"/>
        <v>31887.0</v>
      </c>
      <c r="AI34" s="5" t="n">
        <f t="shared" si="6"/>
        <v>32478.0</v>
      </c>
      <c r="AJ34" s="5" t="n">
        <f t="shared" si="6"/>
        <v>61746.0</v>
      </c>
      <c r="AK34" s="5" t="n">
        <f t="shared" si="6"/>
        <v>54653.0</v>
      </c>
      <c r="AL34" s="5" t="n">
        <f t="shared" si="6"/>
        <v>58087.0</v>
      </c>
      <c r="AM34" s="5" t="n">
        <f t="shared" si="6"/>
        <v>57476.0</v>
      </c>
      <c r="AN34" s="5" t="n">
        <f t="shared" si="6"/>
        <v>34713.0</v>
      </c>
      <c r="AO34" s="5" t="n">
        <f t="shared" si="6"/>
        <v>49545.0</v>
      </c>
      <c r="AP34" s="5" t="n">
        <f t="shared" si="6"/>
        <v>16646.0</v>
      </c>
      <c r="AQ34" s="5" t="n">
        <f t="shared" si="6"/>
        <v>39100.0</v>
      </c>
      <c r="AR34" s="5" t="n">
        <f t="shared" si="6"/>
        <v>51715.0</v>
      </c>
      <c r="AS34" s="5" t="n">
        <f t="shared" si="6"/>
        <v>56223.0</v>
      </c>
      <c r="AT34" s="5" t="n">
        <f t="shared" si="6"/>
        <v>45519.0</v>
      </c>
      <c r="AU34" s="5" t="n">
        <f t="shared" si="6"/>
        <v>40540.0</v>
      </c>
      <c r="AV34" s="5" t="n">
        <f t="shared" si="6"/>
        <v>31835.0</v>
      </c>
      <c r="AW34" s="5" t="n">
        <f t="shared" si="6"/>
        <v>35899.0</v>
      </c>
      <c r="AX34" s="5" t="n">
        <f t="shared" si="6"/>
        <v>48030.0</v>
      </c>
      <c r="AY34" s="5" t="n">
        <f t="shared" si="6"/>
        <v>50926.0</v>
      </c>
      <c r="AZ34" s="5" t="n">
        <f t="shared" si="6"/>
        <v>35886.0</v>
      </c>
      <c r="BA34" s="5" t="n">
        <f t="shared" si="6"/>
        <v>75209.0</v>
      </c>
      <c r="BB34" s="5" t="n">
        <f t="shared" si="6"/>
        <v>45118.0</v>
      </c>
      <c r="BC34" s="5" t="n">
        <f t="shared" si="6"/>
        <v>36377.0</v>
      </c>
      <c r="BD34" s="5" t="n">
        <f t="shared" si="6"/>
        <v>46831.0</v>
      </c>
      <c r="BE34" s="5" t="n">
        <f t="shared" si="6"/>
        <v>56357.0</v>
      </c>
      <c r="BF34" s="5" t="n">
        <f t="shared" si="6"/>
        <v>78654.0</v>
      </c>
      <c r="BG34" s="5" t="n">
        <f t="shared" si="6"/>
        <v>56510.0</v>
      </c>
      <c r="BH34" s="5" t="n">
        <f t="shared" si="6"/>
        <v>37875.0</v>
      </c>
      <c r="BI34" s="5" t="n">
        <f t="shared" si="6"/>
        <v>26318.0</v>
      </c>
      <c r="BJ34" s="5" t="n">
        <f t="shared" si="6"/>
        <v>39629.0</v>
      </c>
      <c r="BK34" s="5" t="n">
        <f t="shared" si="6"/>
        <v>52544.0</v>
      </c>
      <c r="BL34" s="5" t="n">
        <f t="shared" si="6"/>
        <v>39211.0</v>
      </c>
      <c r="BM34" s="5" t="n">
        <f t="shared" si="6"/>
        <v>46811.0</v>
      </c>
      <c r="BN34" s="5" t="n">
        <f t="shared" si="6"/>
        <v>30994.0</v>
      </c>
      <c r="BO34" s="5" t="n">
        <f>IF(AND(BO18&lt;&gt;"",BO24&lt;&gt;"",BO31&lt;&gt;"",BO32&lt;&gt;""),BO18-BO24+BO31+BO32,"")</f>
        <v>30487.0</v>
      </c>
      <c r="BP34" s="5" t="n">
        <f>IF(AND(BP18&lt;&gt;"",BP24&lt;&gt;"",BP31&lt;&gt;"",BP32&lt;&gt;""),BP18-BP24+BP31+BP32,"")</f>
        <v>44437.0</v>
      </c>
      <c r="BQ34" s="5" t="n">
        <f>IF(AND(BQ18&lt;&gt;"",BQ24&lt;&gt;"",BQ31&lt;&gt;"",BQ32&lt;&gt;""),BQ18-BQ24+BQ31+BQ32,"")</f>
        <v>50321.0</v>
      </c>
      <c r="BR34" s="5" t="n">
        <f>IF(AND(BR18&lt;&gt;"",BR24&lt;&gt;"",BR31&lt;&gt;"",BR32&lt;&gt;""),BR18-BR24+BR31+BR32,"")</f>
        <v>42756.0</v>
      </c>
      <c r="BS34" s="5" t="n">
        <f>IF(AND(BS18&lt;&gt;"",BS24&lt;&gt;"",BS31&lt;&gt;"",BS32&lt;&gt;""),BS18-BS24+BS31+BS32,"")</f>
        <v>28339.0</v>
      </c>
    </row>
    <row r="35" spans="1:71">
      <c r="A35" t="s" s="0">
        <v>175</v>
      </c>
      <c r="C35" s="3" t="n">
        <v>1593.0</v>
      </c>
      <c r="D35" s="3" t="n">
        <v>5979.0</v>
      </c>
      <c r="E35" s="3" t="n">
        <v>4765.0</v>
      </c>
      <c r="F35" s="3" t="n">
        <v>1076.0</v>
      </c>
      <c r="G35" s="3" t="n">
        <v>8372.0</v>
      </c>
      <c r="H35" s="3" t="n">
        <v>6740.0</v>
      </c>
      <c r="I35" s="3" t="n">
        <v>2912.0</v>
      </c>
      <c r="J35" s="3" t="n">
        <v>3643.0</v>
      </c>
      <c r="K35" s="3" t="n">
        <v>7458.0</v>
      </c>
      <c r="L35" s="3" t="n">
        <v>4279.0</v>
      </c>
      <c r="M35" s="3" t="n">
        <v>6099.0</v>
      </c>
      <c r="N35" s="3" t="n">
        <v>8162.0</v>
      </c>
      <c r="O35" s="3" t="n">
        <v>5569.0</v>
      </c>
      <c r="P35" s="3" t="n">
        <v>8101.0</v>
      </c>
      <c r="Q35" s="3" t="n">
        <v>1862.0</v>
      </c>
      <c r="R35" s="3" t="n">
        <v>8736.0</v>
      </c>
      <c r="S35" s="3" t="n">
        <v>5013.0</v>
      </c>
      <c r="T35" s="3" t="n">
        <v>5792.0</v>
      </c>
      <c r="U35" s="3" t="n">
        <v>6224.0</v>
      </c>
      <c r="V35" s="3" t="n">
        <v>1016.0</v>
      </c>
      <c r="W35" s="3" t="n">
        <v>2910.0</v>
      </c>
      <c r="X35" s="3" t="n">
        <v>5800.0</v>
      </c>
      <c r="Y35" s="3" t="n">
        <v>5086.0</v>
      </c>
      <c r="Z35" s="3" t="n">
        <v>6590.0</v>
      </c>
      <c r="AA35" s="3" t="n">
        <v>6981.0</v>
      </c>
      <c r="AB35" s="3" t="n">
        <v>7756.0</v>
      </c>
      <c r="AC35" s="3" t="n">
        <v>9157.0</v>
      </c>
      <c r="AD35" s="3" t="n">
        <v>2143.0</v>
      </c>
      <c r="AE35" s="3" t="n">
        <v>9027.0</v>
      </c>
      <c r="AF35" s="3" t="n">
        <v>1526.0</v>
      </c>
      <c r="AG35" s="3" t="n">
        <v>1071.0</v>
      </c>
      <c r="AH35" s="3" t="n">
        <v>5513.0</v>
      </c>
      <c r="AI35" s="3" t="n">
        <v>8068.0</v>
      </c>
      <c r="AJ35" s="3" t="n">
        <v>1029.0</v>
      </c>
      <c r="AK35" s="3" t="n">
        <v>9885.0</v>
      </c>
      <c r="AL35" s="3" t="n">
        <v>3227.0</v>
      </c>
      <c r="AM35" s="3" t="n">
        <v>4333.0</v>
      </c>
      <c r="AN35" s="3" t="n">
        <v>3819.0</v>
      </c>
      <c r="AO35" s="3" t="n">
        <v>5533.0</v>
      </c>
      <c r="AP35" s="3" t="n">
        <v>8223.0</v>
      </c>
      <c r="AQ35" s="3" t="n">
        <v>4569.0</v>
      </c>
      <c r="AR35" s="3" t="n">
        <v>2797.0</v>
      </c>
      <c r="AS35" s="3" t="n">
        <v>3696.0</v>
      </c>
      <c r="AT35" s="3" t="n">
        <v>7025.0</v>
      </c>
      <c r="AU35" s="3" t="n">
        <v>2844.0</v>
      </c>
      <c r="AV35" s="3" t="n">
        <v>9964.0</v>
      </c>
      <c r="AW35" s="3" t="n">
        <v>4019.0</v>
      </c>
      <c r="AX35" s="3" t="n">
        <v>7448.0</v>
      </c>
      <c r="AY35" s="3" t="n">
        <v>5838.0</v>
      </c>
      <c r="AZ35" s="3" t="n">
        <v>8234.0</v>
      </c>
      <c r="BA35" s="3" t="n">
        <v>4577.0</v>
      </c>
      <c r="BB35" s="3" t="n">
        <v>4636.0</v>
      </c>
      <c r="BC35" s="3" t="n">
        <v>2703.0</v>
      </c>
      <c r="BD35" s="3" t="n">
        <v>6121.0</v>
      </c>
      <c r="BE35" s="3" t="n">
        <v>6913.0</v>
      </c>
      <c r="BF35" s="3" t="n">
        <v>1102.0</v>
      </c>
      <c r="BG35" s="3" t="n">
        <v>3419.0</v>
      </c>
      <c r="BH35" s="3" t="n">
        <v>2905.0</v>
      </c>
      <c r="BI35" s="3" t="n">
        <v>5458.0</v>
      </c>
      <c r="BJ35" s="3" t="n">
        <v>4238.0</v>
      </c>
      <c r="BK35" s="3" t="n">
        <v>2411.0</v>
      </c>
      <c r="BL35" s="3" t="n">
        <v>7002.0</v>
      </c>
      <c r="BM35" s="3" t="n">
        <v>6309.0</v>
      </c>
      <c r="BN35" s="3" t="n">
        <v>7505.0</v>
      </c>
      <c r="BO35" s="3" t="n">
        <v>5056.0</v>
      </c>
      <c r="BP35" s="3" t="n">
        <v>7058.0</v>
      </c>
      <c r="BQ35" s="3" t="n">
        <v>5651.0</v>
      </c>
      <c r="BR35" s="3" t="n">
        <v>7715.0</v>
      </c>
      <c r="BS35" s="3" t="n">
        <v>1819.0</v>
      </c>
    </row>
    <row r="36" spans="1:71">
      <c r="A36" t="s" s="0">
        <v>176</v>
      </c>
      <c r="C36" s="3" t="n">
        <v>9565.0</v>
      </c>
      <c r="D36" s="3" t="n">
        <v>5000.0</v>
      </c>
      <c r="E36" s="3" t="n">
        <v>1819.0</v>
      </c>
      <c r="F36" s="3" t="n">
        <v>2009.0</v>
      </c>
      <c r="G36" s="3" t="n">
        <v>3940.0</v>
      </c>
      <c r="H36" s="3" t="n">
        <v>4182.0</v>
      </c>
      <c r="I36" s="3" t="n">
        <v>8952.0</v>
      </c>
      <c r="J36" s="3" t="n">
        <v>8617.0</v>
      </c>
      <c r="K36" s="3" t="n">
        <v>7330.0</v>
      </c>
      <c r="L36" s="3" t="n">
        <v>5796.0</v>
      </c>
      <c r="M36" s="3" t="n">
        <v>5725.0</v>
      </c>
      <c r="N36" s="3" t="n">
        <v>6668.0</v>
      </c>
      <c r="O36" s="3" t="n">
        <v>3755.0</v>
      </c>
      <c r="P36" s="3" t="n">
        <v>7951.0</v>
      </c>
      <c r="Q36" s="3" t="n">
        <v>5375.0</v>
      </c>
      <c r="R36" s="3" t="n">
        <v>4608.0</v>
      </c>
      <c r="S36" s="3" t="n">
        <v>4251.0</v>
      </c>
      <c r="T36" s="3" t="n">
        <v>7981.0</v>
      </c>
      <c r="U36" s="3" t="n">
        <v>5916.0</v>
      </c>
      <c r="V36" s="3" t="n">
        <v>7954.0</v>
      </c>
      <c r="W36" s="3" t="n">
        <v>6259.0</v>
      </c>
      <c r="X36" s="3" t="n">
        <v>5446.0</v>
      </c>
      <c r="Y36" s="3" t="n">
        <v>1470.0</v>
      </c>
      <c r="Z36" s="3" t="n">
        <v>4884.0</v>
      </c>
      <c r="AA36" s="3" t="n">
        <v>4547.0</v>
      </c>
      <c r="AB36" s="3" t="n">
        <v>5687.0</v>
      </c>
      <c r="AC36" s="3" t="n">
        <v>7994.0</v>
      </c>
      <c r="AD36" s="3" t="n">
        <v>6390.0</v>
      </c>
      <c r="AE36" s="3" t="n">
        <v>1129.0</v>
      </c>
      <c r="AF36" s="3" t="n">
        <v>4449.0</v>
      </c>
      <c r="AG36" s="3" t="n">
        <v>2098.0</v>
      </c>
      <c r="AH36" s="3" t="n">
        <v>4093.0</v>
      </c>
      <c r="AI36" s="3" t="n">
        <v>2544.0</v>
      </c>
      <c r="AJ36" s="3" t="n">
        <v>4513.0</v>
      </c>
      <c r="AK36" s="3" t="n">
        <v>3582.0</v>
      </c>
      <c r="AL36" s="3" t="n">
        <v>6824.0</v>
      </c>
      <c r="AM36" s="3" t="n">
        <v>9796.0</v>
      </c>
      <c r="AN36" s="3" t="n">
        <v>4084.0</v>
      </c>
      <c r="AO36" s="3" t="n">
        <v>2982.0</v>
      </c>
      <c r="AP36" s="3" t="n">
        <v>1042.0</v>
      </c>
      <c r="AQ36" s="3" t="n">
        <v>5838.0</v>
      </c>
      <c r="AR36" s="3" t="n">
        <v>6845.0</v>
      </c>
      <c r="AS36" s="3" t="n">
        <v>1252.0</v>
      </c>
      <c r="AT36" s="3" t="n">
        <v>4910.0</v>
      </c>
      <c r="AU36" s="3" t="n">
        <v>9840.0</v>
      </c>
      <c r="AV36" s="3" t="n">
        <v>6509.0</v>
      </c>
      <c r="AW36" s="3" t="n">
        <v>1121.0</v>
      </c>
      <c r="AX36" s="3" t="n">
        <v>6218.0</v>
      </c>
      <c r="AY36" s="3" t="n">
        <v>7163.0</v>
      </c>
      <c r="AZ36" s="3" t="n">
        <v>8167.0</v>
      </c>
      <c r="BA36" s="3" t="n">
        <v>9410.0</v>
      </c>
      <c r="BB36" s="3" t="n">
        <v>5823.0</v>
      </c>
      <c r="BC36" s="3" t="n">
        <v>5718.0</v>
      </c>
      <c r="BD36" s="3" t="n">
        <v>7387.0</v>
      </c>
      <c r="BE36" s="3" t="n">
        <v>7957.0</v>
      </c>
      <c r="BF36" s="3" t="n">
        <v>7769.0</v>
      </c>
      <c r="BG36" s="3" t="n">
        <v>6640.0</v>
      </c>
      <c r="BH36" s="3" t="n">
        <v>1219.0</v>
      </c>
      <c r="BI36" s="3" t="n">
        <v>5727.0</v>
      </c>
      <c r="BJ36" s="3" t="n">
        <v>3865.0</v>
      </c>
      <c r="BK36" s="3" t="n">
        <v>1047.0</v>
      </c>
      <c r="BL36" s="3" t="n">
        <v>2187.0</v>
      </c>
      <c r="BM36" s="3" t="n">
        <v>6994.0</v>
      </c>
      <c r="BN36" s="3" t="n">
        <v>8805.0</v>
      </c>
      <c r="BO36" s="3" t="n">
        <v>9270.0</v>
      </c>
      <c r="BP36" s="3" t="n">
        <v>7530.0</v>
      </c>
      <c r="BQ36" s="3" t="n">
        <v>9273.0</v>
      </c>
      <c r="BR36" s="3" t="n">
        <v>5971.0</v>
      </c>
      <c r="BS36" s="3" t="n">
        <v>4990.0</v>
      </c>
    </row>
    <row r="37" spans="1:71">
      <c r="A37" t="s" s="0">
        <v>177</v>
      </c>
      <c r="C37" s="3" t="n">
        <v>8730.0</v>
      </c>
      <c r="D37" s="3" t="n">
        <v>1023.0</v>
      </c>
      <c r="E37" s="3" t="n">
        <v>2823.0</v>
      </c>
      <c r="F37" s="3" t="n">
        <v>6256.0</v>
      </c>
      <c r="G37" s="3" t="n">
        <v>9328.0</v>
      </c>
      <c r="H37" s="3" t="n">
        <v>5277.0</v>
      </c>
      <c r="I37" s="3" t="n">
        <v>5916.0</v>
      </c>
      <c r="J37" s="3" t="n">
        <v>2002.0</v>
      </c>
      <c r="K37" s="3" t="n">
        <v>4246.0</v>
      </c>
      <c r="L37" s="3" t="n">
        <v>4118.0</v>
      </c>
      <c r="M37" s="3" t="n">
        <v>4187.0</v>
      </c>
      <c r="N37" s="3" t="n">
        <v>8017.0</v>
      </c>
      <c r="O37" s="3" t="n">
        <v>7657.0</v>
      </c>
      <c r="P37" s="3" t="n">
        <v>6077.0</v>
      </c>
      <c r="Q37" s="3" t="n">
        <v>7975.0</v>
      </c>
      <c r="R37" s="3" t="n">
        <v>6830.0</v>
      </c>
      <c r="S37" s="3" t="n">
        <v>2908.0</v>
      </c>
      <c r="T37" s="3" t="n">
        <v>2810.0</v>
      </c>
      <c r="U37" s="3" t="n">
        <v>7062.0</v>
      </c>
      <c r="V37" s="3" t="n">
        <v>4243.0</v>
      </c>
      <c r="W37" s="3" t="n">
        <v>4503.0</v>
      </c>
      <c r="X37" s="3" t="n">
        <v>3153.0</v>
      </c>
      <c r="Y37" s="3" t="n">
        <v>1759.0</v>
      </c>
      <c r="Z37" s="3" t="n">
        <v>3708.0</v>
      </c>
      <c r="AA37" s="3" t="n">
        <v>4935.0</v>
      </c>
      <c r="AB37" s="3" t="n">
        <v>4928.0</v>
      </c>
      <c r="AC37" s="3" t="n">
        <v>9055.0</v>
      </c>
      <c r="AD37" s="3" t="n">
        <v>1211.0</v>
      </c>
      <c r="AE37" s="3" t="n">
        <v>4472.0</v>
      </c>
      <c r="AF37" s="3" t="n">
        <v>2940.0</v>
      </c>
      <c r="AG37" s="3" t="n">
        <v>7366.0</v>
      </c>
      <c r="AH37" s="3" t="n">
        <v>4124.0</v>
      </c>
      <c r="AI37" s="3" t="n">
        <v>4721.0</v>
      </c>
      <c r="AJ37" s="3" t="n">
        <v>8665.0</v>
      </c>
      <c r="AK37" s="3" t="n">
        <v>1086.0</v>
      </c>
      <c r="AL37" s="3" t="n">
        <v>9984.0</v>
      </c>
      <c r="AM37" s="3" t="n">
        <v>5008.0</v>
      </c>
      <c r="AN37" s="3" t="n">
        <v>2205.0</v>
      </c>
      <c r="AO37" s="3" t="n">
        <v>8534.0</v>
      </c>
      <c r="AP37" s="3" t="n">
        <v>7897.0</v>
      </c>
      <c r="AQ37" s="3" t="n">
        <v>6916.0</v>
      </c>
      <c r="AR37" s="3" t="n">
        <v>8902.0</v>
      </c>
      <c r="AS37" s="3" t="n">
        <v>2288.0</v>
      </c>
      <c r="AT37" s="3" t="n">
        <v>4187.0</v>
      </c>
      <c r="AU37" s="3" t="n">
        <v>1841.0</v>
      </c>
      <c r="AV37" s="3" t="n">
        <v>7284.0</v>
      </c>
      <c r="AW37" s="3" t="n">
        <v>3457.0</v>
      </c>
      <c r="AX37" s="3" t="n">
        <v>3333.0</v>
      </c>
      <c r="AY37" s="3" t="n">
        <v>5140.0</v>
      </c>
      <c r="AZ37" s="3" t="n">
        <v>8131.0</v>
      </c>
      <c r="BA37" s="3" t="n">
        <v>6592.0</v>
      </c>
      <c r="BB37" s="3" t="n">
        <v>6495.0</v>
      </c>
      <c r="BC37" s="3" t="n">
        <v>7326.0</v>
      </c>
      <c r="BD37" s="3" t="n">
        <v>5677.0</v>
      </c>
      <c r="BE37" s="3" t="n">
        <v>3154.0</v>
      </c>
      <c r="BF37" s="3" t="n">
        <v>1431.0</v>
      </c>
      <c r="BG37" s="3" t="n">
        <v>7652.0</v>
      </c>
      <c r="BH37" s="3" t="n">
        <v>6487.0</v>
      </c>
      <c r="BI37" s="3" t="n">
        <v>5361.0</v>
      </c>
      <c r="BJ37" s="3" t="n">
        <v>3875.0</v>
      </c>
      <c r="BK37" s="3" t="n">
        <v>9322.0</v>
      </c>
      <c r="BL37" s="3" t="n">
        <v>4181.0</v>
      </c>
      <c r="BM37" s="3" t="n">
        <v>1467.0</v>
      </c>
      <c r="BN37" s="3" t="n">
        <v>4852.0</v>
      </c>
      <c r="BO37" s="3" t="n">
        <v>4524.0</v>
      </c>
      <c r="BP37" s="3" t="n">
        <v>9685.0</v>
      </c>
      <c r="BQ37" s="3" t="n">
        <v>7559.0</v>
      </c>
      <c r="BR37" s="3" t="n">
        <v>6990.0</v>
      </c>
      <c r="BS37" s="3" t="n">
        <v>2112.0</v>
      </c>
    </row>
    <row r="38" spans="1:71">
      <c r="A38" s="4" t="s">
        <v>178</v>
      </c>
      <c r="B38" s="8"/>
      <c r="C38" s="5" t="n">
        <f t="shared" ref="C38:BN38" si="7">IF(COUNTA(C35:C37)=0,"",SUM(C35:C37))</f>
        <v>19888.0</v>
      </c>
      <c r="D38" s="5" t="n">
        <f t="shared" si="7"/>
        <v>12002.0</v>
      </c>
      <c r="E38" s="5" t="n">
        <f t="shared" si="7"/>
        <v>9407.0</v>
      </c>
      <c r="F38" s="5" t="n">
        <f t="shared" si="7"/>
        <v>9341.0</v>
      </c>
      <c r="G38" s="5" t="n">
        <f t="shared" si="7"/>
        <v>21640.0</v>
      </c>
      <c r="H38" s="5" t="n">
        <f t="shared" si="7"/>
        <v>16199.0</v>
      </c>
      <c r="I38" s="5" t="n">
        <f t="shared" si="7"/>
        <v>17780.0</v>
      </c>
      <c r="J38" s="5" t="n">
        <f t="shared" si="7"/>
        <v>14262.0</v>
      </c>
      <c r="K38" s="5" t="n">
        <f t="shared" si="7"/>
        <v>19034.0</v>
      </c>
      <c r="L38" s="5" t="n">
        <f t="shared" si="7"/>
        <v>14193.0</v>
      </c>
      <c r="M38" s="5" t="n">
        <f t="shared" si="7"/>
        <v>16011.0</v>
      </c>
      <c r="N38" s="5" t="n">
        <f t="shared" si="7"/>
        <v>22847.0</v>
      </c>
      <c r="O38" s="5" t="n">
        <f t="shared" si="7"/>
        <v>16981.0</v>
      </c>
      <c r="P38" s="5" t="n">
        <f t="shared" si="7"/>
        <v>22129.0</v>
      </c>
      <c r="Q38" s="5" t="n">
        <f t="shared" si="7"/>
        <v>15212.0</v>
      </c>
      <c r="R38" s="5" t="n">
        <f t="shared" si="7"/>
        <v>20174.0</v>
      </c>
      <c r="S38" s="5" t="n">
        <f t="shared" si="7"/>
        <v>12172.0</v>
      </c>
      <c r="T38" s="5" t="n">
        <f t="shared" si="7"/>
        <v>16583.0</v>
      </c>
      <c r="U38" s="5" t="n">
        <f t="shared" si="7"/>
        <v>19202.0</v>
      </c>
      <c r="V38" s="5" t="n">
        <f t="shared" si="7"/>
        <v>13213.0</v>
      </c>
      <c r="W38" s="5" t="n">
        <f t="shared" si="7"/>
        <v>13672.0</v>
      </c>
      <c r="X38" s="5" t="n">
        <f t="shared" si="7"/>
        <v>14399.0</v>
      </c>
      <c r="Y38" s="5" t="n">
        <f t="shared" si="7"/>
        <v>8315.0</v>
      </c>
      <c r="Z38" s="5" t="n">
        <f t="shared" si="7"/>
        <v>15182.0</v>
      </c>
      <c r="AA38" s="5" t="n">
        <f t="shared" si="7"/>
        <v>16463.0</v>
      </c>
      <c r="AB38" s="5" t="n">
        <f t="shared" si="7"/>
        <v>18371.0</v>
      </c>
      <c r="AC38" s="5" t="n">
        <f t="shared" si="7"/>
        <v>26206.0</v>
      </c>
      <c r="AD38" s="5" t="n">
        <f t="shared" si="7"/>
        <v>9744.0</v>
      </c>
      <c r="AE38" s="5" t="n">
        <f t="shared" si="7"/>
        <v>14628.0</v>
      </c>
      <c r="AF38" s="5" t="n">
        <f t="shared" si="7"/>
        <v>8915.0</v>
      </c>
      <c r="AG38" s="5" t="n">
        <f t="shared" si="7"/>
        <v>10535.0</v>
      </c>
      <c r="AH38" s="5" t="n">
        <f t="shared" si="7"/>
        <v>13730.0</v>
      </c>
      <c r="AI38" s="5" t="n">
        <f t="shared" si="7"/>
        <v>15333.0</v>
      </c>
      <c r="AJ38" s="5" t="n">
        <f t="shared" si="7"/>
        <v>14207.0</v>
      </c>
      <c r="AK38" s="5" t="n">
        <f t="shared" si="7"/>
        <v>14553.0</v>
      </c>
      <c r="AL38" s="5" t="n">
        <f t="shared" si="7"/>
        <v>20035.0</v>
      </c>
      <c r="AM38" s="5" t="n">
        <f t="shared" si="7"/>
        <v>19137.0</v>
      </c>
      <c r="AN38" s="5" t="n">
        <f t="shared" si="7"/>
        <v>10108.0</v>
      </c>
      <c r="AO38" s="5" t="n">
        <f t="shared" si="7"/>
        <v>17049.0</v>
      </c>
      <c r="AP38" s="5" t="n">
        <f t="shared" si="7"/>
        <v>17162.0</v>
      </c>
      <c r="AQ38" s="5" t="n">
        <f t="shared" si="7"/>
        <v>17323.0</v>
      </c>
      <c r="AR38" s="5" t="n">
        <f t="shared" si="7"/>
        <v>18544.0</v>
      </c>
      <c r="AS38" s="5" t="n">
        <f t="shared" si="7"/>
        <v>7236.0</v>
      </c>
      <c r="AT38" s="5" t="n">
        <f t="shared" si="7"/>
        <v>16122.0</v>
      </c>
      <c r="AU38" s="5" t="n">
        <f t="shared" si="7"/>
        <v>14525.0</v>
      </c>
      <c r="AV38" s="5" t="n">
        <f t="shared" si="7"/>
        <v>23757.0</v>
      </c>
      <c r="AW38" s="5" t="n">
        <f t="shared" si="7"/>
        <v>8597.0</v>
      </c>
      <c r="AX38" s="5" t="n">
        <f t="shared" si="7"/>
        <v>16999.0</v>
      </c>
      <c r="AY38" s="5" t="n">
        <f t="shared" si="7"/>
        <v>18141.0</v>
      </c>
      <c r="AZ38" s="5" t="n">
        <f t="shared" si="7"/>
        <v>24532.0</v>
      </c>
      <c r="BA38" s="5" t="n">
        <f t="shared" si="7"/>
        <v>20579.0</v>
      </c>
      <c r="BB38" s="5" t="n">
        <f t="shared" si="7"/>
        <v>16954.0</v>
      </c>
      <c r="BC38" s="5" t="n">
        <f t="shared" si="7"/>
        <v>15747.0</v>
      </c>
      <c r="BD38" s="5" t="n">
        <f t="shared" si="7"/>
        <v>19185.0</v>
      </c>
      <c r="BE38" s="5" t="n">
        <f t="shared" si="7"/>
        <v>18024.0</v>
      </c>
      <c r="BF38" s="5" t="n">
        <f t="shared" si="7"/>
        <v>10302.0</v>
      </c>
      <c r="BG38" s="5" t="n">
        <f t="shared" si="7"/>
        <v>17711.0</v>
      </c>
      <c r="BH38" s="5" t="n">
        <f t="shared" si="7"/>
        <v>10611.0</v>
      </c>
      <c r="BI38" s="5" t="n">
        <f t="shared" si="7"/>
        <v>16546.0</v>
      </c>
      <c r="BJ38" s="5" t="n">
        <f t="shared" si="7"/>
        <v>11978.0</v>
      </c>
      <c r="BK38" s="5" t="n">
        <f t="shared" si="7"/>
        <v>12780.0</v>
      </c>
      <c r="BL38" s="5" t="n">
        <f t="shared" si="7"/>
        <v>13370.0</v>
      </c>
      <c r="BM38" s="5" t="n">
        <f t="shared" si="7"/>
        <v>14770.0</v>
      </c>
      <c r="BN38" s="5" t="n">
        <f t="shared" si="7"/>
        <v>21162.0</v>
      </c>
      <c r="BO38" s="5" t="n">
        <f>IF(COUNTA(BO35:BO37)=0,"",SUM(BO35:BO37))</f>
        <v>18850.0</v>
      </c>
      <c r="BP38" s="5" t="n">
        <f>IF(COUNTA(BP35:BP37)=0,"",SUM(BP35:BP37))</f>
        <v>24273.0</v>
      </c>
      <c r="BQ38" s="5" t="n">
        <f>IF(COUNTA(BQ35:BQ37)=0,"",SUM(BQ35:BQ37))</f>
        <v>22483.0</v>
      </c>
      <c r="BR38" s="5" t="n">
        <f>IF(COUNTA(BR35:BR37)=0,"",SUM(BR35:BR37))</f>
        <v>20676.0</v>
      </c>
      <c r="BS38" s="5" t="n">
        <f>IF(COUNTA(BS35:BS37)=0,"",SUM(BS35:BS37))</f>
        <v>8921.0</v>
      </c>
    </row>
    <row r="39" spans="1:71">
      <c r="A39" s="4" t="s">
        <v>179</v>
      </c>
      <c r="B39" s="8"/>
      <c r="C39" s="5" t="n">
        <f t="shared" ref="C39:BN39" si="8">IF(AND(C34&lt;&gt;"",C38&lt;&gt;""),C34-C38,"")</f>
        <v>24635.0</v>
      </c>
      <c r="D39" s="5" t="n">
        <f t="shared" si="8"/>
        <v>31423.0</v>
      </c>
      <c r="E39" s="5" t="n">
        <f t="shared" si="8"/>
        <v>35260.0</v>
      </c>
      <c r="F39" s="5" t="n">
        <f t="shared" si="8"/>
        <v>25866.0</v>
      </c>
      <c r="G39" s="5" t="n">
        <f t="shared" si="8"/>
        <v>40594.0</v>
      </c>
      <c r="H39" s="5" t="n">
        <f t="shared" si="8"/>
        <v>24558.0</v>
      </c>
      <c r="I39" s="5" t="n">
        <f t="shared" si="8"/>
        <v>34815.0</v>
      </c>
      <c r="J39" s="5" t="n">
        <f t="shared" si="8"/>
        <v>36409.0</v>
      </c>
      <c r="K39" s="5" t="n">
        <f t="shared" si="8"/>
        <v>45289.0</v>
      </c>
      <c r="L39" s="5" t="n">
        <f t="shared" si="8"/>
        <v>33199.0</v>
      </c>
      <c r="M39" s="5" t="n">
        <f t="shared" si="8"/>
        <v>42639.0</v>
      </c>
      <c r="N39" s="5" t="n">
        <f t="shared" si="8"/>
        <v>71.0</v>
      </c>
      <c r="O39" s="5" t="n">
        <f t="shared" si="8"/>
        <v>21020.0</v>
      </c>
      <c r="P39" s="5" t="n">
        <f t="shared" si="8"/>
        <v>30501.0</v>
      </c>
      <c r="Q39" s="5" t="n">
        <f t="shared" si="8"/>
        <v>48591.0</v>
      </c>
      <c r="R39" s="5" t="n">
        <f t="shared" si="8"/>
        <v>8173.0</v>
      </c>
      <c r="S39" s="5" t="n">
        <f t="shared" si="8"/>
        <v>50898.0</v>
      </c>
      <c r="T39" s="5" t="n">
        <f t="shared" si="8"/>
        <v>25758.0</v>
      </c>
      <c r="U39" s="5" t="n">
        <f t="shared" si="8"/>
        <v>9375.0</v>
      </c>
      <c r="V39" s="5" t="n">
        <f t="shared" si="8"/>
        <v>48398.0</v>
      </c>
      <c r="W39" s="5" t="n">
        <f t="shared" si="8"/>
        <v>45227.0</v>
      </c>
      <c r="X39" s="5" t="n">
        <f t="shared" si="8"/>
        <v>42252.0</v>
      </c>
      <c r="Y39" s="5" t="n">
        <f t="shared" si="8"/>
        <v>26468.0</v>
      </c>
      <c r="Z39" s="5" t="n">
        <f t="shared" si="8"/>
        <v>15544.0</v>
      </c>
      <c r="AA39" s="5" t="n">
        <f t="shared" si="8"/>
        <v>18008.0</v>
      </c>
      <c r="AB39" s="5" t="n">
        <f t="shared" si="8"/>
        <v>904.0</v>
      </c>
      <c r="AC39" s="5" t="n">
        <f t="shared" si="8"/>
        <v>10817.0</v>
      </c>
      <c r="AD39" s="5" t="n">
        <f t="shared" si="8"/>
        <v>29644.0</v>
      </c>
      <c r="AE39" s="5" t="n">
        <f t="shared" si="8"/>
        <v>36905.0</v>
      </c>
      <c r="AF39" s="5" t="n">
        <f t="shared" si="8"/>
        <v>28082.0</v>
      </c>
      <c r="AG39" s="5" t="n">
        <f t="shared" si="8"/>
        <v>10597.0</v>
      </c>
      <c r="AH39" s="5" t="n">
        <f t="shared" si="8"/>
        <v>18157.0</v>
      </c>
      <c r="AI39" s="5" t="n">
        <f t="shared" si="8"/>
        <v>17145.0</v>
      </c>
      <c r="AJ39" s="5" t="n">
        <f t="shared" si="8"/>
        <v>47539.0</v>
      </c>
      <c r="AK39" s="5" t="n">
        <f t="shared" si="8"/>
        <v>40100.0</v>
      </c>
      <c r="AL39" s="5" t="n">
        <f t="shared" si="8"/>
        <v>38052.0</v>
      </c>
      <c r="AM39" s="5" t="n">
        <f t="shared" si="8"/>
        <v>38339.0</v>
      </c>
      <c r="AN39" s="5" t="n">
        <f t="shared" si="8"/>
        <v>24605.0</v>
      </c>
      <c r="AO39" s="5" t="n">
        <f t="shared" si="8"/>
        <v>32496.0</v>
      </c>
      <c r="AP39" s="5" t="n">
        <f t="shared" si="8"/>
        <v>-516.0</v>
      </c>
      <c r="AQ39" s="5" t="n">
        <f t="shared" si="8"/>
        <v>21777.0</v>
      </c>
      <c r="AR39" s="5" t="n">
        <f t="shared" si="8"/>
        <v>33171.0</v>
      </c>
      <c r="AS39" s="5" t="n">
        <f t="shared" si="8"/>
        <v>48987.0</v>
      </c>
      <c r="AT39" s="5" t="n">
        <f t="shared" si="8"/>
        <v>29397.0</v>
      </c>
      <c r="AU39" s="5" t="n">
        <f t="shared" si="8"/>
        <v>26015.0</v>
      </c>
      <c r="AV39" s="5" t="n">
        <f t="shared" si="8"/>
        <v>8078.0</v>
      </c>
      <c r="AW39" s="5" t="n">
        <f t="shared" si="8"/>
        <v>27302.0</v>
      </c>
      <c r="AX39" s="5" t="n">
        <f t="shared" si="8"/>
        <v>31031.0</v>
      </c>
      <c r="AY39" s="5" t="n">
        <f t="shared" si="8"/>
        <v>32785.0</v>
      </c>
      <c r="AZ39" s="5" t="n">
        <f t="shared" si="8"/>
        <v>11354.0</v>
      </c>
      <c r="BA39" s="5" t="n">
        <f t="shared" si="8"/>
        <v>54630.0</v>
      </c>
      <c r="BB39" s="5" t="n">
        <f t="shared" si="8"/>
        <v>28164.0</v>
      </c>
      <c r="BC39" s="5" t="n">
        <f t="shared" si="8"/>
        <v>20630.0</v>
      </c>
      <c r="BD39" s="5" t="n">
        <f t="shared" si="8"/>
        <v>27646.0</v>
      </c>
      <c r="BE39" s="5" t="n">
        <f t="shared" si="8"/>
        <v>38333.0</v>
      </c>
      <c r="BF39" s="5" t="n">
        <f t="shared" si="8"/>
        <v>68352.0</v>
      </c>
      <c r="BG39" s="5" t="n">
        <f t="shared" si="8"/>
        <v>38799.0</v>
      </c>
      <c r="BH39" s="5" t="n">
        <f t="shared" si="8"/>
        <v>27264.0</v>
      </c>
      <c r="BI39" s="5" t="n">
        <f t="shared" si="8"/>
        <v>9772.0</v>
      </c>
      <c r="BJ39" s="5" t="n">
        <f t="shared" si="8"/>
        <v>27651.0</v>
      </c>
      <c r="BK39" s="5" t="n">
        <f t="shared" si="8"/>
        <v>39764.0</v>
      </c>
      <c r="BL39" s="5" t="n">
        <f t="shared" si="8"/>
        <v>25841.0</v>
      </c>
      <c r="BM39" s="5" t="n">
        <f t="shared" si="8"/>
        <v>32041.0</v>
      </c>
      <c r="BN39" s="5" t="n">
        <f t="shared" si="8"/>
        <v>9832.0</v>
      </c>
      <c r="BO39" s="5" t="n">
        <f>IF(AND(BO34&lt;&gt;"",BO38&lt;&gt;""),BO34-BO38,"")</f>
        <v>11637.0</v>
      </c>
      <c r="BP39" s="5" t="n">
        <f>IF(AND(BP34&lt;&gt;"",BP38&lt;&gt;""),BP34-BP38,"")</f>
        <v>20164.0</v>
      </c>
      <c r="BQ39" s="5" t="n">
        <f>IF(AND(BQ34&lt;&gt;"",BQ38&lt;&gt;""),BQ34-BQ38,"")</f>
        <v>27838.0</v>
      </c>
      <c r="BR39" s="5" t="n">
        <f>IF(AND(BR34&lt;&gt;"",BR38&lt;&gt;""),BR34-BR38,"")</f>
        <v>22080.0</v>
      </c>
      <c r="BS39" s="5" t="n">
        <f>IF(AND(BS34&lt;&gt;"",BS38&lt;&gt;""),BS34-BS38,"")</f>
        <v>19418.0</v>
      </c>
    </row>
    <row r="40" spans="1:71">
      <c r="A40" t="s" s="0">
        <v>180</v>
      </c>
      <c r="C40" s="3" t="n">
        <v>3606.0</v>
      </c>
      <c r="D40" s="3" t="n">
        <v>5529.0</v>
      </c>
      <c r="E40" s="3" t="n">
        <v>2790.0</v>
      </c>
      <c r="F40" s="3" t="n">
        <v>7057.0</v>
      </c>
      <c r="G40" s="3" t="n">
        <v>7107.0</v>
      </c>
      <c r="H40" s="3" t="n">
        <v>2822.0</v>
      </c>
      <c r="I40" s="3" t="n">
        <v>2322.0</v>
      </c>
      <c r="J40" s="3" t="n">
        <v>3217.0</v>
      </c>
      <c r="K40" s="3" t="n">
        <v>3876.0</v>
      </c>
      <c r="L40" s="3" t="n">
        <v>9758.0</v>
      </c>
      <c r="M40" s="3" t="n">
        <v>6790.0</v>
      </c>
      <c r="N40" s="3" t="n">
        <v>9235.0</v>
      </c>
      <c r="O40" s="3" t="n">
        <v>2074.0</v>
      </c>
      <c r="P40" s="3" t="n">
        <v>7479.0</v>
      </c>
      <c r="Q40" s="3" t="n">
        <v>8617.0</v>
      </c>
      <c r="R40" s="3" t="n">
        <v>5146.0</v>
      </c>
      <c r="S40" s="3" t="n">
        <v>6811.0</v>
      </c>
      <c r="T40" s="3" t="n">
        <v>7415.0</v>
      </c>
      <c r="U40" s="3" t="n">
        <v>4085.0</v>
      </c>
      <c r="V40" s="3" t="n">
        <v>4957.0</v>
      </c>
      <c r="W40" s="3" t="n">
        <v>8671.0</v>
      </c>
      <c r="X40" s="3" t="n">
        <v>6615.0</v>
      </c>
      <c r="Y40" s="3" t="n">
        <v>6895.0</v>
      </c>
      <c r="Z40" s="3" t="n">
        <v>1680.0</v>
      </c>
      <c r="AA40" s="3" t="n">
        <v>5036.0</v>
      </c>
      <c r="AB40" s="3" t="n">
        <v>6968.0</v>
      </c>
      <c r="AC40" s="3" t="n">
        <v>3511.0</v>
      </c>
      <c r="AD40" s="3" t="n">
        <v>9363.0</v>
      </c>
      <c r="AE40" s="3" t="n">
        <v>9144.0</v>
      </c>
      <c r="AF40" s="3" t="n">
        <v>2738.0</v>
      </c>
      <c r="AG40" s="3" t="n">
        <v>1958.0</v>
      </c>
      <c r="AH40" s="3" t="n">
        <v>7318.0</v>
      </c>
      <c r="AI40" s="3" t="n">
        <v>9853.0</v>
      </c>
      <c r="AJ40" s="3" t="n">
        <v>8652.0</v>
      </c>
      <c r="AK40" s="3" t="n">
        <v>4193.0</v>
      </c>
      <c r="AL40" s="3" t="n">
        <v>5040.0</v>
      </c>
      <c r="AM40" s="3" t="n">
        <v>6167.0</v>
      </c>
      <c r="AN40" s="3" t="n">
        <v>5875.0</v>
      </c>
      <c r="AO40" s="3" t="n">
        <v>8730.0</v>
      </c>
      <c r="AP40" s="3" t="n">
        <v>9376.0</v>
      </c>
      <c r="AQ40" s="3" t="n">
        <v>1493.0</v>
      </c>
      <c r="AR40" s="3" t="n">
        <v>8517.0</v>
      </c>
      <c r="AS40" s="3" t="n">
        <v>2259.0</v>
      </c>
      <c r="AT40" s="3" t="n">
        <v>2332.0</v>
      </c>
      <c r="AU40" s="3" t="n">
        <v>7728.0</v>
      </c>
      <c r="AV40" s="3" t="n">
        <v>1000.0</v>
      </c>
      <c r="AW40" s="3" t="n">
        <v>9837.0</v>
      </c>
      <c r="AX40" s="3" t="n">
        <v>1436.0</v>
      </c>
      <c r="AY40" s="3" t="n">
        <v>9987.0</v>
      </c>
      <c r="AZ40" s="3" t="n">
        <v>8661.0</v>
      </c>
      <c r="BA40" s="3" t="n">
        <v>6029.0</v>
      </c>
      <c r="BB40" s="3" t="n">
        <v>1200.0</v>
      </c>
      <c r="BC40" s="3" t="n">
        <v>4086.0</v>
      </c>
      <c r="BD40" s="3" t="n">
        <v>9319.0</v>
      </c>
      <c r="BE40" s="3" t="n">
        <v>1070.0</v>
      </c>
      <c r="BF40" s="3" t="n">
        <v>5595.0</v>
      </c>
      <c r="BG40" s="3" t="n">
        <v>3075.0</v>
      </c>
      <c r="BH40" s="3" t="n">
        <v>9609.0</v>
      </c>
      <c r="BI40" s="3" t="n">
        <v>6314.0</v>
      </c>
      <c r="BJ40" s="3" t="n">
        <v>7494.0</v>
      </c>
      <c r="BK40" s="3" t="n">
        <v>3925.0</v>
      </c>
      <c r="BL40" s="3" t="n">
        <v>6860.0</v>
      </c>
      <c r="BM40" s="3" t="n">
        <v>7276.0</v>
      </c>
      <c r="BN40" s="3" t="n">
        <v>6902.0</v>
      </c>
      <c r="BO40" s="3" t="n">
        <v>7182.0</v>
      </c>
      <c r="BP40" s="3" t="n">
        <v>6056.0</v>
      </c>
      <c r="BQ40" s="3" t="n">
        <v>6177.0</v>
      </c>
      <c r="BR40" s="3" t="n">
        <v>6717.0</v>
      </c>
      <c r="BS40" s="3" t="n">
        <v>5230.0</v>
      </c>
    </row>
    <row r="41" spans="1:71">
      <c r="A41" t="s" s="0">
        <v>181</v>
      </c>
      <c r="C41" s="3" t="n">
        <v>7148.0</v>
      </c>
      <c r="D41" s="3" t="n">
        <v>7483.0</v>
      </c>
      <c r="E41" s="3" t="n">
        <v>5784.0</v>
      </c>
      <c r="F41" s="3" t="n">
        <v>9132.0</v>
      </c>
      <c r="G41" s="3" t="n">
        <v>8768.0</v>
      </c>
      <c r="H41" s="3" t="n">
        <v>1823.0</v>
      </c>
      <c r="I41" s="3" t="n">
        <v>5375.0</v>
      </c>
      <c r="J41" s="3" t="n">
        <v>1797.0</v>
      </c>
      <c r="K41" s="3" t="n">
        <v>5173.0</v>
      </c>
      <c r="L41" s="3" t="n">
        <v>7248.0</v>
      </c>
      <c r="M41" s="3" t="n">
        <v>1781.0</v>
      </c>
      <c r="N41" s="3" t="n">
        <v>8566.0</v>
      </c>
      <c r="O41" s="3" t="n">
        <v>9569.0</v>
      </c>
      <c r="P41" s="3" t="n">
        <v>8958.0</v>
      </c>
      <c r="Q41" s="3" t="n">
        <v>3388.0</v>
      </c>
      <c r="R41" s="3" t="n">
        <v>3189.0</v>
      </c>
      <c r="S41" s="3" t="n">
        <v>9635.0</v>
      </c>
      <c r="T41" s="3" t="n">
        <v>9960.0</v>
      </c>
      <c r="U41" s="3" t="n">
        <v>6235.0</v>
      </c>
      <c r="V41" s="3" t="n">
        <v>5539.0</v>
      </c>
      <c r="W41" s="3" t="n">
        <v>3387.0</v>
      </c>
      <c r="X41" s="3" t="n">
        <v>5686.0</v>
      </c>
      <c r="Y41" s="3" t="n">
        <v>2014.0</v>
      </c>
      <c r="Z41" s="3" t="n">
        <v>8299.0</v>
      </c>
      <c r="AA41" s="3" t="n">
        <v>9684.0</v>
      </c>
      <c r="AB41" s="3" t="n">
        <v>6840.0</v>
      </c>
      <c r="AC41" s="3" t="n">
        <v>1052.0</v>
      </c>
      <c r="AD41" s="3" t="n">
        <v>9806.0</v>
      </c>
      <c r="AE41" s="3" t="n">
        <v>3670.0</v>
      </c>
      <c r="AF41" s="3" t="n">
        <v>5991.0</v>
      </c>
      <c r="AG41" s="3" t="n">
        <v>2748.0</v>
      </c>
      <c r="AH41" s="3" t="n">
        <v>7025.0</v>
      </c>
      <c r="AI41" s="3" t="n">
        <v>7930.0</v>
      </c>
      <c r="AJ41" s="3" t="n">
        <v>5107.0</v>
      </c>
      <c r="AK41" s="3" t="n">
        <v>1673.0</v>
      </c>
      <c r="AL41" s="3" t="n">
        <v>6580.0</v>
      </c>
      <c r="AM41" s="3" t="n">
        <v>3785.0</v>
      </c>
      <c r="AN41" s="3" t="n">
        <v>4330.0</v>
      </c>
      <c r="AO41" s="3" t="n">
        <v>9908.0</v>
      </c>
      <c r="AP41" s="3" t="n">
        <v>8233.0</v>
      </c>
      <c r="AQ41" s="3" t="n">
        <v>7216.0</v>
      </c>
      <c r="AR41" s="3" t="n">
        <v>8034.0</v>
      </c>
      <c r="AS41" s="3" t="n">
        <v>1946.0</v>
      </c>
      <c r="AT41" s="3" t="n">
        <v>5567.0</v>
      </c>
      <c r="AU41" s="3" t="n">
        <v>8898.0</v>
      </c>
      <c r="AV41" s="3" t="n">
        <v>6301.0</v>
      </c>
      <c r="AW41" s="3" t="n">
        <v>4656.0</v>
      </c>
      <c r="AX41" s="3" t="n">
        <v>3337.0</v>
      </c>
      <c r="AY41" s="3" t="n">
        <v>5019.0</v>
      </c>
      <c r="AZ41" s="3" t="n">
        <v>9295.0</v>
      </c>
      <c r="BA41" s="3" t="n">
        <v>4549.0</v>
      </c>
      <c r="BB41" s="3" t="n">
        <v>1053.0</v>
      </c>
      <c r="BC41" s="3" t="n">
        <v>4238.0</v>
      </c>
      <c r="BD41" s="3" t="n">
        <v>2004.0</v>
      </c>
      <c r="BE41" s="3" t="n">
        <v>6755.0</v>
      </c>
      <c r="BF41" s="3" t="n">
        <v>5887.0</v>
      </c>
      <c r="BG41" s="3" t="n">
        <v>3710.0</v>
      </c>
      <c r="BH41" s="3" t="n">
        <v>2694.0</v>
      </c>
      <c r="BI41" s="3" t="n">
        <v>8871.0</v>
      </c>
      <c r="BJ41" s="3" t="n">
        <v>1987.0</v>
      </c>
      <c r="BK41" s="3" t="n">
        <v>2773.0</v>
      </c>
      <c r="BL41" s="3" t="n">
        <v>3175.0</v>
      </c>
      <c r="BM41" s="3" t="n">
        <v>2829.0</v>
      </c>
      <c r="BN41" s="3" t="n">
        <v>5658.0</v>
      </c>
      <c r="BO41" s="3" t="n">
        <v>9002.0</v>
      </c>
      <c r="BP41" s="3" t="n">
        <v>5661.0</v>
      </c>
      <c r="BQ41" s="3" t="n">
        <v>9115.0</v>
      </c>
      <c r="BR41" s="3" t="n">
        <v>2170.0</v>
      </c>
      <c r="BS41" s="3" t="n">
        <v>5782.0</v>
      </c>
    </row>
    <row r="42" spans="1:71">
      <c r="A42" s="4" t="s">
        <v>182</v>
      </c>
      <c r="B42" s="8"/>
      <c r="C42" s="5" t="n">
        <f t="shared" ref="C42:BN42" si="9">IF(AND(C40&lt;&gt;"",C41&lt;&gt;""),C40-C41,"")</f>
        <v>-3542.0</v>
      </c>
      <c r="D42" s="5" t="n">
        <f t="shared" si="9"/>
        <v>-1954.0</v>
      </c>
      <c r="E42" s="5" t="n">
        <f t="shared" si="9"/>
        <v>-2994.0</v>
      </c>
      <c r="F42" s="5" t="n">
        <f t="shared" si="9"/>
        <v>-2075.0</v>
      </c>
      <c r="G42" s="5" t="n">
        <f t="shared" si="9"/>
        <v>-1661.0</v>
      </c>
      <c r="H42" s="5" t="n">
        <f t="shared" si="9"/>
        <v>999.0</v>
      </c>
      <c r="I42" s="5" t="n">
        <f t="shared" si="9"/>
        <v>-3053.0</v>
      </c>
      <c r="J42" s="5" t="n">
        <f t="shared" si="9"/>
        <v>1420.0</v>
      </c>
      <c r="K42" s="5" t="n">
        <f t="shared" si="9"/>
        <v>-1297.0</v>
      </c>
      <c r="L42" s="5" t="n">
        <f t="shared" si="9"/>
        <v>2510.0</v>
      </c>
      <c r="M42" s="5" t="n">
        <f t="shared" si="9"/>
        <v>5009.0</v>
      </c>
      <c r="N42" s="5" t="n">
        <f t="shared" si="9"/>
        <v>669.0</v>
      </c>
      <c r="O42" s="5" t="n">
        <f t="shared" si="9"/>
        <v>-7495.0</v>
      </c>
      <c r="P42" s="5" t="n">
        <f t="shared" si="9"/>
        <v>-1479.0</v>
      </c>
      <c r="Q42" s="5" t="n">
        <f t="shared" si="9"/>
        <v>5229.0</v>
      </c>
      <c r="R42" s="5" t="n">
        <f t="shared" si="9"/>
        <v>1957.0</v>
      </c>
      <c r="S42" s="5" t="n">
        <f t="shared" si="9"/>
        <v>-2824.0</v>
      </c>
      <c r="T42" s="5" t="n">
        <f t="shared" si="9"/>
        <v>-2545.0</v>
      </c>
      <c r="U42" s="5" t="n">
        <f t="shared" si="9"/>
        <v>-2150.0</v>
      </c>
      <c r="V42" s="5" t="n">
        <f t="shared" si="9"/>
        <v>-582.0</v>
      </c>
      <c r="W42" s="5" t="n">
        <f t="shared" si="9"/>
        <v>5284.0</v>
      </c>
      <c r="X42" s="5" t="n">
        <f t="shared" si="9"/>
        <v>929.0</v>
      </c>
      <c r="Y42" s="5" t="n">
        <f t="shared" si="9"/>
        <v>4881.0</v>
      </c>
      <c r="Z42" s="5" t="n">
        <f t="shared" si="9"/>
        <v>-6619.0</v>
      </c>
      <c r="AA42" s="5" t="n">
        <f t="shared" si="9"/>
        <v>-4648.0</v>
      </c>
      <c r="AB42" s="5" t="n">
        <f t="shared" si="9"/>
        <v>128.0</v>
      </c>
      <c r="AC42" s="5" t="n">
        <f t="shared" si="9"/>
        <v>2459.0</v>
      </c>
      <c r="AD42" s="5" t="n">
        <f t="shared" si="9"/>
        <v>-443.0</v>
      </c>
      <c r="AE42" s="5" t="n">
        <f t="shared" si="9"/>
        <v>5474.0</v>
      </c>
      <c r="AF42" s="5" t="n">
        <f t="shared" si="9"/>
        <v>-3253.0</v>
      </c>
      <c r="AG42" s="5" t="n">
        <f t="shared" si="9"/>
        <v>-790.0</v>
      </c>
      <c r="AH42" s="5" t="n">
        <f t="shared" si="9"/>
        <v>293.0</v>
      </c>
      <c r="AI42" s="5" t="n">
        <f t="shared" si="9"/>
        <v>1923.0</v>
      </c>
      <c r="AJ42" s="5" t="n">
        <f t="shared" si="9"/>
        <v>3545.0</v>
      </c>
      <c r="AK42" s="5" t="n">
        <f t="shared" si="9"/>
        <v>2520.0</v>
      </c>
      <c r="AL42" s="5" t="n">
        <f t="shared" si="9"/>
        <v>-1540.0</v>
      </c>
      <c r="AM42" s="5" t="n">
        <f t="shared" si="9"/>
        <v>2382.0</v>
      </c>
      <c r="AN42" s="5" t="n">
        <f t="shared" si="9"/>
        <v>1545.0</v>
      </c>
      <c r="AO42" s="5" t="n">
        <f t="shared" si="9"/>
        <v>-1178.0</v>
      </c>
      <c r="AP42" s="5" t="n">
        <f t="shared" si="9"/>
        <v>1143.0</v>
      </c>
      <c r="AQ42" s="5" t="n">
        <f t="shared" si="9"/>
        <v>-5723.0</v>
      </c>
      <c r="AR42" s="5" t="n">
        <f t="shared" si="9"/>
        <v>483.0</v>
      </c>
      <c r="AS42" s="5" t="n">
        <f t="shared" si="9"/>
        <v>313.0</v>
      </c>
      <c r="AT42" s="5" t="n">
        <f t="shared" si="9"/>
        <v>-3235.0</v>
      </c>
      <c r="AU42" s="5" t="n">
        <f t="shared" si="9"/>
        <v>-1170.0</v>
      </c>
      <c r="AV42" s="5" t="n">
        <f t="shared" si="9"/>
        <v>-5301.0</v>
      </c>
      <c r="AW42" s="5" t="n">
        <f t="shared" si="9"/>
        <v>5181.0</v>
      </c>
      <c r="AX42" s="5" t="n">
        <f t="shared" si="9"/>
        <v>-1901.0</v>
      </c>
      <c r="AY42" s="5" t="n">
        <f t="shared" si="9"/>
        <v>4968.0</v>
      </c>
      <c r="AZ42" s="5" t="n">
        <f t="shared" si="9"/>
        <v>-634.0</v>
      </c>
      <c r="BA42" s="5" t="n">
        <f t="shared" si="9"/>
        <v>1480.0</v>
      </c>
      <c r="BB42" s="5" t="n">
        <f t="shared" si="9"/>
        <v>147.0</v>
      </c>
      <c r="BC42" s="5" t="n">
        <f t="shared" si="9"/>
        <v>-152.0</v>
      </c>
      <c r="BD42" s="5" t="n">
        <f t="shared" si="9"/>
        <v>7315.0</v>
      </c>
      <c r="BE42" s="5" t="n">
        <f t="shared" si="9"/>
        <v>-5685.0</v>
      </c>
      <c r="BF42" s="5" t="n">
        <f t="shared" si="9"/>
        <v>-292.0</v>
      </c>
      <c r="BG42" s="5" t="n">
        <f t="shared" si="9"/>
        <v>-635.0</v>
      </c>
      <c r="BH42" s="5" t="n">
        <f t="shared" si="9"/>
        <v>6915.0</v>
      </c>
      <c r="BI42" s="5" t="n">
        <f t="shared" si="9"/>
        <v>-2557.0</v>
      </c>
      <c r="BJ42" s="5" t="n">
        <f t="shared" si="9"/>
        <v>5507.0</v>
      </c>
      <c r="BK42" s="5" t="n">
        <f t="shared" si="9"/>
        <v>1152.0</v>
      </c>
      <c r="BL42" s="5" t="n">
        <f t="shared" si="9"/>
        <v>3685.0</v>
      </c>
      <c r="BM42" s="5" t="n">
        <f t="shared" si="9"/>
        <v>4447.0</v>
      </c>
      <c r="BN42" s="5" t="n">
        <f t="shared" si="9"/>
        <v>1244.0</v>
      </c>
      <c r="BO42" s="5" t="n">
        <f>IF(AND(BO40&lt;&gt;"",BO41&lt;&gt;""),BO40-BO41,"")</f>
        <v>-1820.0</v>
      </c>
      <c r="BP42" s="5" t="n">
        <f>IF(AND(BP40&lt;&gt;"",BP41&lt;&gt;""),BP40-BP41,"")</f>
        <v>395.0</v>
      </c>
      <c r="BQ42" s="5" t="n">
        <f>IF(AND(BQ40&lt;&gt;"",BQ41&lt;&gt;""),BQ40-BQ41,"")</f>
        <v>-2938.0</v>
      </c>
      <c r="BR42" s="5" t="n">
        <f>IF(AND(BR40&lt;&gt;"",BR41&lt;&gt;""),BR40-BR41,"")</f>
        <v>4547.0</v>
      </c>
      <c r="BS42" s="5" t="n">
        <f>IF(AND(BS40&lt;&gt;"",BS41&lt;&gt;""),BS40-BS41,"")</f>
        <v>-552.0</v>
      </c>
    </row>
    <row r="43" spans="1:71">
      <c r="A43" t="s" s="0">
        <v>183</v>
      </c>
      <c r="C43" s="3" t="n">
        <v>5463.0</v>
      </c>
      <c r="D43" s="3" t="n">
        <v>2974.0</v>
      </c>
      <c r="E43" s="3" t="n">
        <v>4625.0</v>
      </c>
      <c r="F43" s="3" t="n">
        <v>7904.0</v>
      </c>
      <c r="G43" s="3" t="n">
        <v>8640.0</v>
      </c>
      <c r="H43" s="3" t="n">
        <v>5724.0</v>
      </c>
      <c r="I43" s="3" t="n">
        <v>5967.0</v>
      </c>
      <c r="J43" s="3" t="n">
        <v>3114.0</v>
      </c>
      <c r="K43" s="3" t="n">
        <v>9593.0</v>
      </c>
      <c r="L43" s="3" t="n">
        <v>9852.0</v>
      </c>
      <c r="M43" s="3" t="n">
        <v>1345.0</v>
      </c>
      <c r="N43" s="3" t="n">
        <v>7498.0</v>
      </c>
      <c r="O43" s="3" t="n">
        <v>8427.0</v>
      </c>
      <c r="P43" s="3" t="n">
        <v>5662.0</v>
      </c>
      <c r="Q43" s="3" t="n">
        <v>8521.0</v>
      </c>
      <c r="R43" s="3" t="n">
        <v>8086.0</v>
      </c>
      <c r="S43" s="3" t="n">
        <v>1426.0</v>
      </c>
      <c r="T43" s="3" t="n">
        <v>4582.0</v>
      </c>
      <c r="U43" s="3" t="n">
        <v>6711.0</v>
      </c>
      <c r="V43" s="3" t="n">
        <v>8820.0</v>
      </c>
      <c r="W43" s="3" t="n">
        <v>4201.0</v>
      </c>
      <c r="X43" s="3" t="n">
        <v>3458.0</v>
      </c>
      <c r="Y43" s="3" t="n">
        <v>7027.0</v>
      </c>
      <c r="Z43" s="3" t="n">
        <v>4841.0</v>
      </c>
      <c r="AA43" s="3" t="n">
        <v>1780.0</v>
      </c>
      <c r="AB43" s="3" t="n">
        <v>9612.0</v>
      </c>
      <c r="AC43" s="3" t="n">
        <v>2524.0</v>
      </c>
      <c r="AD43" s="3" t="n">
        <v>1462.0</v>
      </c>
      <c r="AE43" s="3" t="n">
        <v>1305.0</v>
      </c>
      <c r="AF43" s="3" t="n">
        <v>1761.0</v>
      </c>
      <c r="AG43" s="3" t="n">
        <v>4073.0</v>
      </c>
      <c r="AH43" s="3" t="n">
        <v>8272.0</v>
      </c>
      <c r="AI43" s="3" t="n">
        <v>5464.0</v>
      </c>
      <c r="AJ43" s="3" t="n">
        <v>8958.0</v>
      </c>
      <c r="AK43" s="3" t="n">
        <v>9860.0</v>
      </c>
      <c r="AL43" s="3" t="n">
        <v>6121.0</v>
      </c>
      <c r="AM43" s="3" t="n">
        <v>6829.0</v>
      </c>
      <c r="AN43" s="3" t="n">
        <v>6614.0</v>
      </c>
      <c r="AO43" s="3" t="n">
        <v>7909.0</v>
      </c>
      <c r="AP43" s="3" t="n">
        <v>9683.0</v>
      </c>
      <c r="AQ43" s="3" t="n">
        <v>6833.0</v>
      </c>
      <c r="AR43" s="3" t="n">
        <v>6771.0</v>
      </c>
      <c r="AS43" s="3" t="n">
        <v>7259.0</v>
      </c>
      <c r="AT43" s="3" t="n">
        <v>2920.0</v>
      </c>
      <c r="AU43" s="3" t="n">
        <v>6924.0</v>
      </c>
      <c r="AV43" s="3" t="n">
        <v>6203.0</v>
      </c>
      <c r="AW43" s="3" t="n">
        <v>7102.0</v>
      </c>
      <c r="AX43" s="3" t="n">
        <v>8211.0</v>
      </c>
      <c r="AY43" s="3" t="n">
        <v>3650.0</v>
      </c>
      <c r="AZ43" s="3" t="n">
        <v>9719.0</v>
      </c>
      <c r="BA43" s="3" t="n">
        <v>4408.0</v>
      </c>
      <c r="BB43" s="3" t="n">
        <v>8759.0</v>
      </c>
      <c r="BC43" s="3" t="n">
        <v>6574.0</v>
      </c>
      <c r="BD43" s="3" t="n">
        <v>5437.0</v>
      </c>
      <c r="BE43" s="3" t="n">
        <v>8422.0</v>
      </c>
      <c r="BF43" s="3" t="n">
        <v>6531.0</v>
      </c>
      <c r="BG43" s="3" t="n">
        <v>2715.0</v>
      </c>
      <c r="BH43" s="3" t="n">
        <v>9216.0</v>
      </c>
      <c r="BI43" s="3" t="n">
        <v>6699.0</v>
      </c>
      <c r="BJ43" s="3" t="n">
        <v>1779.0</v>
      </c>
      <c r="BK43" s="3" t="n">
        <v>6648.0</v>
      </c>
      <c r="BL43" s="3" t="n">
        <v>8711.0</v>
      </c>
      <c r="BM43" s="3" t="n">
        <v>5736.0</v>
      </c>
      <c r="BN43" s="3" t="n">
        <v>5063.0</v>
      </c>
      <c r="BO43" s="3" t="n">
        <v>4511.0</v>
      </c>
      <c r="BP43" s="3" t="n">
        <v>2798.0</v>
      </c>
      <c r="BQ43" s="3" t="n">
        <v>6311.0</v>
      </c>
      <c r="BR43" s="3" t="n">
        <v>7334.0</v>
      </c>
      <c r="BS43" s="3" t="n">
        <v>6294.0</v>
      </c>
    </row>
    <row r="44" spans="1:71">
      <c r="A44" t="s" s="0">
        <v>184</v>
      </c>
      <c r="C44" s="3" t="n">
        <v>8544.0</v>
      </c>
      <c r="D44" s="3" t="n">
        <v>5203.0</v>
      </c>
      <c r="E44" s="3" t="n">
        <v>8051.0</v>
      </c>
      <c r="F44" s="3" t="n">
        <v>9156.0</v>
      </c>
      <c r="G44" s="3" t="n">
        <v>9253.0</v>
      </c>
      <c r="H44" s="3" t="n">
        <v>9578.0</v>
      </c>
      <c r="I44" s="3" t="n">
        <v>4063.0</v>
      </c>
      <c r="J44" s="3" t="n">
        <v>4317.0</v>
      </c>
      <c r="K44" s="3" t="n">
        <v>9319.0</v>
      </c>
      <c r="L44" s="3" t="n">
        <v>2625.0</v>
      </c>
      <c r="M44" s="3" t="n">
        <v>6124.0</v>
      </c>
      <c r="N44" s="3" t="n">
        <v>9115.0</v>
      </c>
      <c r="O44" s="3" t="n">
        <v>5949.0</v>
      </c>
      <c r="P44" s="3" t="n">
        <v>2591.0</v>
      </c>
      <c r="Q44" s="3" t="n">
        <v>2401.0</v>
      </c>
      <c r="R44" s="3" t="n">
        <v>7185.0</v>
      </c>
      <c r="S44" s="3" t="n">
        <v>3929.0</v>
      </c>
      <c r="T44" s="3" t="n">
        <v>1564.0</v>
      </c>
      <c r="U44" s="3" t="n">
        <v>6837.0</v>
      </c>
      <c r="V44" s="3" t="n">
        <v>3158.0</v>
      </c>
      <c r="W44" s="3" t="n">
        <v>6708.0</v>
      </c>
      <c r="X44" s="3" t="n">
        <v>6070.0</v>
      </c>
      <c r="Y44" s="3" t="n">
        <v>6090.0</v>
      </c>
      <c r="Z44" s="3" t="n">
        <v>3980.0</v>
      </c>
      <c r="AA44" s="3" t="n">
        <v>9055.0</v>
      </c>
      <c r="AB44" s="3" t="n">
        <v>7323.0</v>
      </c>
      <c r="AC44" s="3" t="n">
        <v>1919.0</v>
      </c>
      <c r="AD44" s="3" t="n">
        <v>5476.0</v>
      </c>
      <c r="AE44" s="3" t="n">
        <v>1655.0</v>
      </c>
      <c r="AF44" s="3" t="n">
        <v>3664.0</v>
      </c>
      <c r="AG44" s="3" t="n">
        <v>6440.0</v>
      </c>
      <c r="AH44" s="3" t="n">
        <v>7722.0</v>
      </c>
      <c r="AI44" s="3" t="n">
        <v>2666.0</v>
      </c>
      <c r="AJ44" s="3" t="n">
        <v>7533.0</v>
      </c>
      <c r="AK44" s="3" t="n">
        <v>7851.0</v>
      </c>
      <c r="AL44" s="3" t="n">
        <v>6492.0</v>
      </c>
      <c r="AM44" s="3" t="n">
        <v>7862.0</v>
      </c>
      <c r="AN44" s="3" t="n">
        <v>4239.0</v>
      </c>
      <c r="AO44" s="3" t="n">
        <v>7021.0</v>
      </c>
      <c r="AP44" s="3" t="n">
        <v>2594.0</v>
      </c>
      <c r="AQ44" s="3" t="n">
        <v>2099.0</v>
      </c>
      <c r="AR44" s="3" t="n">
        <v>7152.0</v>
      </c>
      <c r="AS44" s="3" t="n">
        <v>1691.0</v>
      </c>
      <c r="AT44" s="3" t="n">
        <v>5561.0</v>
      </c>
      <c r="AU44" s="3" t="n">
        <v>5321.0</v>
      </c>
      <c r="AV44" s="3" t="n">
        <v>1615.0</v>
      </c>
      <c r="AW44" s="3" t="n">
        <v>7584.0</v>
      </c>
      <c r="AX44" s="3" t="n">
        <v>5681.0</v>
      </c>
      <c r="AY44" s="3" t="n">
        <v>2565.0</v>
      </c>
      <c r="AZ44" s="3" t="n">
        <v>1140.0</v>
      </c>
      <c r="BA44" s="3" t="n">
        <v>3946.0</v>
      </c>
      <c r="BB44" s="3" t="n">
        <v>4074.0</v>
      </c>
      <c r="BC44" s="3" t="n">
        <v>3306.0</v>
      </c>
      <c r="BD44" s="3" t="n">
        <v>3203.0</v>
      </c>
      <c r="BE44" s="3" t="n">
        <v>7604.0</v>
      </c>
      <c r="BF44" s="3" t="n">
        <v>2093.0</v>
      </c>
      <c r="BG44" s="3" t="n">
        <v>5731.0</v>
      </c>
      <c r="BH44" s="3" t="n">
        <v>3900.0</v>
      </c>
      <c r="BI44" s="3" t="n">
        <v>2265.0</v>
      </c>
      <c r="BJ44" s="3" t="n">
        <v>4793.0</v>
      </c>
      <c r="BK44" s="3" t="n">
        <v>4105.0</v>
      </c>
      <c r="BL44" s="3" t="n">
        <v>6958.0</v>
      </c>
      <c r="BM44" s="3" t="n">
        <v>2091.0</v>
      </c>
      <c r="BN44" s="3" t="n">
        <v>6897.0</v>
      </c>
      <c r="BO44" s="3" t="n">
        <v>9062.0</v>
      </c>
      <c r="BP44" s="3" t="n">
        <v>9619.0</v>
      </c>
      <c r="BQ44" s="3" t="n">
        <v>9464.0</v>
      </c>
      <c r="BR44" s="3" t="n">
        <v>9189.0</v>
      </c>
      <c r="BS44" s="3" t="n">
        <v>6547.0</v>
      </c>
    </row>
    <row r="45" spans="1:71">
      <c r="A45" s="4" t="s">
        <v>185</v>
      </c>
      <c r="B45" s="8"/>
      <c r="C45" s="5" t="n">
        <f t="shared" ref="C45:BN45" si="10">IF(AND(C43&lt;&gt;"",C44&lt;&gt;""),C43-C44,"")</f>
        <v>-3081.0</v>
      </c>
      <c r="D45" s="5" t="n">
        <f t="shared" si="10"/>
        <v>-2229.0</v>
      </c>
      <c r="E45" s="5" t="n">
        <f t="shared" si="10"/>
        <v>-3426.0</v>
      </c>
      <c r="F45" s="5" t="n">
        <f t="shared" si="10"/>
        <v>-1252.0</v>
      </c>
      <c r="G45" s="5" t="n">
        <f t="shared" si="10"/>
        <v>-613.0</v>
      </c>
      <c r="H45" s="5" t="n">
        <f t="shared" si="10"/>
        <v>-3854.0</v>
      </c>
      <c r="I45" s="5" t="n">
        <f t="shared" si="10"/>
        <v>1904.0</v>
      </c>
      <c r="J45" s="5" t="n">
        <f t="shared" si="10"/>
        <v>-1203.0</v>
      </c>
      <c r="K45" s="5" t="n">
        <f t="shared" si="10"/>
        <v>274.0</v>
      </c>
      <c r="L45" s="5" t="n">
        <f t="shared" si="10"/>
        <v>7227.0</v>
      </c>
      <c r="M45" s="5" t="n">
        <f t="shared" si="10"/>
        <v>-4779.0</v>
      </c>
      <c r="N45" s="5" t="n">
        <f t="shared" si="10"/>
        <v>-1617.0</v>
      </c>
      <c r="O45" s="5" t="n">
        <f t="shared" si="10"/>
        <v>2478.0</v>
      </c>
      <c r="P45" s="5" t="n">
        <f t="shared" si="10"/>
        <v>3071.0</v>
      </c>
      <c r="Q45" s="5" t="n">
        <f t="shared" si="10"/>
        <v>6120.0</v>
      </c>
      <c r="R45" s="5" t="n">
        <f t="shared" si="10"/>
        <v>901.0</v>
      </c>
      <c r="S45" s="5" t="n">
        <f t="shared" si="10"/>
        <v>-2503.0</v>
      </c>
      <c r="T45" s="5" t="n">
        <f t="shared" si="10"/>
        <v>3018.0</v>
      </c>
      <c r="U45" s="5" t="n">
        <f t="shared" si="10"/>
        <v>-126.0</v>
      </c>
      <c r="V45" s="5" t="n">
        <f t="shared" si="10"/>
        <v>5662.0</v>
      </c>
      <c r="W45" s="5" t="n">
        <f t="shared" si="10"/>
        <v>-2507.0</v>
      </c>
      <c r="X45" s="5" t="n">
        <f t="shared" si="10"/>
        <v>-2612.0</v>
      </c>
      <c r="Y45" s="5" t="n">
        <f t="shared" si="10"/>
        <v>937.0</v>
      </c>
      <c r="Z45" s="5" t="n">
        <f t="shared" si="10"/>
        <v>861.0</v>
      </c>
      <c r="AA45" s="5" t="n">
        <f t="shared" si="10"/>
        <v>-7275.0</v>
      </c>
      <c r="AB45" s="5" t="n">
        <f t="shared" si="10"/>
        <v>2289.0</v>
      </c>
      <c r="AC45" s="5" t="n">
        <f t="shared" si="10"/>
        <v>605.0</v>
      </c>
      <c r="AD45" s="5" t="n">
        <f t="shared" si="10"/>
        <v>-4014.0</v>
      </c>
      <c r="AE45" s="5" t="n">
        <f t="shared" si="10"/>
        <v>-350.0</v>
      </c>
      <c r="AF45" s="5" t="n">
        <f t="shared" si="10"/>
        <v>-1903.0</v>
      </c>
      <c r="AG45" s="5" t="n">
        <f t="shared" si="10"/>
        <v>-2367.0</v>
      </c>
      <c r="AH45" s="5" t="n">
        <f t="shared" si="10"/>
        <v>550.0</v>
      </c>
      <c r="AI45" s="5" t="n">
        <f t="shared" si="10"/>
        <v>2798.0</v>
      </c>
      <c r="AJ45" s="5" t="n">
        <f t="shared" si="10"/>
        <v>1425.0</v>
      </c>
      <c r="AK45" s="5" t="n">
        <f t="shared" si="10"/>
        <v>2009.0</v>
      </c>
      <c r="AL45" s="5" t="n">
        <f t="shared" si="10"/>
        <v>-371.0</v>
      </c>
      <c r="AM45" s="5" t="n">
        <f t="shared" si="10"/>
        <v>-1033.0</v>
      </c>
      <c r="AN45" s="5" t="n">
        <f t="shared" si="10"/>
        <v>2375.0</v>
      </c>
      <c r="AO45" s="5" t="n">
        <f t="shared" si="10"/>
        <v>888.0</v>
      </c>
      <c r="AP45" s="5" t="n">
        <f t="shared" si="10"/>
        <v>7089.0</v>
      </c>
      <c r="AQ45" s="5" t="n">
        <f t="shared" si="10"/>
        <v>4734.0</v>
      </c>
      <c r="AR45" s="5" t="n">
        <f t="shared" si="10"/>
        <v>-381.0</v>
      </c>
      <c r="AS45" s="5" t="n">
        <f t="shared" si="10"/>
        <v>5568.0</v>
      </c>
      <c r="AT45" s="5" t="n">
        <f t="shared" si="10"/>
        <v>-2641.0</v>
      </c>
      <c r="AU45" s="5" t="n">
        <f t="shared" si="10"/>
        <v>1603.0</v>
      </c>
      <c r="AV45" s="5" t="n">
        <f t="shared" si="10"/>
        <v>4588.0</v>
      </c>
      <c r="AW45" s="5" t="n">
        <f t="shared" si="10"/>
        <v>-482.0</v>
      </c>
      <c r="AX45" s="5" t="n">
        <f t="shared" si="10"/>
        <v>2530.0</v>
      </c>
      <c r="AY45" s="5" t="n">
        <f t="shared" si="10"/>
        <v>1085.0</v>
      </c>
      <c r="AZ45" s="5" t="n">
        <f t="shared" si="10"/>
        <v>8579.0</v>
      </c>
      <c r="BA45" s="5" t="n">
        <f t="shared" si="10"/>
        <v>462.0</v>
      </c>
      <c r="BB45" s="5" t="n">
        <f t="shared" si="10"/>
        <v>4685.0</v>
      </c>
      <c r="BC45" s="5" t="n">
        <f t="shared" si="10"/>
        <v>3268.0</v>
      </c>
      <c r="BD45" s="5" t="n">
        <f t="shared" si="10"/>
        <v>2234.0</v>
      </c>
      <c r="BE45" s="5" t="n">
        <f t="shared" si="10"/>
        <v>818.0</v>
      </c>
      <c r="BF45" s="5" t="n">
        <f t="shared" si="10"/>
        <v>4438.0</v>
      </c>
      <c r="BG45" s="5" t="n">
        <f t="shared" si="10"/>
        <v>-3016.0</v>
      </c>
      <c r="BH45" s="5" t="n">
        <f t="shared" si="10"/>
        <v>5316.0</v>
      </c>
      <c r="BI45" s="5" t="n">
        <f t="shared" si="10"/>
        <v>4434.0</v>
      </c>
      <c r="BJ45" s="5" t="n">
        <f t="shared" si="10"/>
        <v>-3014.0</v>
      </c>
      <c r="BK45" s="5" t="n">
        <f t="shared" si="10"/>
        <v>2543.0</v>
      </c>
      <c r="BL45" s="5" t="n">
        <f t="shared" si="10"/>
        <v>1753.0</v>
      </c>
      <c r="BM45" s="5" t="n">
        <f t="shared" si="10"/>
        <v>3645.0</v>
      </c>
      <c r="BN45" s="5" t="n">
        <f t="shared" si="10"/>
        <v>-1834.0</v>
      </c>
      <c r="BO45" s="5" t="n">
        <f>IF(AND(BO43&lt;&gt;"",BO44&lt;&gt;""),BO43-BO44,"")</f>
        <v>-4551.0</v>
      </c>
      <c r="BP45" s="5" t="n">
        <f>IF(AND(BP43&lt;&gt;"",BP44&lt;&gt;""),BP43-BP44,"")</f>
        <v>-6821.0</v>
      </c>
      <c r="BQ45" s="5" t="n">
        <f>IF(AND(BQ43&lt;&gt;"",BQ44&lt;&gt;""),BQ43-BQ44,"")</f>
        <v>-3153.0</v>
      </c>
      <c r="BR45" s="5" t="n">
        <f>IF(AND(BR43&lt;&gt;"",BR44&lt;&gt;""),BR43-BR44,"")</f>
        <v>-1855.0</v>
      </c>
      <c r="BS45" s="5" t="n">
        <f>IF(AND(BS43&lt;&gt;"",BS44&lt;&gt;""),BS43-BS44,"")</f>
        <v>-253.0</v>
      </c>
    </row>
    <row r="46" spans="1:71">
      <c r="A46" t="s" s="0">
        <v>186</v>
      </c>
      <c r="C46" s="3" t="n">
        <v>7483.0</v>
      </c>
      <c r="D46" s="3" t="n">
        <v>6624.0</v>
      </c>
      <c r="E46" s="3" t="n">
        <v>9142.0</v>
      </c>
      <c r="F46" s="3" t="n">
        <v>8447.0</v>
      </c>
      <c r="G46" s="3" t="n">
        <v>4058.0</v>
      </c>
      <c r="H46" s="3" t="n">
        <v>5657.0</v>
      </c>
      <c r="I46" s="3" t="n">
        <v>8907.0</v>
      </c>
      <c r="J46" s="3" t="n">
        <v>6214.0</v>
      </c>
      <c r="K46" s="3" t="n">
        <v>2791.0</v>
      </c>
      <c r="L46" s="3" t="n">
        <v>4755.0</v>
      </c>
      <c r="M46" s="3" t="n">
        <v>9374.0</v>
      </c>
      <c r="N46" s="3" t="n">
        <v>7018.0</v>
      </c>
      <c r="O46" s="3" t="n">
        <v>3609.0</v>
      </c>
      <c r="P46" s="3" t="n">
        <v>2063.0</v>
      </c>
      <c r="Q46" s="3" t="n">
        <v>5938.0</v>
      </c>
      <c r="R46" s="3" t="n">
        <v>1084.0</v>
      </c>
      <c r="S46" s="3" t="n">
        <v>7000.0</v>
      </c>
      <c r="T46" s="3" t="n">
        <v>9645.0</v>
      </c>
      <c r="U46" s="3" t="n">
        <v>5801.0</v>
      </c>
      <c r="V46" s="3" t="n">
        <v>4192.0</v>
      </c>
      <c r="W46" s="3" t="n">
        <v>5667.0</v>
      </c>
      <c r="X46" s="3" t="n">
        <v>8661.0</v>
      </c>
      <c r="Y46" s="3" t="n">
        <v>9723.0</v>
      </c>
      <c r="Z46" s="3" t="n">
        <v>8656.0</v>
      </c>
      <c r="AA46" s="3" t="n">
        <v>2414.0</v>
      </c>
      <c r="AB46" s="3" t="n">
        <v>9436.0</v>
      </c>
      <c r="AC46" s="3" t="n">
        <v>2484.0</v>
      </c>
      <c r="AD46" s="3" t="n">
        <v>4858.0</v>
      </c>
      <c r="AE46" s="3" t="n">
        <v>6266.0</v>
      </c>
      <c r="AF46" s="3" t="n">
        <v>5302.0</v>
      </c>
      <c r="AG46" s="3" t="n">
        <v>9181.0</v>
      </c>
      <c r="AH46" s="3" t="n">
        <v>3675.0</v>
      </c>
      <c r="AI46" s="3" t="n">
        <v>7833.0</v>
      </c>
      <c r="AJ46" s="3" t="n">
        <v>5467.0</v>
      </c>
      <c r="AK46" s="3" t="n">
        <v>5609.0</v>
      </c>
      <c r="AL46" s="3" t="n">
        <v>3423.0</v>
      </c>
      <c r="AM46" s="3" t="n">
        <v>5128.0</v>
      </c>
      <c r="AN46" s="3" t="n">
        <v>3925.0</v>
      </c>
      <c r="AO46" s="3" t="n">
        <v>7010.0</v>
      </c>
      <c r="AP46" s="3" t="n">
        <v>4357.0</v>
      </c>
      <c r="AQ46" s="3" t="n">
        <v>4131.0</v>
      </c>
      <c r="AR46" s="3" t="n">
        <v>6807.0</v>
      </c>
      <c r="AS46" s="3" t="n">
        <v>9761.0</v>
      </c>
      <c r="AT46" s="3" t="n">
        <v>5398.0</v>
      </c>
      <c r="AU46" s="3" t="n">
        <v>6914.0</v>
      </c>
      <c r="AV46" s="3" t="n">
        <v>6125.0</v>
      </c>
      <c r="AW46" s="3" t="n">
        <v>1272.0</v>
      </c>
      <c r="AX46" s="3" t="n">
        <v>3176.0</v>
      </c>
      <c r="AY46" s="3" t="n">
        <v>6242.0</v>
      </c>
      <c r="AZ46" s="3" t="n">
        <v>8260.0</v>
      </c>
      <c r="BA46" s="3" t="n">
        <v>7606.0</v>
      </c>
      <c r="BB46" s="3" t="n">
        <v>2159.0</v>
      </c>
      <c r="BC46" s="3" t="n">
        <v>7136.0</v>
      </c>
      <c r="BD46" s="3" t="n">
        <v>1976.0</v>
      </c>
      <c r="BE46" s="3" t="n">
        <v>9146.0</v>
      </c>
      <c r="BF46" s="3" t="n">
        <v>6940.0</v>
      </c>
      <c r="BG46" s="3" t="n">
        <v>8580.0</v>
      </c>
      <c r="BH46" s="3" t="n">
        <v>5272.0</v>
      </c>
      <c r="BI46" s="3" t="n">
        <v>3879.0</v>
      </c>
      <c r="BJ46" s="3" t="n">
        <v>9933.0</v>
      </c>
      <c r="BK46" s="3" t="n">
        <v>3392.0</v>
      </c>
      <c r="BL46" s="3" t="n">
        <v>8389.0</v>
      </c>
      <c r="BM46" s="3" t="n">
        <v>2036.0</v>
      </c>
      <c r="BN46" s="3" t="n">
        <v>6727.0</v>
      </c>
      <c r="BO46" s="3" t="n">
        <v>7257.0</v>
      </c>
      <c r="BP46" s="3" t="n">
        <v>4511.0</v>
      </c>
      <c r="BQ46" s="3" t="n">
        <v>9200.0</v>
      </c>
      <c r="BR46" s="3" t="n">
        <v>4929.0</v>
      </c>
      <c r="BS46" s="3" t="n">
        <v>3185.0</v>
      </c>
    </row>
    <row r="47" spans="1:71">
      <c r="A47" s="4" t="s">
        <v>187</v>
      </c>
      <c r="B47" s="8"/>
      <c r="C47" s="5" t="n">
        <f t="shared" ref="C47:BN47" si="11">IF(AND(C39&lt;&gt;"",C42&lt;&gt;"",C45&lt;&gt;"",C46&lt;&gt;""),C39+C42+C45+C46,"")</f>
        <v>25495.0</v>
      </c>
      <c r="D47" s="5" t="n">
        <f t="shared" si="11"/>
        <v>33864.0</v>
      </c>
      <c r="E47" s="5" t="n">
        <f t="shared" si="11"/>
        <v>37982.0</v>
      </c>
      <c r="F47" s="5" t="n">
        <f t="shared" si="11"/>
        <v>30986.0</v>
      </c>
      <c r="G47" s="5" t="n">
        <f t="shared" si="11"/>
        <v>42378.0</v>
      </c>
      <c r="H47" s="5" t="n">
        <f t="shared" si="11"/>
        <v>27360.0</v>
      </c>
      <c r="I47" s="5" t="n">
        <f t="shared" si="11"/>
        <v>42573.0</v>
      </c>
      <c r="J47" s="5" t="n">
        <f t="shared" si="11"/>
        <v>42840.0</v>
      </c>
      <c r="K47" s="5" t="n">
        <f t="shared" si="11"/>
        <v>47057.0</v>
      </c>
      <c r="L47" s="5" t="n">
        <f t="shared" si="11"/>
        <v>47691.0</v>
      </c>
      <c r="M47" s="5" t="n">
        <f t="shared" si="11"/>
        <v>52243.0</v>
      </c>
      <c r="N47" s="5" t="n">
        <f t="shared" si="11"/>
        <v>6141.0</v>
      </c>
      <c r="O47" s="5" t="n">
        <f t="shared" si="11"/>
        <v>19612.0</v>
      </c>
      <c r="P47" s="5" t="n">
        <f t="shared" si="11"/>
        <v>34156.0</v>
      </c>
      <c r="Q47" s="5" t="n">
        <f t="shared" si="11"/>
        <v>65878.0</v>
      </c>
      <c r="R47" s="5" t="n">
        <f t="shared" si="11"/>
        <v>12115.0</v>
      </c>
      <c r="S47" s="5" t="n">
        <f t="shared" si="11"/>
        <v>52571.0</v>
      </c>
      <c r="T47" s="5" t="n">
        <f t="shared" si="11"/>
        <v>35876.0</v>
      </c>
      <c r="U47" s="5" t="n">
        <f t="shared" si="11"/>
        <v>12900.0</v>
      </c>
      <c r="V47" s="5" t="n">
        <f t="shared" si="11"/>
        <v>57670.0</v>
      </c>
      <c r="W47" s="5" t="n">
        <f t="shared" si="11"/>
        <v>53671.0</v>
      </c>
      <c r="X47" s="5" t="n">
        <f t="shared" si="11"/>
        <v>49230.0</v>
      </c>
      <c r="Y47" s="5" t="n">
        <f t="shared" si="11"/>
        <v>42009.0</v>
      </c>
      <c r="Z47" s="5" t="n">
        <f t="shared" si="11"/>
        <v>18442.0</v>
      </c>
      <c r="AA47" s="5" t="n">
        <f t="shared" si="11"/>
        <v>8499.0</v>
      </c>
      <c r="AB47" s="5" t="n">
        <f t="shared" si="11"/>
        <v>12757.0</v>
      </c>
      <c r="AC47" s="5" t="n">
        <f t="shared" si="11"/>
        <v>16365.0</v>
      </c>
      <c r="AD47" s="5" t="n">
        <f t="shared" si="11"/>
        <v>30045.0</v>
      </c>
      <c r="AE47" s="5" t="n">
        <f t="shared" si="11"/>
        <v>48295.0</v>
      </c>
      <c r="AF47" s="5" t="n">
        <f t="shared" si="11"/>
        <v>28228.0</v>
      </c>
      <c r="AG47" s="5" t="n">
        <f t="shared" si="11"/>
        <v>16621.0</v>
      </c>
      <c r="AH47" s="5" t="n">
        <f t="shared" si="11"/>
        <v>22675.0</v>
      </c>
      <c r="AI47" s="5" t="n">
        <f t="shared" si="11"/>
        <v>29699.0</v>
      </c>
      <c r="AJ47" s="5" t="n">
        <f t="shared" si="11"/>
        <v>57976.0</v>
      </c>
      <c r="AK47" s="5" t="n">
        <f t="shared" si="11"/>
        <v>50238.0</v>
      </c>
      <c r="AL47" s="5" t="n">
        <f t="shared" si="11"/>
        <v>39564.0</v>
      </c>
      <c r="AM47" s="5" t="n">
        <f t="shared" si="11"/>
        <v>44816.0</v>
      </c>
      <c r="AN47" s="5" t="n">
        <f t="shared" si="11"/>
        <v>32450.0</v>
      </c>
      <c r="AO47" s="5" t="n">
        <f t="shared" si="11"/>
        <v>39216.0</v>
      </c>
      <c r="AP47" s="5" t="n">
        <f t="shared" si="11"/>
        <v>12073.0</v>
      </c>
      <c r="AQ47" s="5" t="n">
        <f t="shared" si="11"/>
        <v>24919.0</v>
      </c>
      <c r="AR47" s="5" t="n">
        <f t="shared" si="11"/>
        <v>40080.0</v>
      </c>
      <c r="AS47" s="5" t="n">
        <f t="shared" si="11"/>
        <v>64629.0</v>
      </c>
      <c r="AT47" s="5" t="n">
        <f t="shared" si="11"/>
        <v>28919.0</v>
      </c>
      <c r="AU47" s="5" t="n">
        <f t="shared" si="11"/>
        <v>33362.0</v>
      </c>
      <c r="AV47" s="5" t="n">
        <f t="shared" si="11"/>
        <v>13490.0</v>
      </c>
      <c r="AW47" s="5" t="n">
        <f t="shared" si="11"/>
        <v>33273.0</v>
      </c>
      <c r="AX47" s="5" t="n">
        <f t="shared" si="11"/>
        <v>34836.0</v>
      </c>
      <c r="AY47" s="5" t="n">
        <f t="shared" si="11"/>
        <v>45080.0</v>
      </c>
      <c r="AZ47" s="5" t="n">
        <f t="shared" si="11"/>
        <v>27559.0</v>
      </c>
      <c r="BA47" s="5" t="n">
        <f t="shared" si="11"/>
        <v>64178.0</v>
      </c>
      <c r="BB47" s="5" t="n">
        <f t="shared" si="11"/>
        <v>35155.0</v>
      </c>
      <c r="BC47" s="5" t="n">
        <f t="shared" si="11"/>
        <v>30882.0</v>
      </c>
      <c r="BD47" s="5" t="n">
        <f t="shared" si="11"/>
        <v>39171.0</v>
      </c>
      <c r="BE47" s="5" t="n">
        <f t="shared" si="11"/>
        <v>42612.0</v>
      </c>
      <c r="BF47" s="5" t="n">
        <f t="shared" si="11"/>
        <v>79438.0</v>
      </c>
      <c r="BG47" s="5" t="n">
        <f t="shared" si="11"/>
        <v>43728.0</v>
      </c>
      <c r="BH47" s="5" t="n">
        <f t="shared" si="11"/>
        <v>44767.0</v>
      </c>
      <c r="BI47" s="5" t="n">
        <f t="shared" si="11"/>
        <v>15528.0</v>
      </c>
      <c r="BJ47" s="5" t="n">
        <f t="shared" si="11"/>
        <v>40077.0</v>
      </c>
      <c r="BK47" s="5" t="n">
        <f t="shared" si="11"/>
        <v>46851.0</v>
      </c>
      <c r="BL47" s="5" t="n">
        <f t="shared" si="11"/>
        <v>39668.0</v>
      </c>
      <c r="BM47" s="5" t="n">
        <f t="shared" si="11"/>
        <v>42169.0</v>
      </c>
      <c r="BN47" s="5" t="n">
        <f t="shared" si="11"/>
        <v>15969.0</v>
      </c>
      <c r="BO47" s="5" t="n">
        <f>IF(AND(BO39&lt;&gt;"",BO42&lt;&gt;"",BO45&lt;&gt;"",BO46&lt;&gt;""),BO39+BO42+BO45+BO46,"")</f>
        <v>12523.0</v>
      </c>
      <c r="BP47" s="5" t="n">
        <f>IF(AND(BP39&lt;&gt;"",BP42&lt;&gt;"",BP45&lt;&gt;"",BP46&lt;&gt;""),BP39+BP42+BP45+BP46,"")</f>
        <v>18249.0</v>
      </c>
      <c r="BQ47" s="5" t="n">
        <f>IF(AND(BQ39&lt;&gt;"",BQ42&lt;&gt;"",BQ45&lt;&gt;"",BQ46&lt;&gt;""),BQ39+BQ42+BQ45+BQ46,"")</f>
        <v>30947.0</v>
      </c>
      <c r="BR47" s="5" t="n">
        <f>IF(AND(BR39&lt;&gt;"",BR42&lt;&gt;"",BR45&lt;&gt;"",BR46&lt;&gt;""),BR39+BR42+BR45+BR46,"")</f>
        <v>29701.0</v>
      </c>
      <c r="BS47" s="5" t="n">
        <f>IF(AND(BS39&lt;&gt;"",BS42&lt;&gt;"",BS45&lt;&gt;"",BS46&lt;&gt;""),BS39+BS42+BS45+BS46,"")</f>
        <v>21798.0</v>
      </c>
    </row>
    <row r="48" spans="1:71">
      <c r="A48" t="s" s="0">
        <v>188</v>
      </c>
      <c r="C48" s="3" t="n">
        <v>5191.0</v>
      </c>
      <c r="D48" s="3" t="n">
        <v>1919.0</v>
      </c>
      <c r="E48" s="3" t="n">
        <v>7295.0</v>
      </c>
      <c r="F48" s="3" t="n">
        <v>6640.0</v>
      </c>
      <c r="G48" s="3" t="n">
        <v>1677.0</v>
      </c>
      <c r="H48" s="3" t="n">
        <v>8003.0</v>
      </c>
      <c r="I48" s="3" t="n">
        <v>3014.0</v>
      </c>
      <c r="J48" s="3" t="n">
        <v>8102.0</v>
      </c>
      <c r="K48" s="3" t="n">
        <v>2751.0</v>
      </c>
      <c r="L48" s="3" t="n">
        <v>6037.0</v>
      </c>
      <c r="M48" s="3" t="n">
        <v>5863.0</v>
      </c>
      <c r="N48" s="3" t="n">
        <v>6241.0</v>
      </c>
      <c r="O48" s="3" t="n">
        <v>2161.0</v>
      </c>
      <c r="P48" s="3" t="n">
        <v>4413.0</v>
      </c>
      <c r="Q48" s="3" t="n">
        <v>7048.0</v>
      </c>
      <c r="R48" s="3" t="n">
        <v>7733.0</v>
      </c>
      <c r="S48" s="3" t="n">
        <v>2082.0</v>
      </c>
      <c r="T48" s="3" t="n">
        <v>1286.0</v>
      </c>
      <c r="U48" s="3" t="n">
        <v>8607.0</v>
      </c>
      <c r="V48" s="3" t="n">
        <v>1345.0</v>
      </c>
      <c r="W48" s="3" t="n">
        <v>1919.0</v>
      </c>
      <c r="X48" s="3" t="n">
        <v>6140.0</v>
      </c>
      <c r="Y48" s="3" t="n">
        <v>6858.0</v>
      </c>
      <c r="Z48" s="3" t="n">
        <v>3197.0</v>
      </c>
      <c r="AA48" s="3" t="n">
        <v>9454.0</v>
      </c>
      <c r="AB48" s="3" t="n">
        <v>3130.0</v>
      </c>
      <c r="AC48" s="3" t="n">
        <v>2790.0</v>
      </c>
      <c r="AD48" s="3" t="n">
        <v>1389.0</v>
      </c>
      <c r="AE48" s="3" t="n">
        <v>2914.0</v>
      </c>
      <c r="AF48" s="3" t="n">
        <v>1518.0</v>
      </c>
      <c r="AG48" s="3" t="n">
        <v>2064.0</v>
      </c>
      <c r="AH48" s="3" t="n">
        <v>4635.0</v>
      </c>
      <c r="AI48" s="3" t="n">
        <v>2035.0</v>
      </c>
      <c r="AJ48" s="3" t="n">
        <v>7154.0</v>
      </c>
      <c r="AK48" s="3" t="n">
        <v>7781.0</v>
      </c>
      <c r="AL48" s="3" t="n">
        <v>6874.0</v>
      </c>
      <c r="AM48" s="3" t="n">
        <v>1260.0</v>
      </c>
      <c r="AN48" s="3" t="n">
        <v>2385.0</v>
      </c>
      <c r="AO48" s="3" t="n">
        <v>1687.0</v>
      </c>
      <c r="AP48" s="3" t="n">
        <v>7403.0</v>
      </c>
      <c r="AQ48" s="3" t="n">
        <v>8251.0</v>
      </c>
      <c r="AR48" s="3" t="n">
        <v>7251.0</v>
      </c>
      <c r="AS48" s="3" t="n">
        <v>5203.0</v>
      </c>
      <c r="AT48" s="3" t="n">
        <v>5433.0</v>
      </c>
      <c r="AU48" s="3" t="n">
        <v>4864.0</v>
      </c>
      <c r="AV48" s="3" t="n">
        <v>2648.0</v>
      </c>
      <c r="AW48" s="3" t="n">
        <v>7164.0</v>
      </c>
      <c r="AX48" s="3" t="n">
        <v>2500.0</v>
      </c>
      <c r="AY48" s="3" t="n">
        <v>3202.0</v>
      </c>
      <c r="AZ48" s="3" t="n">
        <v>9398.0</v>
      </c>
      <c r="BA48" s="3" t="n">
        <v>5480.0</v>
      </c>
      <c r="BB48" s="3" t="n">
        <v>8389.0</v>
      </c>
      <c r="BC48" s="3" t="n">
        <v>5229.0</v>
      </c>
      <c r="BD48" s="3" t="n">
        <v>9752.0</v>
      </c>
      <c r="BE48" s="3" t="n">
        <v>8063.0</v>
      </c>
      <c r="BF48" s="3" t="n">
        <v>8919.0</v>
      </c>
      <c r="BG48" s="3" t="n">
        <v>2302.0</v>
      </c>
      <c r="BH48" s="3" t="n">
        <v>7161.0</v>
      </c>
      <c r="BI48" s="3" t="n">
        <v>5320.0</v>
      </c>
      <c r="BJ48" s="3" t="n">
        <v>1134.0</v>
      </c>
      <c r="BK48" s="3" t="n">
        <v>9515.0</v>
      </c>
      <c r="BL48" s="3" t="n">
        <v>9115.0</v>
      </c>
      <c r="BM48" s="3" t="n">
        <v>6473.0</v>
      </c>
      <c r="BN48" s="3" t="n">
        <v>1749.0</v>
      </c>
      <c r="BO48" s="3" t="n">
        <v>7411.0</v>
      </c>
      <c r="BP48" s="3" t="n">
        <v>9744.0</v>
      </c>
      <c r="BQ48" s="3" t="n">
        <v>7719.0</v>
      </c>
      <c r="BR48" s="3" t="n">
        <v>6868.0</v>
      </c>
      <c r="BS48" s="3" t="n">
        <v>1448.0</v>
      </c>
    </row>
    <row r="49" spans="1:71">
      <c r="A49" t="s" s="0">
        <v>189</v>
      </c>
      <c r="C49" s="3" t="n">
        <v>1429.0</v>
      </c>
      <c r="D49" s="3" t="n">
        <v>6750.0</v>
      </c>
      <c r="E49" s="3" t="n">
        <v>8154.0</v>
      </c>
      <c r="F49" s="3" t="n">
        <v>9612.0</v>
      </c>
      <c r="G49" s="3" t="n">
        <v>4014.0</v>
      </c>
      <c r="H49" s="3" t="n">
        <v>4400.0</v>
      </c>
      <c r="I49" s="3" t="n">
        <v>5254.0</v>
      </c>
      <c r="J49" s="3" t="n">
        <v>6072.0</v>
      </c>
      <c r="K49" s="3" t="n">
        <v>1357.0</v>
      </c>
      <c r="L49" s="3" t="n">
        <v>4743.0</v>
      </c>
      <c r="M49" s="3" t="n">
        <v>5378.0</v>
      </c>
      <c r="N49" s="3" t="n">
        <v>9689.0</v>
      </c>
      <c r="O49" s="3" t="n">
        <v>5773.0</v>
      </c>
      <c r="P49" s="3" t="n">
        <v>7857.0</v>
      </c>
      <c r="Q49" s="3" t="n">
        <v>6206.0</v>
      </c>
      <c r="R49" s="3" t="n">
        <v>3985.0</v>
      </c>
      <c r="S49" s="3" t="n">
        <v>6487.0</v>
      </c>
      <c r="T49" s="3" t="n">
        <v>8386.0</v>
      </c>
      <c r="U49" s="3" t="n">
        <v>3509.0</v>
      </c>
      <c r="V49" s="3" t="n">
        <v>8315.0</v>
      </c>
      <c r="W49" s="3" t="n">
        <v>1004.0</v>
      </c>
      <c r="X49" s="3" t="n">
        <v>9649.0</v>
      </c>
      <c r="Y49" s="3" t="n">
        <v>2893.0</v>
      </c>
      <c r="Z49" s="3" t="n">
        <v>1760.0</v>
      </c>
      <c r="AA49" s="3" t="n">
        <v>1963.0</v>
      </c>
      <c r="AB49" s="3" t="n">
        <v>3599.0</v>
      </c>
      <c r="AC49" s="3" t="n">
        <v>3663.0</v>
      </c>
      <c r="AD49" s="3" t="n">
        <v>2293.0</v>
      </c>
      <c r="AE49" s="3" t="n">
        <v>5112.0</v>
      </c>
      <c r="AF49" s="3" t="n">
        <v>4447.0</v>
      </c>
      <c r="AG49" s="3" t="n">
        <v>4937.0</v>
      </c>
      <c r="AH49" s="3" t="n">
        <v>3299.0</v>
      </c>
      <c r="AI49" s="3" t="n">
        <v>1603.0</v>
      </c>
      <c r="AJ49" s="3" t="n">
        <v>4684.0</v>
      </c>
      <c r="AK49" s="3" t="n">
        <v>4008.0</v>
      </c>
      <c r="AL49" s="3" t="n">
        <v>7873.0</v>
      </c>
      <c r="AM49" s="3" t="n">
        <v>3575.0</v>
      </c>
      <c r="AN49" s="3" t="n">
        <v>1259.0</v>
      </c>
      <c r="AO49" s="3" t="n">
        <v>2158.0</v>
      </c>
      <c r="AP49" s="3" t="n">
        <v>6607.0</v>
      </c>
      <c r="AQ49" s="3" t="n">
        <v>4175.0</v>
      </c>
      <c r="AR49" s="3" t="n">
        <v>5097.0</v>
      </c>
      <c r="AS49" s="3" t="n">
        <v>8079.0</v>
      </c>
      <c r="AT49" s="3" t="n">
        <v>6225.0</v>
      </c>
      <c r="AU49" s="3" t="n">
        <v>3618.0</v>
      </c>
      <c r="AV49" s="3" t="n">
        <v>2033.0</v>
      </c>
      <c r="AW49" s="3" t="n">
        <v>6453.0</v>
      </c>
      <c r="AX49" s="3" t="n">
        <v>7261.0</v>
      </c>
      <c r="AY49" s="3" t="n">
        <v>7690.0</v>
      </c>
      <c r="AZ49" s="3" t="n">
        <v>8559.0</v>
      </c>
      <c r="BA49" s="3" t="n">
        <v>2020.0</v>
      </c>
      <c r="BB49" s="3" t="n">
        <v>5542.0</v>
      </c>
      <c r="BC49" s="3" t="n">
        <v>3243.0</v>
      </c>
      <c r="BD49" s="3" t="n">
        <v>3285.0</v>
      </c>
      <c r="BE49" s="3" t="n">
        <v>1814.0</v>
      </c>
      <c r="BF49" s="3" t="n">
        <v>7797.0</v>
      </c>
      <c r="BG49" s="3" t="n">
        <v>4977.0</v>
      </c>
      <c r="BH49" s="3" t="n">
        <v>4906.0</v>
      </c>
      <c r="BI49" s="3" t="n">
        <v>5258.0</v>
      </c>
      <c r="BJ49" s="3" t="n">
        <v>9909.0</v>
      </c>
      <c r="BK49" s="3" t="n">
        <v>6765.0</v>
      </c>
      <c r="BL49" s="3" t="n">
        <v>4215.0</v>
      </c>
      <c r="BM49" s="3" t="n">
        <v>1687.0</v>
      </c>
      <c r="BN49" s="3" t="n">
        <v>8602.0</v>
      </c>
      <c r="BO49" s="3" t="n">
        <v>2036.0</v>
      </c>
      <c r="BP49" s="3" t="n">
        <v>1096.0</v>
      </c>
      <c r="BQ49" s="3" t="n">
        <v>4795.0</v>
      </c>
      <c r="BR49" s="3" t="n">
        <v>5655.0</v>
      </c>
      <c r="BS49" s="3" t="n">
        <v>9091.0</v>
      </c>
    </row>
    <row r="50" spans="1:71">
      <c r="A50" s="4" t="s">
        <v>190</v>
      </c>
      <c r="B50" s="8"/>
      <c r="C50" s="5" t="n">
        <f t="shared" ref="C50:BN50" si="12">IF(AND(C48&lt;&gt;"",C49&lt;&gt;""),C48+C49,"")</f>
        <v>6620.0</v>
      </c>
      <c r="D50" s="5" t="n">
        <f t="shared" si="12"/>
        <v>8669.0</v>
      </c>
      <c r="E50" s="5" t="n">
        <f t="shared" si="12"/>
        <v>15449.0</v>
      </c>
      <c r="F50" s="5" t="n">
        <f t="shared" si="12"/>
        <v>16252.0</v>
      </c>
      <c r="G50" s="5" t="n">
        <f t="shared" si="12"/>
        <v>5691.0</v>
      </c>
      <c r="H50" s="5" t="n">
        <f t="shared" si="12"/>
        <v>12403.0</v>
      </c>
      <c r="I50" s="5" t="n">
        <f t="shared" si="12"/>
        <v>8268.0</v>
      </c>
      <c r="J50" s="5" t="n">
        <f t="shared" si="12"/>
        <v>14174.0</v>
      </c>
      <c r="K50" s="5" t="n">
        <f t="shared" si="12"/>
        <v>4108.0</v>
      </c>
      <c r="L50" s="5" t="n">
        <f t="shared" si="12"/>
        <v>10780.0</v>
      </c>
      <c r="M50" s="5" t="n">
        <f t="shared" si="12"/>
        <v>11241.0</v>
      </c>
      <c r="N50" s="5" t="n">
        <f t="shared" si="12"/>
        <v>15930.0</v>
      </c>
      <c r="O50" s="5" t="n">
        <f t="shared" si="12"/>
        <v>7934.0</v>
      </c>
      <c r="P50" s="5" t="n">
        <f t="shared" si="12"/>
        <v>12270.0</v>
      </c>
      <c r="Q50" s="5" t="n">
        <f t="shared" si="12"/>
        <v>13254.0</v>
      </c>
      <c r="R50" s="5" t="n">
        <f t="shared" si="12"/>
        <v>11718.0</v>
      </c>
      <c r="S50" s="5" t="n">
        <f t="shared" si="12"/>
        <v>8569.0</v>
      </c>
      <c r="T50" s="5" t="n">
        <f t="shared" si="12"/>
        <v>9672.0</v>
      </c>
      <c r="U50" s="5" t="n">
        <f t="shared" si="12"/>
        <v>12116.0</v>
      </c>
      <c r="V50" s="5" t="n">
        <f t="shared" si="12"/>
        <v>9660.0</v>
      </c>
      <c r="W50" s="5" t="n">
        <f t="shared" si="12"/>
        <v>2923.0</v>
      </c>
      <c r="X50" s="5" t="n">
        <f t="shared" si="12"/>
        <v>15789.0</v>
      </c>
      <c r="Y50" s="5" t="n">
        <f t="shared" si="12"/>
        <v>9751.0</v>
      </c>
      <c r="Z50" s="5" t="n">
        <f t="shared" si="12"/>
        <v>4957.0</v>
      </c>
      <c r="AA50" s="5" t="n">
        <f t="shared" si="12"/>
        <v>11417.0</v>
      </c>
      <c r="AB50" s="5" t="n">
        <f t="shared" si="12"/>
        <v>6729.0</v>
      </c>
      <c r="AC50" s="5" t="n">
        <f t="shared" si="12"/>
        <v>6453.0</v>
      </c>
      <c r="AD50" s="5" t="n">
        <f t="shared" si="12"/>
        <v>3682.0</v>
      </c>
      <c r="AE50" s="5" t="n">
        <f t="shared" si="12"/>
        <v>8026.0</v>
      </c>
      <c r="AF50" s="5" t="n">
        <f t="shared" si="12"/>
        <v>5965.0</v>
      </c>
      <c r="AG50" s="5" t="n">
        <f t="shared" si="12"/>
        <v>7001.0</v>
      </c>
      <c r="AH50" s="5" t="n">
        <f t="shared" si="12"/>
        <v>7934.0</v>
      </c>
      <c r="AI50" s="5" t="n">
        <f t="shared" si="12"/>
        <v>3638.0</v>
      </c>
      <c r="AJ50" s="5" t="n">
        <f t="shared" si="12"/>
        <v>11838.0</v>
      </c>
      <c r="AK50" s="5" t="n">
        <f t="shared" si="12"/>
        <v>11789.0</v>
      </c>
      <c r="AL50" s="5" t="n">
        <f t="shared" si="12"/>
        <v>14747.0</v>
      </c>
      <c r="AM50" s="5" t="n">
        <f t="shared" si="12"/>
        <v>4835.0</v>
      </c>
      <c r="AN50" s="5" t="n">
        <f t="shared" si="12"/>
        <v>3644.0</v>
      </c>
      <c r="AO50" s="5" t="n">
        <f t="shared" si="12"/>
        <v>3845.0</v>
      </c>
      <c r="AP50" s="5" t="n">
        <f t="shared" si="12"/>
        <v>14010.0</v>
      </c>
      <c r="AQ50" s="5" t="n">
        <f t="shared" si="12"/>
        <v>12426.0</v>
      </c>
      <c r="AR50" s="5" t="n">
        <f t="shared" si="12"/>
        <v>12348.0</v>
      </c>
      <c r="AS50" s="5" t="n">
        <f t="shared" si="12"/>
        <v>13282.0</v>
      </c>
      <c r="AT50" s="5" t="n">
        <f t="shared" si="12"/>
        <v>11658.0</v>
      </c>
      <c r="AU50" s="5" t="n">
        <f t="shared" si="12"/>
        <v>8482.0</v>
      </c>
      <c r="AV50" s="5" t="n">
        <f t="shared" si="12"/>
        <v>4681.0</v>
      </c>
      <c r="AW50" s="5" t="n">
        <f t="shared" si="12"/>
        <v>13617.0</v>
      </c>
      <c r="AX50" s="5" t="n">
        <f t="shared" si="12"/>
        <v>9761.0</v>
      </c>
      <c r="AY50" s="5" t="n">
        <f t="shared" si="12"/>
        <v>10892.0</v>
      </c>
      <c r="AZ50" s="5" t="n">
        <f t="shared" si="12"/>
        <v>17957.0</v>
      </c>
      <c r="BA50" s="5" t="n">
        <f t="shared" si="12"/>
        <v>7500.0</v>
      </c>
      <c r="BB50" s="5" t="n">
        <f t="shared" si="12"/>
        <v>13931.0</v>
      </c>
      <c r="BC50" s="5" t="n">
        <f t="shared" si="12"/>
        <v>8472.0</v>
      </c>
      <c r="BD50" s="5" t="n">
        <f t="shared" si="12"/>
        <v>13037.0</v>
      </c>
      <c r="BE50" s="5" t="n">
        <f t="shared" si="12"/>
        <v>9877.0</v>
      </c>
      <c r="BF50" s="5" t="n">
        <f t="shared" si="12"/>
        <v>16716.0</v>
      </c>
      <c r="BG50" s="5" t="n">
        <f t="shared" si="12"/>
        <v>7279.0</v>
      </c>
      <c r="BH50" s="5" t="n">
        <f t="shared" si="12"/>
        <v>12067.0</v>
      </c>
      <c r="BI50" s="5" t="n">
        <f t="shared" si="12"/>
        <v>10578.0</v>
      </c>
      <c r="BJ50" s="5" t="n">
        <f t="shared" si="12"/>
        <v>11043.0</v>
      </c>
      <c r="BK50" s="5" t="n">
        <f t="shared" si="12"/>
        <v>16280.0</v>
      </c>
      <c r="BL50" s="5" t="n">
        <f t="shared" si="12"/>
        <v>13330.0</v>
      </c>
      <c r="BM50" s="5" t="n">
        <f t="shared" si="12"/>
        <v>8160.0</v>
      </c>
      <c r="BN50" s="5" t="n">
        <f t="shared" si="12"/>
        <v>10351.0</v>
      </c>
      <c r="BO50" s="5" t="n">
        <f>IF(AND(BO48&lt;&gt;"",BO49&lt;&gt;""),BO48+BO49,"")</f>
        <v>9447.0</v>
      </c>
      <c r="BP50" s="5" t="n">
        <f>IF(AND(BP48&lt;&gt;"",BP49&lt;&gt;""),BP48+BP49,"")</f>
        <v>10840.0</v>
      </c>
      <c r="BQ50" s="5" t="n">
        <f>IF(AND(BQ48&lt;&gt;"",BQ49&lt;&gt;""),BQ48+BQ49,"")</f>
        <v>12514.0</v>
      </c>
      <c r="BR50" s="5" t="n">
        <f>IF(AND(BR48&lt;&gt;"",BR49&lt;&gt;""),BR48+BR49,"")</f>
        <v>12523.0</v>
      </c>
      <c r="BS50" s="5" t="n">
        <f>IF(AND(BS48&lt;&gt;"",BS49&lt;&gt;""),BS48+BS49,"")</f>
        <v>10539.0</v>
      </c>
    </row>
    <row r="51" spans="1:71">
      <c r="A51" s="4" t="s">
        <v>191</v>
      </c>
      <c r="B51" s="8"/>
      <c r="C51" s="5" t="n">
        <f t="shared" ref="C51:BN51" si="13">IF(AND(C47&lt;&gt;"",C50&lt;&gt;""),C47+C50,"")</f>
        <v>32115.0</v>
      </c>
      <c r="D51" s="5" t="n">
        <f t="shared" si="13"/>
        <v>42533.0</v>
      </c>
      <c r="E51" s="5" t="n">
        <f t="shared" si="13"/>
        <v>53431.0</v>
      </c>
      <c r="F51" s="5" t="n">
        <f t="shared" si="13"/>
        <v>47238.0</v>
      </c>
      <c r="G51" s="5" t="n">
        <f t="shared" si="13"/>
        <v>48069.0</v>
      </c>
      <c r="H51" s="5" t="n">
        <f t="shared" si="13"/>
        <v>39763.0</v>
      </c>
      <c r="I51" s="5" t="n">
        <f t="shared" si="13"/>
        <v>50841.0</v>
      </c>
      <c r="J51" s="5" t="n">
        <f t="shared" si="13"/>
        <v>57014.0</v>
      </c>
      <c r="K51" s="5" t="n">
        <f t="shared" si="13"/>
        <v>51165.0</v>
      </c>
      <c r="L51" s="5" t="n">
        <f t="shared" si="13"/>
        <v>58471.0</v>
      </c>
      <c r="M51" s="5" t="n">
        <f t="shared" si="13"/>
        <v>63484.0</v>
      </c>
      <c r="N51" s="5" t="n">
        <f t="shared" si="13"/>
        <v>22071.0</v>
      </c>
      <c r="O51" s="5" t="n">
        <f t="shared" si="13"/>
        <v>27546.0</v>
      </c>
      <c r="P51" s="5" t="n">
        <f t="shared" si="13"/>
        <v>46426.0</v>
      </c>
      <c r="Q51" s="5" t="n">
        <f t="shared" si="13"/>
        <v>79132.0</v>
      </c>
      <c r="R51" s="5" t="n">
        <f t="shared" si="13"/>
        <v>23833.0</v>
      </c>
      <c r="S51" s="5" t="n">
        <f t="shared" si="13"/>
        <v>61140.0</v>
      </c>
      <c r="T51" s="5" t="n">
        <f t="shared" si="13"/>
        <v>45548.0</v>
      </c>
      <c r="U51" s="5" t="n">
        <f t="shared" si="13"/>
        <v>25016.0</v>
      </c>
      <c r="V51" s="5" t="n">
        <f t="shared" si="13"/>
        <v>67330.0</v>
      </c>
      <c r="W51" s="5" t="n">
        <f t="shared" si="13"/>
        <v>56594.0</v>
      </c>
      <c r="X51" s="5" t="n">
        <f t="shared" si="13"/>
        <v>65019.0</v>
      </c>
      <c r="Y51" s="5" t="n">
        <f t="shared" si="13"/>
        <v>51760.0</v>
      </c>
      <c r="Z51" s="5" t="n">
        <f t="shared" si="13"/>
        <v>23399.0</v>
      </c>
      <c r="AA51" s="5" t="n">
        <f t="shared" si="13"/>
        <v>19916.0</v>
      </c>
      <c r="AB51" s="5" t="n">
        <f t="shared" si="13"/>
        <v>19486.0</v>
      </c>
      <c r="AC51" s="5" t="n">
        <f t="shared" si="13"/>
        <v>22818.0</v>
      </c>
      <c r="AD51" s="5" t="n">
        <f t="shared" si="13"/>
        <v>33727.0</v>
      </c>
      <c r="AE51" s="5" t="n">
        <f t="shared" si="13"/>
        <v>56321.0</v>
      </c>
      <c r="AF51" s="5" t="n">
        <f t="shared" si="13"/>
        <v>34193.0</v>
      </c>
      <c r="AG51" s="5" t="n">
        <f t="shared" si="13"/>
        <v>23622.0</v>
      </c>
      <c r="AH51" s="5" t="n">
        <f t="shared" si="13"/>
        <v>30609.0</v>
      </c>
      <c r="AI51" s="5" t="n">
        <f t="shared" si="13"/>
        <v>33337.0</v>
      </c>
      <c r="AJ51" s="5" t="n">
        <f t="shared" si="13"/>
        <v>69814.0</v>
      </c>
      <c r="AK51" s="5" t="n">
        <f t="shared" si="13"/>
        <v>62027.0</v>
      </c>
      <c r="AL51" s="5" t="n">
        <f t="shared" si="13"/>
        <v>54311.0</v>
      </c>
      <c r="AM51" s="5" t="n">
        <f t="shared" si="13"/>
        <v>49651.0</v>
      </c>
      <c r="AN51" s="5" t="n">
        <f t="shared" si="13"/>
        <v>36094.0</v>
      </c>
      <c r="AO51" s="5" t="n">
        <f t="shared" si="13"/>
        <v>43061.0</v>
      </c>
      <c r="AP51" s="5" t="n">
        <f t="shared" si="13"/>
        <v>26083.0</v>
      </c>
      <c r="AQ51" s="5" t="n">
        <f t="shared" si="13"/>
        <v>37345.0</v>
      </c>
      <c r="AR51" s="5" t="n">
        <f t="shared" si="13"/>
        <v>52428.0</v>
      </c>
      <c r="AS51" s="5" t="n">
        <f t="shared" si="13"/>
        <v>77911.0</v>
      </c>
      <c r="AT51" s="5" t="n">
        <f t="shared" si="13"/>
        <v>40577.0</v>
      </c>
      <c r="AU51" s="5" t="n">
        <f t="shared" si="13"/>
        <v>41844.0</v>
      </c>
      <c r="AV51" s="5" t="n">
        <f t="shared" si="13"/>
        <v>18171.0</v>
      </c>
      <c r="AW51" s="5" t="n">
        <f t="shared" si="13"/>
        <v>46890.0</v>
      </c>
      <c r="AX51" s="5" t="n">
        <f t="shared" si="13"/>
        <v>44597.0</v>
      </c>
      <c r="AY51" s="5" t="n">
        <f t="shared" si="13"/>
        <v>55972.0</v>
      </c>
      <c r="AZ51" s="5" t="n">
        <f t="shared" si="13"/>
        <v>45516.0</v>
      </c>
      <c r="BA51" s="5" t="n">
        <f t="shared" si="13"/>
        <v>71678.0</v>
      </c>
      <c r="BB51" s="5" t="n">
        <f t="shared" si="13"/>
        <v>49086.0</v>
      </c>
      <c r="BC51" s="5" t="n">
        <f t="shared" si="13"/>
        <v>39354.0</v>
      </c>
      <c r="BD51" s="5" t="n">
        <f t="shared" si="13"/>
        <v>52208.0</v>
      </c>
      <c r="BE51" s="5" t="n">
        <f t="shared" si="13"/>
        <v>52489.0</v>
      </c>
      <c r="BF51" s="5" t="n">
        <f t="shared" si="13"/>
        <v>96154.0</v>
      </c>
      <c r="BG51" s="5" t="n">
        <f t="shared" si="13"/>
        <v>51007.0</v>
      </c>
      <c r="BH51" s="5" t="n">
        <f t="shared" si="13"/>
        <v>56834.0</v>
      </c>
      <c r="BI51" s="5" t="n">
        <f t="shared" si="13"/>
        <v>26106.0</v>
      </c>
      <c r="BJ51" s="5" t="n">
        <f t="shared" si="13"/>
        <v>51120.0</v>
      </c>
      <c r="BK51" s="5" t="n">
        <f t="shared" si="13"/>
        <v>63131.0</v>
      </c>
      <c r="BL51" s="5" t="n">
        <f t="shared" si="13"/>
        <v>52998.0</v>
      </c>
      <c r="BM51" s="5" t="n">
        <f t="shared" si="13"/>
        <v>50329.0</v>
      </c>
      <c r="BN51" s="5" t="n">
        <f t="shared" si="13"/>
        <v>26320.0</v>
      </c>
      <c r="BO51" s="5" t="n">
        <f>IF(AND(BO47&lt;&gt;"",BO50&lt;&gt;""),BO47+BO50,"")</f>
        <v>21970.0</v>
      </c>
      <c r="BP51" s="5" t="n">
        <f>IF(AND(BP47&lt;&gt;"",BP50&lt;&gt;""),BP47+BP50,"")</f>
        <v>29089.0</v>
      </c>
      <c r="BQ51" s="5" t="n">
        <f>IF(AND(BQ47&lt;&gt;"",BQ50&lt;&gt;""),BQ47+BQ50,"")</f>
        <v>43461.0</v>
      </c>
      <c r="BR51" s="5" t="n">
        <f>IF(AND(BR47&lt;&gt;"",BR50&lt;&gt;""),BR47+BR50,"")</f>
        <v>42224.0</v>
      </c>
      <c r="BS51" s="5" t="n">
        <f>IF(AND(BS47&lt;&gt;"",BS50&lt;&gt;""),BS47+BS50,"")</f>
        <v>32337.0</v>
      </c>
    </row>
    <row r="52" spans="1:71">
      <c r="A52" t="s" s="0">
        <v>192</v>
      </c>
      <c r="C52" s="3" t="n">
        <v>6021.0</v>
      </c>
      <c r="D52" s="3" t="n">
        <v>9545.0</v>
      </c>
      <c r="E52" s="3" t="n">
        <v>3244.0</v>
      </c>
      <c r="F52" s="3" t="n">
        <v>8017.0</v>
      </c>
      <c r="G52" s="3" t="n">
        <v>4364.0</v>
      </c>
      <c r="H52" s="3" t="n">
        <v>1747.0</v>
      </c>
      <c r="I52" s="3" t="n">
        <v>6498.0</v>
      </c>
      <c r="J52" s="3" t="n">
        <v>6357.0</v>
      </c>
      <c r="K52" s="3" t="n">
        <v>1251.0</v>
      </c>
      <c r="L52" s="3" t="n">
        <v>7816.0</v>
      </c>
      <c r="M52" s="3" t="n">
        <v>6499.0</v>
      </c>
      <c r="N52" s="3" t="n">
        <v>4650.0</v>
      </c>
      <c r="O52" s="3" t="n">
        <v>6824.0</v>
      </c>
      <c r="P52" s="3" t="n">
        <v>1051.0</v>
      </c>
      <c r="Q52" s="3" t="n">
        <v>6235.0</v>
      </c>
      <c r="R52" s="3" t="n">
        <v>9098.0</v>
      </c>
      <c r="S52" s="3" t="n">
        <v>3453.0</v>
      </c>
      <c r="T52" s="3" t="n">
        <v>7393.0</v>
      </c>
      <c r="U52" s="3" t="n">
        <v>3868.0</v>
      </c>
      <c r="V52" s="3" t="n">
        <v>4443.0</v>
      </c>
      <c r="W52" s="3" t="n">
        <v>5770.0</v>
      </c>
      <c r="X52" s="3" t="n">
        <v>7366.0</v>
      </c>
      <c r="Y52" s="3" t="n">
        <v>2497.0</v>
      </c>
      <c r="Z52" s="3" t="n">
        <v>7943.0</v>
      </c>
      <c r="AA52" s="3" t="n">
        <v>8358.0</v>
      </c>
      <c r="AB52" s="3" t="n">
        <v>3278.0</v>
      </c>
      <c r="AC52" s="3" t="n">
        <v>9202.0</v>
      </c>
      <c r="AD52" s="3" t="n">
        <v>7963.0</v>
      </c>
      <c r="AE52" s="3" t="n">
        <v>8290.0</v>
      </c>
      <c r="AF52" s="3" t="n">
        <v>8791.0</v>
      </c>
      <c r="AG52" s="3" t="n">
        <v>9157.0</v>
      </c>
      <c r="AH52" s="3" t="n">
        <v>9861.0</v>
      </c>
      <c r="AI52" s="3" t="n">
        <v>9334.0</v>
      </c>
      <c r="AJ52" s="3" t="n">
        <v>8378.0</v>
      </c>
      <c r="AK52" s="3" t="n">
        <v>4744.0</v>
      </c>
      <c r="AL52" s="3" t="n">
        <v>6238.0</v>
      </c>
      <c r="AM52" s="3" t="n">
        <v>9824.0</v>
      </c>
      <c r="AN52" s="3" t="n">
        <v>5808.0</v>
      </c>
      <c r="AO52" s="3" t="n">
        <v>4928.0</v>
      </c>
      <c r="AP52" s="3" t="n">
        <v>9737.0</v>
      </c>
      <c r="AQ52" s="3" t="n">
        <v>6896.0</v>
      </c>
      <c r="AR52" s="3" t="n">
        <v>5699.0</v>
      </c>
      <c r="AS52" s="3" t="n">
        <v>9736.0</v>
      </c>
      <c r="AT52" s="3" t="n">
        <v>5096.0</v>
      </c>
      <c r="AU52" s="3" t="n">
        <v>7545.0</v>
      </c>
      <c r="AV52" s="3" t="n">
        <v>4772.0</v>
      </c>
      <c r="AW52" s="3" t="n">
        <v>9605.0</v>
      </c>
      <c r="AX52" s="3" t="n">
        <v>4329.0</v>
      </c>
      <c r="AY52" s="3" t="n">
        <v>7381.0</v>
      </c>
      <c r="AZ52" s="3" t="n">
        <v>3471.0</v>
      </c>
      <c r="BA52" s="3" t="n">
        <v>2629.0</v>
      </c>
      <c r="BB52" s="3" t="n">
        <v>5766.0</v>
      </c>
      <c r="BC52" s="3" t="n">
        <v>7293.0</v>
      </c>
      <c r="BD52" s="3" t="n">
        <v>6110.0</v>
      </c>
      <c r="BE52" s="3" t="n">
        <v>2258.0</v>
      </c>
      <c r="BF52" s="3" t="n">
        <v>8448.0</v>
      </c>
      <c r="BG52" s="3" t="n">
        <v>1295.0</v>
      </c>
      <c r="BH52" s="3" t="n">
        <v>3590.0</v>
      </c>
      <c r="BI52" s="3" t="n">
        <v>8794.0</v>
      </c>
      <c r="BJ52" s="3" t="n">
        <v>3889.0</v>
      </c>
      <c r="BK52" s="3" t="n">
        <v>3807.0</v>
      </c>
      <c r="BL52" s="3" t="n">
        <v>2994.0</v>
      </c>
      <c r="BM52" s="3" t="n">
        <v>3581.0</v>
      </c>
      <c r="BN52" s="3" t="n">
        <v>6014.0</v>
      </c>
      <c r="BO52" s="3" t="n">
        <v>1409.0</v>
      </c>
      <c r="BP52" s="3" t="n">
        <v>5283.0</v>
      </c>
      <c r="BQ52" s="3" t="n">
        <v>2625.0</v>
      </c>
      <c r="BR52" s="3" t="n">
        <v>5352.0</v>
      </c>
      <c r="BS52" s="3" t="n">
        <v>6272.0</v>
      </c>
    </row>
    <row r="53" spans="1:71">
      <c r="A53" s="4" t="s">
        <v>193</v>
      </c>
      <c r="B53" s="8"/>
      <c r="C53" s="5" t="n">
        <f t="shared" ref="C53:BN53" si="14">IF(AND(C51&lt;&gt;"",C52&lt;&gt;""),C51-C52,"")</f>
        <v>26094.0</v>
      </c>
      <c r="D53" s="5" t="n">
        <f t="shared" si="14"/>
        <v>32988.0</v>
      </c>
      <c r="E53" s="5" t="n">
        <f t="shared" si="14"/>
        <v>50187.0</v>
      </c>
      <c r="F53" s="5" t="n">
        <f t="shared" si="14"/>
        <v>39221.0</v>
      </c>
      <c r="G53" s="5" t="n">
        <f t="shared" si="14"/>
        <v>43705.0</v>
      </c>
      <c r="H53" s="5" t="n">
        <f t="shared" si="14"/>
        <v>38016.0</v>
      </c>
      <c r="I53" s="5" t="n">
        <f t="shared" si="14"/>
        <v>44343.0</v>
      </c>
      <c r="J53" s="5" t="n">
        <f t="shared" si="14"/>
        <v>50657.0</v>
      </c>
      <c r="K53" s="5" t="n">
        <f t="shared" si="14"/>
        <v>49914.0</v>
      </c>
      <c r="L53" s="5" t="n">
        <f t="shared" si="14"/>
        <v>50655.0</v>
      </c>
      <c r="M53" s="5" t="n">
        <f t="shared" si="14"/>
        <v>56985.0</v>
      </c>
      <c r="N53" s="5" t="n">
        <f t="shared" si="14"/>
        <v>17421.0</v>
      </c>
      <c r="O53" s="5" t="n">
        <f t="shared" si="14"/>
        <v>20722.0</v>
      </c>
      <c r="P53" s="5" t="n">
        <f t="shared" si="14"/>
        <v>45375.0</v>
      </c>
      <c r="Q53" s="5" t="n">
        <f t="shared" si="14"/>
        <v>72897.0</v>
      </c>
      <c r="R53" s="5" t="n">
        <f t="shared" si="14"/>
        <v>14735.0</v>
      </c>
      <c r="S53" s="5" t="n">
        <f t="shared" si="14"/>
        <v>57687.0</v>
      </c>
      <c r="T53" s="5" t="n">
        <f t="shared" si="14"/>
        <v>38155.0</v>
      </c>
      <c r="U53" s="5" t="n">
        <f t="shared" si="14"/>
        <v>21148.0</v>
      </c>
      <c r="V53" s="5" t="n">
        <f t="shared" si="14"/>
        <v>62887.0</v>
      </c>
      <c r="W53" s="5" t="n">
        <f t="shared" si="14"/>
        <v>50824.0</v>
      </c>
      <c r="X53" s="5" t="n">
        <f t="shared" si="14"/>
        <v>57653.0</v>
      </c>
      <c r="Y53" s="5" t="n">
        <f t="shared" si="14"/>
        <v>49263.0</v>
      </c>
      <c r="Z53" s="5" t="n">
        <f t="shared" si="14"/>
        <v>15456.0</v>
      </c>
      <c r="AA53" s="5" t="n">
        <f t="shared" si="14"/>
        <v>11558.0</v>
      </c>
      <c r="AB53" s="5" t="n">
        <f t="shared" si="14"/>
        <v>16208.0</v>
      </c>
      <c r="AC53" s="5" t="n">
        <f t="shared" si="14"/>
        <v>13616.0</v>
      </c>
      <c r="AD53" s="5" t="n">
        <f t="shared" si="14"/>
        <v>25764.0</v>
      </c>
      <c r="AE53" s="5" t="n">
        <f t="shared" si="14"/>
        <v>48031.0</v>
      </c>
      <c r="AF53" s="5" t="n">
        <f t="shared" si="14"/>
        <v>25402.0</v>
      </c>
      <c r="AG53" s="5" t="n">
        <f t="shared" si="14"/>
        <v>14465.0</v>
      </c>
      <c r="AH53" s="5" t="n">
        <f t="shared" si="14"/>
        <v>20748.0</v>
      </c>
      <c r="AI53" s="5" t="n">
        <f t="shared" si="14"/>
        <v>24003.0</v>
      </c>
      <c r="AJ53" s="5" t="n">
        <f t="shared" si="14"/>
        <v>61436.0</v>
      </c>
      <c r="AK53" s="5" t="n">
        <f t="shared" si="14"/>
        <v>57283.0</v>
      </c>
      <c r="AL53" s="5" t="n">
        <f t="shared" si="14"/>
        <v>48073.0</v>
      </c>
      <c r="AM53" s="5" t="n">
        <f t="shared" si="14"/>
        <v>39827.0</v>
      </c>
      <c r="AN53" s="5" t="n">
        <f t="shared" si="14"/>
        <v>30286.0</v>
      </c>
      <c r="AO53" s="5" t="n">
        <f t="shared" si="14"/>
        <v>38133.0</v>
      </c>
      <c r="AP53" s="5" t="n">
        <f t="shared" si="14"/>
        <v>16346.0</v>
      </c>
      <c r="AQ53" s="5" t="n">
        <f t="shared" si="14"/>
        <v>30449.0</v>
      </c>
      <c r="AR53" s="5" t="n">
        <f t="shared" si="14"/>
        <v>46729.0</v>
      </c>
      <c r="AS53" s="5" t="n">
        <f t="shared" si="14"/>
        <v>68175.0</v>
      </c>
      <c r="AT53" s="5" t="n">
        <f t="shared" si="14"/>
        <v>35481.0</v>
      </c>
      <c r="AU53" s="5" t="n">
        <f t="shared" si="14"/>
        <v>34299.0</v>
      </c>
      <c r="AV53" s="5" t="n">
        <f t="shared" si="14"/>
        <v>13399.0</v>
      </c>
      <c r="AW53" s="5" t="n">
        <f t="shared" si="14"/>
        <v>37285.0</v>
      </c>
      <c r="AX53" s="5" t="n">
        <f t="shared" si="14"/>
        <v>40268.0</v>
      </c>
      <c r="AY53" s="5" t="n">
        <f t="shared" si="14"/>
        <v>48591.0</v>
      </c>
      <c r="AZ53" s="5" t="n">
        <f t="shared" si="14"/>
        <v>42045.0</v>
      </c>
      <c r="BA53" s="5" t="n">
        <f t="shared" si="14"/>
        <v>69049.0</v>
      </c>
      <c r="BB53" s="5" t="n">
        <f t="shared" si="14"/>
        <v>43320.0</v>
      </c>
      <c r="BC53" s="5" t="n">
        <f t="shared" si="14"/>
        <v>32061.0</v>
      </c>
      <c r="BD53" s="5" t="n">
        <f t="shared" si="14"/>
        <v>46098.0</v>
      </c>
      <c r="BE53" s="5" t="n">
        <f t="shared" si="14"/>
        <v>50231.0</v>
      </c>
      <c r="BF53" s="5" t="n">
        <f t="shared" si="14"/>
        <v>87706.0</v>
      </c>
      <c r="BG53" s="5" t="n">
        <f t="shared" si="14"/>
        <v>49712.0</v>
      </c>
      <c r="BH53" s="5" t="n">
        <f t="shared" si="14"/>
        <v>53244.0</v>
      </c>
      <c r="BI53" s="5" t="n">
        <f t="shared" si="14"/>
        <v>17312.0</v>
      </c>
      <c r="BJ53" s="5" t="n">
        <f t="shared" si="14"/>
        <v>47231.0</v>
      </c>
      <c r="BK53" s="5" t="n">
        <f t="shared" si="14"/>
        <v>59324.0</v>
      </c>
      <c r="BL53" s="5" t="n">
        <f t="shared" si="14"/>
        <v>50004.0</v>
      </c>
      <c r="BM53" s="5" t="n">
        <f t="shared" si="14"/>
        <v>46748.0</v>
      </c>
      <c r="BN53" s="5" t="n">
        <f t="shared" si="14"/>
        <v>20306.0</v>
      </c>
      <c r="BO53" s="5" t="n">
        <f>IF(AND(BO51&lt;&gt;"",BO52&lt;&gt;""),BO51-BO52,"")</f>
        <v>20561.0</v>
      </c>
      <c r="BP53" s="5" t="n">
        <f>IF(AND(BP51&lt;&gt;"",BP52&lt;&gt;""),BP51-BP52,"")</f>
        <v>23806.0</v>
      </c>
      <c r="BQ53" s="5" t="n">
        <f>IF(AND(BQ51&lt;&gt;"",BQ52&lt;&gt;""),BQ51-BQ52,"")</f>
        <v>40836.0</v>
      </c>
      <c r="BR53" s="5" t="n">
        <f>IF(AND(BR51&lt;&gt;"",BR52&lt;&gt;""),BR51-BR52,"")</f>
        <v>36872.0</v>
      </c>
      <c r="BS53" s="5" t="n">
        <f>IF(AND(BS51&lt;&gt;"",BS52&lt;&gt;""),BS51-BS52,"")</f>
        <v>26065.0</v>
      </c>
    </row>
    <row r="54" spans="1:71">
      <c r="A54" s="6" t="s">
        <v>194</v>
      </c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</row>
    <row r="55" spans="1:71">
      <c r="A55" t="s" s="0">
        <v>195</v>
      </c>
      <c r="C55" s="3" t="n">
        <v>6768.0</v>
      </c>
      <c r="D55" s="3" t="n">
        <v>5734.0</v>
      </c>
      <c r="E55" s="3" t="n">
        <v>8641.0</v>
      </c>
      <c r="F55" s="3" t="n">
        <v>2173.0</v>
      </c>
      <c r="G55" s="3" t="n">
        <v>2341.0</v>
      </c>
      <c r="H55" s="3" t="n">
        <v>8666.0</v>
      </c>
      <c r="I55" s="3" t="n">
        <v>1244.0</v>
      </c>
      <c r="J55" s="3" t="n">
        <v>7835.0</v>
      </c>
      <c r="K55" s="3" t="n">
        <v>5391.0</v>
      </c>
      <c r="L55" s="3" t="n">
        <v>7285.0</v>
      </c>
      <c r="M55" s="3" t="n">
        <v>7164.0</v>
      </c>
      <c r="N55" s="3" t="n">
        <v>8880.0</v>
      </c>
      <c r="O55" s="3" t="n">
        <v>3469.0</v>
      </c>
      <c r="P55" s="3" t="n">
        <v>3195.0</v>
      </c>
      <c r="Q55" s="3" t="n">
        <v>6700.0</v>
      </c>
      <c r="R55" s="3" t="n">
        <v>1251.0</v>
      </c>
      <c r="S55" s="3" t="n">
        <v>6157.0</v>
      </c>
      <c r="T55" s="3" t="n">
        <v>2121.0</v>
      </c>
      <c r="U55" s="3" t="n">
        <v>8767.0</v>
      </c>
      <c r="V55" s="3" t="n">
        <v>7108.0</v>
      </c>
      <c r="W55" s="3" t="n">
        <v>1543.0</v>
      </c>
      <c r="X55" s="3" t="n">
        <v>6433.0</v>
      </c>
      <c r="Y55" s="3" t="n">
        <v>7286.0</v>
      </c>
      <c r="Z55" s="3" t="n">
        <v>1534.0</v>
      </c>
      <c r="AA55" s="3" t="n">
        <v>1494.0</v>
      </c>
      <c r="AB55" s="3" t="n">
        <v>8880.0</v>
      </c>
      <c r="AC55" s="3" t="n">
        <v>1876.0</v>
      </c>
      <c r="AD55" s="3" t="n">
        <v>3768.0</v>
      </c>
      <c r="AE55" s="3" t="n">
        <v>8824.0</v>
      </c>
      <c r="AF55" s="3" t="n">
        <v>1758.0</v>
      </c>
      <c r="AG55" s="3" t="n">
        <v>9909.0</v>
      </c>
      <c r="AH55" s="3" t="n">
        <v>6332.0</v>
      </c>
      <c r="AI55" s="3" t="n">
        <v>5370.0</v>
      </c>
      <c r="AJ55" s="3" t="n">
        <v>2425.0</v>
      </c>
      <c r="AK55" s="3" t="n">
        <v>9319.0</v>
      </c>
      <c r="AL55" s="3" t="n">
        <v>2005.0</v>
      </c>
      <c r="AM55" s="3" t="n">
        <v>6941.0</v>
      </c>
      <c r="AN55" s="3" t="n">
        <v>6275.0</v>
      </c>
      <c r="AO55" s="3" t="n">
        <v>3762.0</v>
      </c>
      <c r="AP55" s="3" t="n">
        <v>7231.0</v>
      </c>
      <c r="AQ55" s="3" t="n">
        <v>5453.0</v>
      </c>
      <c r="AR55" s="3" t="n">
        <v>5436.0</v>
      </c>
      <c r="AS55" s="3" t="n">
        <v>5073.0</v>
      </c>
      <c r="AT55" s="3" t="n">
        <v>6258.0</v>
      </c>
      <c r="AU55" s="3" t="n">
        <v>9060.0</v>
      </c>
      <c r="AV55" s="3" t="n">
        <v>8235.0</v>
      </c>
      <c r="AW55" s="3" t="n">
        <v>2317.0</v>
      </c>
      <c r="AX55" s="3" t="n">
        <v>6398.0</v>
      </c>
      <c r="AY55" s="3" t="n">
        <v>6339.0</v>
      </c>
      <c r="AZ55" s="3" t="n">
        <v>3556.0</v>
      </c>
      <c r="BA55" s="3" t="n">
        <v>6382.0</v>
      </c>
      <c r="BB55" s="3" t="n">
        <v>6859.0</v>
      </c>
      <c r="BC55" s="3" t="n">
        <v>4808.0</v>
      </c>
      <c r="BD55" s="3" t="n">
        <v>8334.0</v>
      </c>
      <c r="BE55" s="3" t="n">
        <v>9479.0</v>
      </c>
      <c r="BF55" s="3" t="n">
        <v>5975.0</v>
      </c>
      <c r="BG55" s="3" t="n">
        <v>3383.0</v>
      </c>
      <c r="BH55" s="3" t="n">
        <v>3182.0</v>
      </c>
      <c r="BI55" s="3" t="n">
        <v>6033.0</v>
      </c>
      <c r="BJ55" s="3" t="n">
        <v>7029.0</v>
      </c>
      <c r="BK55" s="3" t="n">
        <v>6614.0</v>
      </c>
      <c r="BL55" s="3" t="n">
        <v>1008.0</v>
      </c>
      <c r="BM55" s="3" t="n">
        <v>8369.0</v>
      </c>
      <c r="BN55" s="3" t="n">
        <v>8910.0</v>
      </c>
      <c r="BO55" s="3" t="n">
        <v>9075.0</v>
      </c>
      <c r="BP55" s="3" t="n">
        <v>6981.0</v>
      </c>
      <c r="BQ55" s="3" t="n">
        <v>5226.0</v>
      </c>
      <c r="BR55" s="3" t="n">
        <v>6983.0</v>
      </c>
      <c r="BS55" s="3" t="n">
        <v>9735.0</v>
      </c>
    </row>
    <row r="56" spans="1:71">
      <c r="A56" t="s" s="0">
        <v>196</v>
      </c>
      <c r="C56" s="3" t="n">
        <v>2741.0</v>
      </c>
      <c r="D56" s="3" t="n">
        <v>8121.0</v>
      </c>
      <c r="E56" s="3" t="n">
        <v>5550.0</v>
      </c>
      <c r="F56" s="3" t="n">
        <v>7334.0</v>
      </c>
      <c r="G56" s="3" t="n">
        <v>8810.0</v>
      </c>
      <c r="H56" s="3" t="n">
        <v>8612.0</v>
      </c>
      <c r="I56" s="3" t="n">
        <v>5187.0</v>
      </c>
      <c r="J56" s="3" t="n">
        <v>6423.0</v>
      </c>
      <c r="K56" s="3" t="n">
        <v>5541.0</v>
      </c>
      <c r="L56" s="3" t="n">
        <v>5507.0</v>
      </c>
      <c r="M56" s="3" t="n">
        <v>4337.0</v>
      </c>
      <c r="N56" s="3" t="n">
        <v>5957.0</v>
      </c>
      <c r="O56" s="3" t="n">
        <v>2109.0</v>
      </c>
      <c r="P56" s="3" t="n">
        <v>5769.0</v>
      </c>
      <c r="Q56" s="3" t="n">
        <v>5529.0</v>
      </c>
      <c r="R56" s="3" t="n">
        <v>1258.0</v>
      </c>
      <c r="S56" s="3" t="n">
        <v>4365.0</v>
      </c>
      <c r="T56" s="3" t="n">
        <v>3970.0</v>
      </c>
      <c r="U56" s="3" t="n">
        <v>3372.0</v>
      </c>
      <c r="V56" s="3" t="n">
        <v>4195.0</v>
      </c>
      <c r="W56" s="3" t="n">
        <v>6484.0</v>
      </c>
      <c r="X56" s="3" t="n">
        <v>7718.0</v>
      </c>
      <c r="Y56" s="3" t="n">
        <v>7491.0</v>
      </c>
      <c r="Z56" s="3" t="n">
        <v>2616.0</v>
      </c>
      <c r="AA56" s="3" t="n">
        <v>5384.0</v>
      </c>
      <c r="AB56" s="3" t="n">
        <v>9753.0</v>
      </c>
      <c r="AC56" s="3" t="n">
        <v>6635.0</v>
      </c>
      <c r="AD56" s="3" t="n">
        <v>2773.0</v>
      </c>
      <c r="AE56" s="3" t="n">
        <v>4262.0</v>
      </c>
      <c r="AF56" s="3" t="n">
        <v>2587.0</v>
      </c>
      <c r="AG56" s="3" t="n">
        <v>9855.0</v>
      </c>
      <c r="AH56" s="3" t="n">
        <v>9512.0</v>
      </c>
      <c r="AI56" s="3" t="n">
        <v>1121.0</v>
      </c>
      <c r="AJ56" s="3" t="n">
        <v>9170.0</v>
      </c>
      <c r="AK56" s="3" t="n">
        <v>6994.0</v>
      </c>
      <c r="AL56" s="3" t="n">
        <v>8067.0</v>
      </c>
      <c r="AM56" s="3" t="n">
        <v>4761.0</v>
      </c>
      <c r="AN56" s="3" t="n">
        <v>5414.0</v>
      </c>
      <c r="AO56" s="3" t="n">
        <v>5813.0</v>
      </c>
      <c r="AP56" s="3" t="n">
        <v>6366.0</v>
      </c>
      <c r="AQ56" s="3" t="n">
        <v>9783.0</v>
      </c>
      <c r="AR56" s="3" t="n">
        <v>1393.0</v>
      </c>
      <c r="AS56" s="3" t="n">
        <v>7516.0</v>
      </c>
      <c r="AT56" s="3" t="n">
        <v>9060.0</v>
      </c>
      <c r="AU56" s="3" t="n">
        <v>6897.0</v>
      </c>
      <c r="AV56" s="3" t="n">
        <v>2882.0</v>
      </c>
      <c r="AW56" s="3" t="n">
        <v>5500.0</v>
      </c>
      <c r="AX56" s="3" t="n">
        <v>1865.0</v>
      </c>
      <c r="AY56" s="3" t="n">
        <v>5319.0</v>
      </c>
      <c r="AZ56" s="3" t="n">
        <v>5611.0</v>
      </c>
      <c r="BA56" s="3" t="n">
        <v>4156.0</v>
      </c>
      <c r="BB56" s="3" t="n">
        <v>3948.0</v>
      </c>
      <c r="BC56" s="3" t="n">
        <v>1807.0</v>
      </c>
      <c r="BD56" s="3" t="n">
        <v>1661.0</v>
      </c>
      <c r="BE56" s="3" t="n">
        <v>9280.0</v>
      </c>
      <c r="BF56" s="3" t="n">
        <v>5958.0</v>
      </c>
      <c r="BG56" s="3" t="n">
        <v>4701.0</v>
      </c>
      <c r="BH56" s="3" t="n">
        <v>2581.0</v>
      </c>
      <c r="BI56" s="3" t="n">
        <v>3741.0</v>
      </c>
      <c r="BJ56" s="3" t="n">
        <v>1552.0</v>
      </c>
      <c r="BK56" s="3" t="n">
        <v>8111.0</v>
      </c>
      <c r="BL56" s="3" t="n">
        <v>4330.0</v>
      </c>
      <c r="BM56" s="3" t="n">
        <v>3288.0</v>
      </c>
      <c r="BN56" s="3" t="n">
        <v>7702.0</v>
      </c>
      <c r="BO56" s="3" t="n">
        <v>7017.0</v>
      </c>
      <c r="BP56" s="3" t="n">
        <v>5202.0</v>
      </c>
      <c r="BQ56" s="3" t="n">
        <v>5615.0</v>
      </c>
      <c r="BR56" s="3" t="n">
        <v>8470.0</v>
      </c>
      <c r="BS56" s="3" t="n">
        <v>5273.0</v>
      </c>
    </row>
    <row r="57" spans="1:71">
      <c r="A57" s="6" t="s">
        <v>197</v>
      </c>
      <c r="B57" s="6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</row>
    <row r="58" spans="1:71">
      <c r="A58" s="6" t="s">
        <v>198</v>
      </c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</row>
    <row r="59" spans="1:71">
      <c r="A59" t="s" s="0">
        <v>199</v>
      </c>
      <c r="C59" s="3" t="n">
        <v>6738.0</v>
      </c>
      <c r="D59" s="3" t="n">
        <v>3303.0</v>
      </c>
      <c r="E59" s="3" t="n">
        <v>2178.0</v>
      </c>
      <c r="F59" s="3" t="n">
        <v>7384.0</v>
      </c>
      <c r="G59" s="3" t="n">
        <v>7068.0</v>
      </c>
      <c r="H59" s="3" t="n">
        <v>4636.0</v>
      </c>
      <c r="I59" s="3" t="n">
        <v>1681.0</v>
      </c>
      <c r="J59" s="3" t="n">
        <v>2324.0</v>
      </c>
      <c r="K59" s="3" t="n">
        <v>6613.0</v>
      </c>
      <c r="L59" s="3" t="n">
        <v>4177.0</v>
      </c>
      <c r="M59" s="3" t="n">
        <v>3539.0</v>
      </c>
      <c r="N59" s="3" t="n">
        <v>3029.0</v>
      </c>
      <c r="O59" s="3" t="n">
        <v>6178.0</v>
      </c>
      <c r="P59" s="3" t="n">
        <v>7860.0</v>
      </c>
      <c r="Q59" s="3" t="n">
        <v>3633.0</v>
      </c>
      <c r="R59" s="3" t="n">
        <v>1017.0</v>
      </c>
      <c r="S59" s="3" t="n">
        <v>5676.0</v>
      </c>
      <c r="T59" s="3" t="n">
        <v>3357.0</v>
      </c>
      <c r="U59" s="3" t="n">
        <v>7258.0</v>
      </c>
      <c r="V59" s="3" t="n">
        <v>5815.0</v>
      </c>
      <c r="W59" s="3" t="n">
        <v>6770.0</v>
      </c>
      <c r="X59" s="3" t="n">
        <v>8008.0</v>
      </c>
      <c r="Y59" s="3" t="n">
        <v>3438.0</v>
      </c>
      <c r="Z59" s="3" t="n">
        <v>5208.0</v>
      </c>
      <c r="AA59" s="3" t="n">
        <v>3437.0</v>
      </c>
      <c r="AB59" s="3" t="n">
        <v>7904.0</v>
      </c>
      <c r="AC59" s="3" t="n">
        <v>5890.0</v>
      </c>
      <c r="AD59" s="3" t="n">
        <v>8944.0</v>
      </c>
      <c r="AE59" s="3" t="n">
        <v>6151.0</v>
      </c>
      <c r="AF59" s="3" t="n">
        <v>4800.0</v>
      </c>
      <c r="AG59" s="3" t="n">
        <v>6014.0</v>
      </c>
      <c r="AH59" s="3" t="n">
        <v>2045.0</v>
      </c>
      <c r="AI59" s="3" t="n">
        <v>6618.0</v>
      </c>
      <c r="AJ59" s="3" t="n">
        <v>2662.0</v>
      </c>
      <c r="AK59" s="3" t="n">
        <v>2095.0</v>
      </c>
      <c r="AL59" s="3" t="n">
        <v>6624.0</v>
      </c>
      <c r="AM59" s="3" t="n">
        <v>4232.0</v>
      </c>
      <c r="AN59" s="3" t="n">
        <v>9763.0</v>
      </c>
      <c r="AO59" s="3" t="n">
        <v>9224.0</v>
      </c>
      <c r="AP59" s="3" t="n">
        <v>6325.0</v>
      </c>
      <c r="AQ59" s="3" t="n">
        <v>4712.0</v>
      </c>
      <c r="AR59" s="3" t="n">
        <v>7192.0</v>
      </c>
      <c r="AS59" s="3" t="n">
        <v>1110.0</v>
      </c>
      <c r="AT59" s="3" t="n">
        <v>1365.0</v>
      </c>
      <c r="AU59" s="3" t="n">
        <v>8605.0</v>
      </c>
      <c r="AV59" s="3" t="n">
        <v>4220.0</v>
      </c>
      <c r="AW59" s="3" t="n">
        <v>6644.0</v>
      </c>
      <c r="AX59" s="3" t="n">
        <v>4412.0</v>
      </c>
      <c r="AY59" s="3" t="n">
        <v>8190.0</v>
      </c>
      <c r="AZ59" s="3" t="n">
        <v>8351.0</v>
      </c>
      <c r="BA59" s="3" t="n">
        <v>9049.0</v>
      </c>
      <c r="BB59" s="3" t="n">
        <v>4440.0</v>
      </c>
      <c r="BC59" s="3" t="n">
        <v>3095.0</v>
      </c>
      <c r="BD59" s="3" t="n">
        <v>5035.0</v>
      </c>
      <c r="BE59" s="3" t="n">
        <v>5107.0</v>
      </c>
      <c r="BF59" s="3" t="n">
        <v>5655.0</v>
      </c>
      <c r="BG59" s="3" t="n">
        <v>5563.0</v>
      </c>
      <c r="BH59" s="3" t="n">
        <v>2093.0</v>
      </c>
      <c r="BI59" s="3" t="n">
        <v>4217.0</v>
      </c>
      <c r="BJ59" s="3" t="n">
        <v>1638.0</v>
      </c>
      <c r="BK59" s="3" t="n">
        <v>7108.0</v>
      </c>
      <c r="BL59" s="3" t="n">
        <v>9691.0</v>
      </c>
      <c r="BM59" s="3" t="n">
        <v>8470.0</v>
      </c>
      <c r="BN59" s="3" t="n">
        <v>4114.0</v>
      </c>
      <c r="BO59" s="3" t="n">
        <v>9243.0</v>
      </c>
      <c r="BP59" s="3" t="n">
        <v>8304.0</v>
      </c>
      <c r="BQ59" s="3" t="n">
        <v>1651.0</v>
      </c>
      <c r="BR59" s="3" t="n">
        <v>7748.0</v>
      </c>
      <c r="BS59" s="3" t="n">
        <v>6356.0</v>
      </c>
    </row>
    <row r="60" spans="1:71">
      <c r="A60" t="s" s="0">
        <v>200</v>
      </c>
      <c r="C60" s="3" t="n">
        <v>5189.0</v>
      </c>
      <c r="D60" s="3" t="n">
        <v>3257.0</v>
      </c>
      <c r="E60" s="3" t="n">
        <v>5815.0</v>
      </c>
      <c r="F60" s="3" t="n">
        <v>7941.0</v>
      </c>
      <c r="G60" s="3" t="n">
        <v>2065.0</v>
      </c>
      <c r="H60" s="3" t="n">
        <v>2352.0</v>
      </c>
      <c r="I60" s="3" t="n">
        <v>7045.0</v>
      </c>
      <c r="J60" s="3" t="n">
        <v>9930.0</v>
      </c>
      <c r="K60" s="3" t="n">
        <v>5662.0</v>
      </c>
      <c r="L60" s="3" t="n">
        <v>7689.0</v>
      </c>
      <c r="M60" s="3" t="n">
        <v>7766.0</v>
      </c>
      <c r="N60" s="3" t="n">
        <v>8358.0</v>
      </c>
      <c r="O60" s="3" t="n">
        <v>1305.0</v>
      </c>
      <c r="P60" s="3" t="n">
        <v>8637.0</v>
      </c>
      <c r="Q60" s="3" t="n">
        <v>1167.0</v>
      </c>
      <c r="R60" s="3" t="n">
        <v>2137.0</v>
      </c>
      <c r="S60" s="3" t="n">
        <v>6706.0</v>
      </c>
      <c r="T60" s="3" t="n">
        <v>2387.0</v>
      </c>
      <c r="U60" s="3" t="n">
        <v>9704.0</v>
      </c>
      <c r="V60" s="3" t="n">
        <v>9213.0</v>
      </c>
      <c r="W60" s="3" t="n">
        <v>9546.0</v>
      </c>
      <c r="X60" s="3" t="n">
        <v>2630.0</v>
      </c>
      <c r="Y60" s="3" t="n">
        <v>6210.0</v>
      </c>
      <c r="Z60" s="3" t="n">
        <v>8055.0</v>
      </c>
      <c r="AA60" s="3" t="n">
        <v>3664.0</v>
      </c>
      <c r="AB60" s="3" t="n">
        <v>8525.0</v>
      </c>
      <c r="AC60" s="3" t="n">
        <v>5444.0</v>
      </c>
      <c r="AD60" s="3" t="n">
        <v>8087.0</v>
      </c>
      <c r="AE60" s="3" t="n">
        <v>1009.0</v>
      </c>
      <c r="AF60" s="3" t="n">
        <v>9393.0</v>
      </c>
      <c r="AG60" s="3" t="n">
        <v>3160.0</v>
      </c>
      <c r="AH60" s="3" t="n">
        <v>8680.0</v>
      </c>
      <c r="AI60" s="3" t="n">
        <v>5337.0</v>
      </c>
      <c r="AJ60" s="3" t="n">
        <v>4539.0</v>
      </c>
      <c r="AK60" s="3" t="n">
        <v>3637.0</v>
      </c>
      <c r="AL60" s="3" t="n">
        <v>1880.0</v>
      </c>
      <c r="AM60" s="3" t="n">
        <v>9139.0</v>
      </c>
      <c r="AN60" s="3" t="n">
        <v>4734.0</v>
      </c>
      <c r="AO60" s="3" t="n">
        <v>8015.0</v>
      </c>
      <c r="AP60" s="3" t="n">
        <v>8485.0</v>
      </c>
      <c r="AQ60" s="3" t="n">
        <v>7996.0</v>
      </c>
      <c r="AR60" s="3" t="n">
        <v>4985.0</v>
      </c>
      <c r="AS60" s="3" t="n">
        <v>7244.0</v>
      </c>
      <c r="AT60" s="3" t="n">
        <v>7195.0</v>
      </c>
      <c r="AU60" s="3" t="n">
        <v>9043.0</v>
      </c>
      <c r="AV60" s="3" t="n">
        <v>1949.0</v>
      </c>
      <c r="AW60" s="3" t="n">
        <v>5872.0</v>
      </c>
      <c r="AX60" s="3" t="n">
        <v>5675.0</v>
      </c>
      <c r="AY60" s="3" t="n">
        <v>9470.0</v>
      </c>
      <c r="AZ60" s="3" t="n">
        <v>1013.0</v>
      </c>
      <c r="BA60" s="3" t="n">
        <v>4581.0</v>
      </c>
      <c r="BB60" s="3" t="n">
        <v>5981.0</v>
      </c>
      <c r="BC60" s="3" t="n">
        <v>2922.0</v>
      </c>
      <c r="BD60" s="3" t="n">
        <v>4230.0</v>
      </c>
      <c r="BE60" s="3" t="n">
        <v>5969.0</v>
      </c>
      <c r="BF60" s="3" t="n">
        <v>6145.0</v>
      </c>
      <c r="BG60" s="3" t="n">
        <v>7096.0</v>
      </c>
      <c r="BH60" s="3" t="n">
        <v>3483.0</v>
      </c>
      <c r="BI60" s="3" t="n">
        <v>1312.0</v>
      </c>
      <c r="BJ60" s="3" t="n">
        <v>9652.0</v>
      </c>
      <c r="BK60" s="3" t="n">
        <v>4065.0</v>
      </c>
      <c r="BL60" s="3" t="n">
        <v>4028.0</v>
      </c>
      <c r="BM60" s="3" t="n">
        <v>8420.0</v>
      </c>
      <c r="BN60" s="3" t="n">
        <v>1002.0</v>
      </c>
      <c r="BO60" s="3" t="n">
        <v>9292.0</v>
      </c>
      <c r="BP60" s="3" t="n">
        <v>9313.0</v>
      </c>
      <c r="BQ60" s="3" t="n">
        <v>5484.0</v>
      </c>
      <c r="BR60" s="3" t="n">
        <v>5088.0</v>
      </c>
      <c r="BS60" s="3" t="n">
        <v>4505.0</v>
      </c>
    </row>
    <row r="61" spans="1:71">
      <c r="A61" t="s" s="0">
        <v>201</v>
      </c>
      <c r="C61" s="3" t="n">
        <v>3223.0</v>
      </c>
      <c r="D61" s="3" t="n">
        <v>1200.0</v>
      </c>
      <c r="E61" s="3" t="n">
        <v>6527.0</v>
      </c>
      <c r="F61" s="3" t="n">
        <v>3235.0</v>
      </c>
      <c r="G61" s="3" t="n">
        <v>8720.0</v>
      </c>
      <c r="H61" s="3" t="n">
        <v>5446.0</v>
      </c>
      <c r="I61" s="3" t="n">
        <v>2043.0</v>
      </c>
      <c r="J61" s="3" t="n">
        <v>6979.0</v>
      </c>
      <c r="K61" s="3" t="n">
        <v>8493.0</v>
      </c>
      <c r="L61" s="3" t="n">
        <v>9096.0</v>
      </c>
      <c r="M61" s="3" t="n">
        <v>1052.0</v>
      </c>
      <c r="N61" s="3" t="n">
        <v>7882.0</v>
      </c>
      <c r="O61" s="3" t="n">
        <v>3431.0</v>
      </c>
      <c r="P61" s="3" t="n">
        <v>6488.0</v>
      </c>
      <c r="Q61" s="3" t="n">
        <v>7807.0</v>
      </c>
      <c r="R61" s="3" t="n">
        <v>6814.0</v>
      </c>
      <c r="S61" s="3" t="n">
        <v>8287.0</v>
      </c>
      <c r="T61" s="3" t="n">
        <v>6225.0</v>
      </c>
      <c r="U61" s="3" t="n">
        <v>2121.0</v>
      </c>
      <c r="V61" s="3" t="n">
        <v>8978.0</v>
      </c>
      <c r="W61" s="3" t="n">
        <v>9182.0</v>
      </c>
      <c r="X61" s="3" t="n">
        <v>5471.0</v>
      </c>
      <c r="Y61" s="3" t="n">
        <v>4911.0</v>
      </c>
      <c r="Z61" s="3" t="n">
        <v>4572.0</v>
      </c>
      <c r="AA61" s="3" t="n">
        <v>4358.0</v>
      </c>
      <c r="AB61" s="3" t="n">
        <v>7127.0</v>
      </c>
      <c r="AC61" s="3" t="n">
        <v>4750.0</v>
      </c>
      <c r="AD61" s="3" t="n">
        <v>1337.0</v>
      </c>
      <c r="AE61" s="3" t="n">
        <v>4405.0</v>
      </c>
      <c r="AF61" s="3" t="n">
        <v>6744.0</v>
      </c>
      <c r="AG61" s="3" t="n">
        <v>8324.0</v>
      </c>
      <c r="AH61" s="3" t="n">
        <v>2787.0</v>
      </c>
      <c r="AI61" s="3" t="n">
        <v>5981.0</v>
      </c>
      <c r="AJ61" s="3" t="n">
        <v>4250.0</v>
      </c>
      <c r="AK61" s="3" t="n">
        <v>3559.0</v>
      </c>
      <c r="AL61" s="3" t="n">
        <v>8050.0</v>
      </c>
      <c r="AM61" s="3" t="n">
        <v>9964.0</v>
      </c>
      <c r="AN61" s="3" t="n">
        <v>6284.0</v>
      </c>
      <c r="AO61" s="3" t="n">
        <v>5559.0</v>
      </c>
      <c r="AP61" s="3" t="n">
        <v>8700.0</v>
      </c>
      <c r="AQ61" s="3" t="n">
        <v>8485.0</v>
      </c>
      <c r="AR61" s="3" t="n">
        <v>5247.0</v>
      </c>
      <c r="AS61" s="3" t="n">
        <v>5964.0</v>
      </c>
      <c r="AT61" s="3" t="n">
        <v>4668.0</v>
      </c>
      <c r="AU61" s="3" t="n">
        <v>5303.0</v>
      </c>
      <c r="AV61" s="3" t="n">
        <v>6846.0</v>
      </c>
      <c r="AW61" s="3" t="n">
        <v>8209.0</v>
      </c>
      <c r="AX61" s="3" t="n">
        <v>3273.0</v>
      </c>
      <c r="AY61" s="3" t="n">
        <v>2795.0</v>
      </c>
      <c r="AZ61" s="3" t="n">
        <v>7310.0</v>
      </c>
      <c r="BA61" s="3" t="n">
        <v>3455.0</v>
      </c>
      <c r="BB61" s="3" t="n">
        <v>6367.0</v>
      </c>
      <c r="BC61" s="3" t="n">
        <v>4514.0</v>
      </c>
      <c r="BD61" s="3" t="n">
        <v>1106.0</v>
      </c>
      <c r="BE61" s="3" t="n">
        <v>1040.0</v>
      </c>
      <c r="BF61" s="3" t="n">
        <v>2788.0</v>
      </c>
      <c r="BG61" s="3" t="n">
        <v>4558.0</v>
      </c>
      <c r="BH61" s="3" t="n">
        <v>4790.0</v>
      </c>
      <c r="BI61" s="3" t="n">
        <v>6330.0</v>
      </c>
      <c r="BJ61" s="3" t="n">
        <v>7560.0</v>
      </c>
      <c r="BK61" s="3" t="n">
        <v>3913.0</v>
      </c>
      <c r="BL61" s="3" t="n">
        <v>9147.0</v>
      </c>
      <c r="BM61" s="3" t="n">
        <v>6312.0</v>
      </c>
      <c r="BN61" s="3" t="n">
        <v>8235.0</v>
      </c>
      <c r="BO61" s="3" t="n">
        <v>6241.0</v>
      </c>
      <c r="BP61" s="3" t="n">
        <v>3834.0</v>
      </c>
      <c r="BQ61" s="3" t="n">
        <v>1651.0</v>
      </c>
      <c r="BR61" s="3" t="n">
        <v>7455.0</v>
      </c>
      <c r="BS61" s="3" t="n">
        <v>6691.0</v>
      </c>
    </row>
    <row r="62" spans="1:71">
      <c r="A62" t="s" s="0">
        <v>202</v>
      </c>
      <c r="C62" s="3" t="n">
        <v>9773.0</v>
      </c>
      <c r="D62" s="3" t="n">
        <v>1412.0</v>
      </c>
      <c r="E62" s="3" t="n">
        <v>2925.0</v>
      </c>
      <c r="F62" s="3" t="n">
        <v>8980.0</v>
      </c>
      <c r="G62" s="3" t="n">
        <v>1241.0</v>
      </c>
      <c r="H62" s="3" t="n">
        <v>4626.0</v>
      </c>
      <c r="I62" s="3" t="n">
        <v>1969.0</v>
      </c>
      <c r="J62" s="3" t="n">
        <v>4345.0</v>
      </c>
      <c r="K62" s="3" t="n">
        <v>7834.0</v>
      </c>
      <c r="L62" s="3" t="n">
        <v>6798.0</v>
      </c>
      <c r="M62" s="3" t="n">
        <v>9109.0</v>
      </c>
      <c r="N62" s="3" t="n">
        <v>8838.0</v>
      </c>
      <c r="O62" s="3" t="n">
        <v>2260.0</v>
      </c>
      <c r="P62" s="3" t="n">
        <v>8247.0</v>
      </c>
      <c r="Q62" s="3" t="n">
        <v>9302.0</v>
      </c>
      <c r="R62" s="3" t="n">
        <v>7108.0</v>
      </c>
      <c r="S62" s="3" t="n">
        <v>5012.0</v>
      </c>
      <c r="T62" s="3" t="n">
        <v>2937.0</v>
      </c>
      <c r="U62" s="3" t="n">
        <v>4541.0</v>
      </c>
      <c r="V62" s="3" t="n">
        <v>5201.0</v>
      </c>
      <c r="W62" s="3" t="n">
        <v>4159.0</v>
      </c>
      <c r="X62" s="3" t="n">
        <v>8268.0</v>
      </c>
      <c r="Y62" s="3" t="n">
        <v>7346.0</v>
      </c>
      <c r="Z62" s="3" t="n">
        <v>8617.0</v>
      </c>
      <c r="AA62" s="3" t="n">
        <v>3051.0</v>
      </c>
      <c r="AB62" s="3" t="n">
        <v>8575.0</v>
      </c>
      <c r="AC62" s="3" t="n">
        <v>6242.0</v>
      </c>
      <c r="AD62" s="3" t="n">
        <v>2752.0</v>
      </c>
      <c r="AE62" s="3" t="n">
        <v>6486.0</v>
      </c>
      <c r="AF62" s="3" t="n">
        <v>1014.0</v>
      </c>
      <c r="AG62" s="3" t="n">
        <v>8661.0</v>
      </c>
      <c r="AH62" s="3" t="n">
        <v>7478.0</v>
      </c>
      <c r="AI62" s="3" t="n">
        <v>4548.0</v>
      </c>
      <c r="AJ62" s="3" t="n">
        <v>4873.0</v>
      </c>
      <c r="AK62" s="3" t="n">
        <v>2859.0</v>
      </c>
      <c r="AL62" s="3" t="n">
        <v>9068.0</v>
      </c>
      <c r="AM62" s="3" t="n">
        <v>7547.0</v>
      </c>
      <c r="AN62" s="3" t="n">
        <v>2016.0</v>
      </c>
      <c r="AO62" s="3" t="n">
        <v>1256.0</v>
      </c>
      <c r="AP62" s="3" t="n">
        <v>4067.0</v>
      </c>
      <c r="AQ62" s="3" t="n">
        <v>2988.0</v>
      </c>
      <c r="AR62" s="3" t="n">
        <v>5421.0</v>
      </c>
      <c r="AS62" s="3" t="n">
        <v>5489.0</v>
      </c>
      <c r="AT62" s="3" t="n">
        <v>4295.0</v>
      </c>
      <c r="AU62" s="3" t="n">
        <v>3157.0</v>
      </c>
      <c r="AV62" s="3" t="n">
        <v>4620.0</v>
      </c>
      <c r="AW62" s="3" t="n">
        <v>3003.0</v>
      </c>
      <c r="AX62" s="3" t="n">
        <v>8509.0</v>
      </c>
      <c r="AY62" s="3" t="n">
        <v>4919.0</v>
      </c>
      <c r="AZ62" s="3" t="n">
        <v>1490.0</v>
      </c>
      <c r="BA62" s="3" t="n">
        <v>8581.0</v>
      </c>
      <c r="BB62" s="3" t="n">
        <v>4168.0</v>
      </c>
      <c r="BC62" s="3" t="n">
        <v>6316.0</v>
      </c>
      <c r="BD62" s="3" t="n">
        <v>8052.0</v>
      </c>
      <c r="BE62" s="3" t="n">
        <v>3158.0</v>
      </c>
      <c r="BF62" s="3" t="n">
        <v>8063.0</v>
      </c>
      <c r="BG62" s="3" t="n">
        <v>9252.0</v>
      </c>
      <c r="BH62" s="3" t="n">
        <v>6341.0</v>
      </c>
      <c r="BI62" s="3" t="n">
        <v>8716.0</v>
      </c>
      <c r="BJ62" s="3" t="n">
        <v>7748.0</v>
      </c>
      <c r="BK62" s="3" t="n">
        <v>5086.0</v>
      </c>
      <c r="BL62" s="3" t="n">
        <v>3322.0</v>
      </c>
      <c r="BM62" s="3" t="n">
        <v>9845.0</v>
      </c>
      <c r="BN62" s="3" t="n">
        <v>3051.0</v>
      </c>
      <c r="BO62" s="3" t="n">
        <v>6224.0</v>
      </c>
      <c r="BP62" s="3" t="n">
        <v>3183.0</v>
      </c>
      <c r="BQ62" s="3" t="n">
        <v>7208.0</v>
      </c>
      <c r="BR62" s="3" t="n">
        <v>3172.0</v>
      </c>
      <c r="BS62" s="3" t="n">
        <v>3799.0</v>
      </c>
    </row>
    <row r="63" spans="1:71">
      <c r="A63" s="6" t="s">
        <v>203</v>
      </c>
      <c r="B63" s="6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</row>
    <row r="64" spans="1:71">
      <c r="A64" s="4" t="s">
        <v>204</v>
      </c>
      <c r="B64" s="8"/>
      <c r="C64" s="5" t="n">
        <f>IFERROR(IF(AND(C1&lt;&gt;"",C2&lt;&gt;""),IFERROR(HLOOKUP(C1-1,'BS - Audited'!$1:$78,COUNTA('BS - Audited'!$A$1:$A$82)+COUNTBLANK('BS - Audited'!$A$1:$A$82),0),0)-IFERROR(HLOOKUP(C2,'BS - Audited'!$1:$78,COUNTA('BS - Audited'!$A$1:$A$78)+COUNTBLANK('BS - Audited'!$A$1:$A$78),0),0)-SUM('IS - Audited'!E65:E70),0),"")</f>
        <v>34876.0</v>
      </c>
      <c r="D64" s="5" t="n">
        <f>IFERROR(IF(AND(D1&lt;&gt;"",D2&lt;&gt;""),IFERROR(HLOOKUP(D1-1,'BS - Audited'!$1:$78,COUNTA('BS - Audited'!$A$1:$A$82)+COUNTBLANK('BS - Audited'!$A$1:$A$82),0),0)-IFERROR(HLOOKUP(D2,'BS - Audited'!$1:$78,COUNTA('BS - Audited'!$A$1:$A$78)+COUNTBLANK('BS - Audited'!$A$1:$A$78),0),0)-SUM('IS - Audited'!E65:E70),0),"")</f>
        <v>12487.0</v>
      </c>
      <c r="E64" s="5" t="n">
        <f>IFERROR(IF(AND(E1&lt;&gt;"",E2&lt;&gt;""),IFERROR(HLOOKUP(E1-1,'BS - Audited'!$1:$78,COUNTA('BS - Audited'!$A$1:$A$82)+COUNTBLANK('BS - Audited'!$A$1:$A$82),0),0)-IFERROR(HLOOKUP(E2,'BS - Audited'!$1:$78,COUNTA('BS - Audited'!$A$1:$A$78)+COUNTBLANK('BS - Audited'!$A$1:$A$78),0),0)-SUM('IS - Audited'!E65:E70),0),"")</f>
        <v>52791.0</v>
      </c>
      <c r="F64" s="5" t="n">
        <f>IFERROR(IF(AND(F1&lt;&gt;"",F2&lt;&gt;""),IFERROR(HLOOKUP(F1-1,'BS - Audited'!$1:$78,COUNTA('BS - Audited'!$A$1:$A$82)+COUNTBLANK('BS - Audited'!$A$1:$A$82),0),0)-IFERROR(HLOOKUP(F2,'BS - Audited'!$1:$78,COUNTA('BS - Audited'!$A$1:$A$78)+COUNTBLANK('BS - Audited'!$A$1:$A$78),0),0)-SUM('IS - Audited'!E65:E70),0),"")</f>
        <v>12064.0</v>
      </c>
      <c r="G64" s="5" t="n">
        <f>IFERROR(IF(AND(G1&lt;&gt;"",G2&lt;&gt;""),IFERROR(HLOOKUP(G1-1,'BS - Audited'!$1:$78,COUNTA('BS - Audited'!$A$1:$A$82)+COUNTBLANK('BS - Audited'!$A$1:$A$82),0),0)-IFERROR(HLOOKUP(G2,'BS - Audited'!$1:$78,COUNTA('BS - Audited'!$A$1:$A$78)+COUNTBLANK('BS - Audited'!$A$1:$A$78),0),0)-SUM('IS - Audited'!E65:E70),0),"")</f>
        <v>28904.0</v>
      </c>
      <c r="H64" s="5" t="n">
        <f>IFERROR(IF(AND(H1&lt;&gt;"",H2&lt;&gt;""),IFERROR(HLOOKUP(H1-1,'BS - Audited'!$1:$78,COUNTA('BS - Audited'!$A$1:$A$82)+COUNTBLANK('BS - Audited'!$A$1:$A$82),0),0)-IFERROR(HLOOKUP(H2,'BS - Audited'!$1:$78,COUNTA('BS - Audited'!$A$1:$A$78)+COUNTBLANK('BS - Audited'!$A$1:$A$78),0),0)-SUM('IS - Audited'!E65:E70),0),"")</f>
        <v>64805.0</v>
      </c>
      <c r="I64" s="5" t="n">
        <f>IFERROR(IF(AND(I1&lt;&gt;"",I2&lt;&gt;""),IFERROR(HLOOKUP(I1-1,'BS - Audited'!$1:$78,COUNTA('BS - Audited'!$A$1:$A$82)+COUNTBLANK('BS - Audited'!$A$1:$A$82),0),0)-IFERROR(HLOOKUP(I2,'BS - Audited'!$1:$78,COUNTA('BS - Audited'!$A$1:$A$78)+COUNTBLANK('BS - Audited'!$A$1:$A$78),0),0)-SUM('IS - Audited'!E65:E70),0),"")</f>
        <v>29065.0</v>
      </c>
      <c r="J64" s="5" t="n">
        <f>IFERROR(IF(AND(J1&lt;&gt;"",J2&lt;&gt;""),IFERROR(HLOOKUP(J1-1,'BS - Audited'!$1:$78,COUNTA('BS - Audited'!$A$1:$A$82)+COUNTBLANK('BS - Audited'!$A$1:$A$82),0),0)-IFERROR(HLOOKUP(J2,'BS - Audited'!$1:$78,COUNTA('BS - Audited'!$A$1:$A$78)+COUNTBLANK('BS - Audited'!$A$1:$A$78),0),0)-SUM('IS - Audited'!E65:E70),0),"")</f>
        <v>71832.0</v>
      </c>
      <c r="K64" s="5" t="n">
        <f>IFERROR(IF(AND(K1&lt;&gt;"",K2&lt;&gt;""),IFERROR(HLOOKUP(K1-1,'BS - Audited'!$1:$78,COUNTA('BS - Audited'!$A$1:$A$82)+COUNTBLANK('BS - Audited'!$A$1:$A$82),0),0)-IFERROR(HLOOKUP(K2,'BS - Audited'!$1:$78,COUNTA('BS - Audited'!$A$1:$A$78)+COUNTBLANK('BS - Audited'!$A$1:$A$78),0),0)-SUM('IS - Audited'!E65:E70),0),"")</f>
        <v>61151.0</v>
      </c>
      <c r="L64" s="5" t="n">
        <f>IFERROR(IF(AND(L1&lt;&gt;"",L2&lt;&gt;""),IFERROR(HLOOKUP(L1-1,'BS - Audited'!$1:$78,COUNTA('BS - Audited'!$A$1:$A$82)+COUNTBLANK('BS - Audited'!$A$1:$A$82),0),0)-IFERROR(HLOOKUP(L2,'BS - Audited'!$1:$78,COUNTA('BS - Audited'!$A$1:$A$78)+COUNTBLANK('BS - Audited'!$A$1:$A$78),0),0)-SUM('IS - Audited'!E65:E70),0),"")</f>
        <v>33371.0</v>
      </c>
      <c r="M64" s="5" t="n">
        <f>IFERROR(IF(AND(M1&lt;&gt;"",M2&lt;&gt;""),IFERROR(HLOOKUP(M1-1,'BS - Audited'!$1:$78,COUNTA('BS - Audited'!$A$1:$A$82)+COUNTBLANK('BS - Audited'!$A$1:$A$82),0),0)-IFERROR(HLOOKUP(M2,'BS - Audited'!$1:$78,COUNTA('BS - Audited'!$A$1:$A$78)+COUNTBLANK('BS - Audited'!$A$1:$A$78),0),0)-SUM('IS - Audited'!E65:E70),0),"")</f>
        <v>7719.0</v>
      </c>
      <c r="N64" s="5" t="n">
        <f>IFERROR(IF(AND(N1&lt;&gt;"",N2&lt;&gt;""),IFERROR(HLOOKUP(N1-1,'BS - Audited'!$1:$78,COUNTA('BS - Audited'!$A$1:$A$82)+COUNTBLANK('BS - Audited'!$A$1:$A$82),0),0)-IFERROR(HLOOKUP(N2,'BS - Audited'!$1:$78,COUNTA('BS - Audited'!$A$1:$A$78)+COUNTBLANK('BS - Audited'!$A$1:$A$78),0),0)-SUM('IS - Audited'!E65:E70),0),"")</f>
        <v>12925.0</v>
      </c>
      <c r="O64" s="5" t="n">
        <f>IFERROR(IF(AND(O1&lt;&gt;"",O2&lt;&gt;""),IFERROR(HLOOKUP(O1-1,'BS - Audited'!$1:$78,COUNTA('BS - Audited'!$A$1:$A$82)+COUNTBLANK('BS - Audited'!$A$1:$A$82),0),0)-IFERROR(HLOOKUP(O2,'BS - Audited'!$1:$78,COUNTA('BS - Audited'!$A$1:$A$78)+COUNTBLANK('BS - Audited'!$A$1:$A$78),0),0)-SUM('IS - Audited'!E65:E70),0),"")</f>
        <v>15106.0</v>
      </c>
      <c r="P64" s="5" t="n">
        <f>IFERROR(IF(AND(P1&lt;&gt;"",P2&lt;&gt;""),IFERROR(HLOOKUP(P1-1,'BS - Audited'!$1:$78,COUNTA('BS - Audited'!$A$1:$A$82)+COUNTBLANK('BS - Audited'!$A$1:$A$82),0),0)-IFERROR(HLOOKUP(P2,'BS - Audited'!$1:$78,COUNTA('BS - Audited'!$A$1:$A$78)+COUNTBLANK('BS - Audited'!$A$1:$A$78),0),0)-SUM('IS - Audited'!E65:E70),0),"")</f>
        <v>11472.0</v>
      </c>
      <c r="Q64" s="5" t="n">
        <f>IFERROR(IF(AND(Q1&lt;&gt;"",Q2&lt;&gt;""),IFERROR(HLOOKUP(Q1-1,'BS - Audited'!$1:$78,COUNTA('BS - Audited'!$A$1:$A$82)+COUNTBLANK('BS - Audited'!$A$1:$A$82),0),0)-IFERROR(HLOOKUP(Q2,'BS - Audited'!$1:$78,COUNTA('BS - Audited'!$A$1:$A$78)+COUNTBLANK('BS - Audited'!$A$1:$A$78),0),0)-SUM('IS - Audited'!E65:E70),0),"")</f>
        <v>-14109.0</v>
      </c>
      <c r="R64" s="5" t="n">
        <f>IFERROR(IF(AND(R1&lt;&gt;"",R2&lt;&gt;""),IFERROR(HLOOKUP(R1-1,'BS - Audited'!$1:$78,COUNTA('BS - Audited'!$A$1:$A$82)+COUNTBLANK('BS - Audited'!$A$1:$A$82),0),0)-IFERROR(HLOOKUP(R2,'BS - Audited'!$1:$78,COUNTA('BS - Audited'!$A$1:$A$78)+COUNTBLANK('BS - Audited'!$A$1:$A$78),0),0)-SUM('IS - Audited'!E65:E70),0),"")</f>
        <v>28687.0</v>
      </c>
      <c r="S64" s="5" t="n">
        <f>IFERROR(IF(AND(S1&lt;&gt;"",S2&lt;&gt;""),IFERROR(HLOOKUP(S1-1,'BS - Audited'!$1:$78,COUNTA('BS - Audited'!$A$1:$A$82)+COUNTBLANK('BS - Audited'!$A$1:$A$82),0),0)-IFERROR(HLOOKUP(S2,'BS - Audited'!$1:$78,COUNTA('BS - Audited'!$A$1:$A$78)+COUNTBLANK('BS - Audited'!$A$1:$A$78),0),0)-SUM('IS - Audited'!E65:E70),0),"")</f>
        <v>48654.0</v>
      </c>
      <c r="T64" s="5" t="n">
        <f>IFERROR(IF(AND(T1&lt;&gt;"",T2&lt;&gt;""),IFERROR(HLOOKUP(T1-1,'BS - Audited'!$1:$78,COUNTA('BS - Audited'!$A$1:$A$82)+COUNTBLANK('BS - Audited'!$A$1:$A$82),0),0)-IFERROR(HLOOKUP(T2,'BS - Audited'!$1:$78,COUNTA('BS - Audited'!$A$1:$A$78)+COUNTBLANK('BS - Audited'!$A$1:$A$78),0),0)-SUM('IS - Audited'!E65:E70),0),"")</f>
        <v>66672.0</v>
      </c>
      <c r="U64" s="5" t="n">
        <f>IFERROR(IF(AND(U1&lt;&gt;"",U2&lt;&gt;""),IFERROR(HLOOKUP(U1-1,'BS - Audited'!$1:$78,COUNTA('BS - Audited'!$A$1:$A$82)+COUNTBLANK('BS - Audited'!$A$1:$A$82),0),0)-IFERROR(HLOOKUP(U2,'BS - Audited'!$1:$78,COUNTA('BS - Audited'!$A$1:$A$78)+COUNTBLANK('BS - Audited'!$A$1:$A$78),0),0)-SUM('IS - Audited'!E65:E70),0),"")</f>
        <v>35147.0</v>
      </c>
      <c r="V64" s="5" t="n">
        <f>IFERROR(IF(AND(V1&lt;&gt;"",V2&lt;&gt;""),IFERROR(HLOOKUP(V1-1,'BS - Audited'!$1:$78,COUNTA('BS - Audited'!$A$1:$A$82)+COUNTBLANK('BS - Audited'!$A$1:$A$82),0),0)-IFERROR(HLOOKUP(V2,'BS - Audited'!$1:$78,COUNTA('BS - Audited'!$A$1:$A$78)+COUNTBLANK('BS - Audited'!$A$1:$A$78),0),0)-SUM('IS - Audited'!E65:E70),0),"")</f>
        <v>16925.0</v>
      </c>
      <c r="W64" s="5" t="n">
        <f>IFERROR(IF(AND(W1&lt;&gt;"",W2&lt;&gt;""),IFERROR(HLOOKUP(W1-1,'BS - Audited'!$1:$78,COUNTA('BS - Audited'!$A$1:$A$82)+COUNTBLANK('BS - Audited'!$A$1:$A$82),0),0)-IFERROR(HLOOKUP(W2,'BS - Audited'!$1:$78,COUNTA('BS - Audited'!$A$1:$A$78)+COUNTBLANK('BS - Audited'!$A$1:$A$78),0),0)-SUM('IS - Audited'!E65:E70),0),"")</f>
        <v>5548.0</v>
      </c>
      <c r="X64" s="5" t="n">
        <f>IFERROR(IF(AND(X1&lt;&gt;"",X2&lt;&gt;""),IFERROR(HLOOKUP(X1-1,'BS - Audited'!$1:$78,COUNTA('BS - Audited'!$A$1:$A$82)+COUNTBLANK('BS - Audited'!$A$1:$A$82),0),0)-IFERROR(HLOOKUP(X2,'BS - Audited'!$1:$78,COUNTA('BS - Audited'!$A$1:$A$78)+COUNTBLANK('BS - Audited'!$A$1:$A$78),0),0)-SUM('IS - Audited'!E65:E70),0),"")</f>
        <v>28079.0</v>
      </c>
      <c r="Y64" s="5" t="n">
        <f>IFERROR(IF(AND(Y1&lt;&gt;"",Y2&lt;&gt;""),IFERROR(HLOOKUP(Y1-1,'BS - Audited'!$1:$78,COUNTA('BS - Audited'!$A$1:$A$82)+COUNTBLANK('BS - Audited'!$A$1:$A$82),0),0)-IFERROR(HLOOKUP(Y2,'BS - Audited'!$1:$78,COUNTA('BS - Audited'!$A$1:$A$78)+COUNTBLANK('BS - Audited'!$A$1:$A$78),0),0)-SUM('IS - Audited'!E65:E70),0),"")</f>
        <v>34621.0</v>
      </c>
      <c r="Z64" s="5" t="n">
        <f>IFERROR(IF(AND(Z1&lt;&gt;"",Z2&lt;&gt;""),IFERROR(HLOOKUP(Z1-1,'BS - Audited'!$1:$78,COUNTA('BS - Audited'!$A$1:$A$82)+COUNTBLANK('BS - Audited'!$A$1:$A$82),0),0)-IFERROR(HLOOKUP(Z2,'BS - Audited'!$1:$78,COUNTA('BS - Audited'!$A$1:$A$78)+COUNTBLANK('BS - Audited'!$A$1:$A$78),0),0)-SUM('IS - Audited'!E65:E70),0),"")</f>
        <v>59585.0</v>
      </c>
      <c r="AA64" s="5" t="n">
        <f>IFERROR(IF(AND(AA1&lt;&gt;"",AA2&lt;&gt;""),IFERROR(HLOOKUP(AA1-1,'BS - Audited'!$1:$78,COUNTA('BS - Audited'!$A$1:$A$82)+COUNTBLANK('BS - Audited'!$A$1:$A$82),0),0)-IFERROR(HLOOKUP(AA2,'BS - Audited'!$1:$78,COUNTA('BS - Audited'!$A$1:$A$78)+COUNTBLANK('BS - Audited'!$A$1:$A$78),0),0)-SUM('IS - Audited'!E65:E70),0),"")</f>
        <v>18086.0</v>
      </c>
      <c r="AB64" s="5" t="n">
        <f>IFERROR(IF(AND(AB1&lt;&gt;"",AB2&lt;&gt;""),IFERROR(HLOOKUP(AB1-1,'BS - Audited'!$1:$78,COUNTA('BS - Audited'!$A$1:$A$82)+COUNTBLANK('BS - Audited'!$A$1:$A$82),0),0)-IFERROR(HLOOKUP(AB2,'BS - Audited'!$1:$78,COUNTA('BS - Audited'!$A$1:$A$78)+COUNTBLANK('BS - Audited'!$A$1:$A$78),0),0)-SUM('IS - Audited'!E65:E70),0),"")</f>
        <v>40674.0</v>
      </c>
      <c r="AC64" s="5" t="n">
        <f>IFERROR(IF(AND(AC1&lt;&gt;"",AC2&lt;&gt;""),IFERROR(HLOOKUP(AC1-1,'BS - Audited'!$1:$78,COUNTA('BS - Audited'!$A$1:$A$82)+COUNTBLANK('BS - Audited'!$A$1:$A$82),0),0)-IFERROR(HLOOKUP(AC2,'BS - Audited'!$1:$78,COUNTA('BS - Audited'!$A$1:$A$78)+COUNTBLANK('BS - Audited'!$A$1:$A$78),0),0)-SUM('IS - Audited'!E65:E70),0),"")</f>
        <v>13399.0</v>
      </c>
      <c r="AD64" s="5" t="n">
        <f>IFERROR(IF(AND(AD1&lt;&gt;"",AD2&lt;&gt;""),IFERROR(HLOOKUP(AD1-1,'BS - Audited'!$1:$78,COUNTA('BS - Audited'!$A$1:$A$82)+COUNTBLANK('BS - Audited'!$A$1:$A$82),0),0)-IFERROR(HLOOKUP(AD2,'BS - Audited'!$1:$78,COUNTA('BS - Audited'!$A$1:$A$78)+COUNTBLANK('BS - Audited'!$A$1:$A$78),0),0)-SUM('IS - Audited'!E65:E70),0),"")</f>
        <v>23563.0</v>
      </c>
      <c r="AE64" s="5" t="n">
        <f>IFERROR(IF(AND(AE1&lt;&gt;"",AE2&lt;&gt;""),IFERROR(HLOOKUP(AE1-1,'BS - Audited'!$1:$78,COUNTA('BS - Audited'!$A$1:$A$82)+COUNTBLANK('BS - Audited'!$A$1:$A$82),0),0)-IFERROR(HLOOKUP(AE2,'BS - Audited'!$1:$78,COUNTA('BS - Audited'!$A$1:$A$78)+COUNTBLANK('BS - Audited'!$A$1:$A$78),0),0)-SUM('IS - Audited'!E65:E70),0),"")</f>
        <v>14423.0</v>
      </c>
      <c r="AF64" s="5" t="n">
        <f>IFERROR(IF(AND(AF1&lt;&gt;"",AF2&lt;&gt;""),IFERROR(HLOOKUP(AF1-1,'BS - Audited'!$1:$78,COUNTA('BS - Audited'!$A$1:$A$82)+COUNTBLANK('BS - Audited'!$A$1:$A$82),0),0)-IFERROR(HLOOKUP(AF2,'BS - Audited'!$1:$78,COUNTA('BS - Audited'!$A$1:$A$78)+COUNTBLANK('BS - Audited'!$A$1:$A$78),0),0)-SUM('IS - Audited'!E65:E70),0),"")</f>
        <v>426.0</v>
      </c>
      <c r="AG64" s="5" t="n">
        <f>IFERROR(IF(AND(AG1&lt;&gt;"",AG2&lt;&gt;""),IFERROR(HLOOKUP(AG1-1,'BS - Audited'!$1:$78,COUNTA('BS - Audited'!$A$1:$A$82)+COUNTBLANK('BS - Audited'!$A$1:$A$82),0),0)-IFERROR(HLOOKUP(AG2,'BS - Audited'!$1:$78,COUNTA('BS - Audited'!$A$1:$A$78)+COUNTBLANK('BS - Audited'!$A$1:$A$78),0),0)-SUM('IS - Audited'!E65:E70),0),"")</f>
        <v>24772.0</v>
      </c>
      <c r="AH64" s="5" t="n">
        <f>IFERROR(IF(AND(AH1&lt;&gt;"",AH2&lt;&gt;""),IFERROR(HLOOKUP(AH1-1,'BS - Audited'!$1:$78,COUNTA('BS - Audited'!$A$1:$A$82)+COUNTBLANK('BS - Audited'!$A$1:$A$82),0),0)-IFERROR(HLOOKUP(AH2,'BS - Audited'!$1:$78,COUNTA('BS - Audited'!$A$1:$A$78)+COUNTBLANK('BS - Audited'!$A$1:$A$78),0),0)-SUM('IS - Audited'!E65:E70),0),"")</f>
        <v>41914.0</v>
      </c>
      <c r="AI64" s="5" t="n">
        <f>IFERROR(IF(AND(AI1&lt;&gt;"",AI2&lt;&gt;""),IFERROR(HLOOKUP(AI1-1,'BS - Audited'!$1:$78,COUNTA('BS - Audited'!$A$1:$A$82)+COUNTBLANK('BS - Audited'!$A$1:$A$82),0),0)-IFERROR(HLOOKUP(AI2,'BS - Audited'!$1:$78,COUNTA('BS - Audited'!$A$1:$A$78)+COUNTBLANK('BS - Audited'!$A$1:$A$78),0),0)-SUM('IS - Audited'!E65:E70),0),"")</f>
        <v>39190.0</v>
      </c>
      <c r="AJ64" s="5" t="n">
        <f>IFERROR(IF(AND(AJ1&lt;&gt;"",AJ2&lt;&gt;""),IFERROR(HLOOKUP(AJ1-1,'BS - Audited'!$1:$78,COUNTA('BS - Audited'!$A$1:$A$82)+COUNTBLANK('BS - Audited'!$A$1:$A$82),0),0)-IFERROR(HLOOKUP(AJ2,'BS - Audited'!$1:$78,COUNTA('BS - Audited'!$A$1:$A$78)+COUNTBLANK('BS - Audited'!$A$1:$A$78),0),0)-SUM('IS - Audited'!E65:E70),0),"")</f>
        <v>30467.0</v>
      </c>
      <c r="AK64" s="5" t="n">
        <f>IFERROR(IF(AND(AK1&lt;&gt;"",AK2&lt;&gt;""),IFERROR(HLOOKUP(AK1-1,'BS - Audited'!$1:$78,COUNTA('BS - Audited'!$A$1:$A$82)+COUNTBLANK('BS - Audited'!$A$1:$A$82),0),0)-IFERROR(HLOOKUP(AK2,'BS - Audited'!$1:$78,COUNTA('BS - Audited'!$A$1:$A$78)+COUNTBLANK('BS - Audited'!$A$1:$A$78),0),0)-SUM('IS - Audited'!E65:E70),0),"")</f>
        <v>64986.0</v>
      </c>
      <c r="AL64" s="5" t="n">
        <f>IFERROR(IF(AND(AL1&lt;&gt;"",AL2&lt;&gt;""),IFERROR(HLOOKUP(AL1-1,'BS - Audited'!$1:$78,COUNTA('BS - Audited'!$A$1:$A$82)+COUNTBLANK('BS - Audited'!$A$1:$A$82),0),0)-IFERROR(HLOOKUP(AL2,'BS - Audited'!$1:$78,COUNTA('BS - Audited'!$A$1:$A$78)+COUNTBLANK('BS - Audited'!$A$1:$A$78),0),0)-SUM('IS - Audited'!E65:E70),0),"")</f>
        <v>10184.0</v>
      </c>
      <c r="AM64" s="5" t="n">
        <f>IFERROR(IF(AND(AM1&lt;&gt;"",AM2&lt;&gt;""),IFERROR(HLOOKUP(AM1-1,'BS - Audited'!$1:$78,COUNTA('BS - Audited'!$A$1:$A$82)+COUNTBLANK('BS - Audited'!$A$1:$A$82),0),0)-IFERROR(HLOOKUP(AM2,'BS - Audited'!$1:$78,COUNTA('BS - Audited'!$A$1:$A$78)+COUNTBLANK('BS - Audited'!$A$1:$A$78),0),0)-SUM('IS - Audited'!E65:E70),0),"")</f>
        <v>63963.0</v>
      </c>
      <c r="AN64" s="5" t="n">
        <f>IFERROR(IF(AND(AN1&lt;&gt;"",AN2&lt;&gt;""),IFERROR(HLOOKUP(AN1-1,'BS - Audited'!$1:$78,COUNTA('BS - Audited'!$A$1:$A$82)+COUNTBLANK('BS - Audited'!$A$1:$A$82),0),0)-IFERROR(HLOOKUP(AN2,'BS - Audited'!$1:$78,COUNTA('BS - Audited'!$A$1:$A$78)+COUNTBLANK('BS - Audited'!$A$1:$A$78),0),0)-SUM('IS - Audited'!E65:E70),0),"")</f>
        <v>14043.0</v>
      </c>
      <c r="AO64" s="5" t="n">
        <f>IFERROR(IF(AND(AO1&lt;&gt;"",AO2&lt;&gt;""),IFERROR(HLOOKUP(AO1-1,'BS - Audited'!$1:$78,COUNTA('BS - Audited'!$A$1:$A$82)+COUNTBLANK('BS - Audited'!$A$1:$A$82),0),0)-IFERROR(HLOOKUP(AO2,'BS - Audited'!$1:$78,COUNTA('BS - Audited'!$A$1:$A$78)+COUNTBLANK('BS - Audited'!$A$1:$A$78),0),0)-SUM('IS - Audited'!E65:E70),0),"")</f>
        <v>2467.0</v>
      </c>
      <c r="AP64" s="5" t="n">
        <f>IFERROR(IF(AND(AP1&lt;&gt;"",AP2&lt;&gt;""),IFERROR(HLOOKUP(AP1-1,'BS - Audited'!$1:$78,COUNTA('BS - Audited'!$A$1:$A$82)+COUNTBLANK('BS - Audited'!$A$1:$A$82),0),0)-IFERROR(HLOOKUP(AP2,'BS - Audited'!$1:$78,COUNTA('BS - Audited'!$A$1:$A$78)+COUNTBLANK('BS - Audited'!$A$1:$A$78),0),0)-SUM('IS - Audited'!E65:E70),0),"")</f>
        <v>29175.0</v>
      </c>
      <c r="AQ64" s="5" t="n">
        <f>IFERROR(IF(AND(AQ1&lt;&gt;"",AQ2&lt;&gt;""),IFERROR(HLOOKUP(AQ1-1,'BS - Audited'!$1:$78,COUNTA('BS - Audited'!$A$1:$A$82)+COUNTBLANK('BS - Audited'!$A$1:$A$82),0),0)-IFERROR(HLOOKUP(AQ2,'BS - Audited'!$1:$78,COUNTA('BS - Audited'!$A$1:$A$78)+COUNTBLANK('BS - Audited'!$A$1:$A$78),0),0)-SUM('IS - Audited'!E65:E70),0),"")</f>
        <v>12051.0</v>
      </c>
      <c r="AR64" s="5" t="n">
        <f>IFERROR(IF(AND(AR1&lt;&gt;"",AR2&lt;&gt;""),IFERROR(HLOOKUP(AR1-1,'BS - Audited'!$1:$78,COUNTA('BS - Audited'!$A$1:$A$82)+COUNTBLANK('BS - Audited'!$A$1:$A$82),0),0)-IFERROR(HLOOKUP(AR2,'BS - Audited'!$1:$78,COUNTA('BS - Audited'!$A$1:$A$78)+COUNTBLANK('BS - Audited'!$A$1:$A$78),0),0)-SUM('IS - Audited'!E65:E70),0),"")</f>
        <v>-8005.0</v>
      </c>
      <c r="AS64" s="5" t="n">
        <f>IFERROR(IF(AND(AS1&lt;&gt;"",AS2&lt;&gt;""),IFERROR(HLOOKUP(AS1-1,'BS - Audited'!$1:$78,COUNTA('BS - Audited'!$A$1:$A$82)+COUNTBLANK('BS - Audited'!$A$1:$A$82),0),0)-IFERROR(HLOOKUP(AS2,'BS - Audited'!$1:$78,COUNTA('BS - Audited'!$A$1:$A$78)+COUNTBLANK('BS - Audited'!$A$1:$A$78),0),0)-SUM('IS - Audited'!E65:E70),0),"")</f>
        <v>32642.0</v>
      </c>
      <c r="AT64" s="5" t="n">
        <f>IFERROR(IF(AND(AT1&lt;&gt;"",AT2&lt;&gt;""),IFERROR(HLOOKUP(AT1-1,'BS - Audited'!$1:$78,COUNTA('BS - Audited'!$A$1:$A$82)+COUNTBLANK('BS - Audited'!$A$1:$A$82),0),0)-IFERROR(HLOOKUP(AT2,'BS - Audited'!$1:$78,COUNTA('BS - Audited'!$A$1:$A$78)+COUNTBLANK('BS - Audited'!$A$1:$A$78),0),0)-SUM('IS - Audited'!E65:E70),0),"")</f>
        <v>44008.0</v>
      </c>
      <c r="AU64" s="5" t="n">
        <f>IFERROR(IF(AND(AU1&lt;&gt;"",AU2&lt;&gt;""),IFERROR(HLOOKUP(AU1-1,'BS - Audited'!$1:$78,COUNTA('BS - Audited'!$A$1:$A$82)+COUNTBLANK('BS - Audited'!$A$1:$A$82),0),0)-IFERROR(HLOOKUP(AU2,'BS - Audited'!$1:$78,COUNTA('BS - Audited'!$A$1:$A$78)+COUNTBLANK('BS - Audited'!$A$1:$A$78),0),0)-SUM('IS - Audited'!E65:E70),0),"")</f>
        <v>18876.0</v>
      </c>
      <c r="AV64" s="5" t="n">
        <f>IFERROR(IF(AND(AV1&lt;&gt;"",AV2&lt;&gt;""),IFERROR(HLOOKUP(AV1-1,'BS - Audited'!$1:$78,COUNTA('BS - Audited'!$A$1:$A$82)+COUNTBLANK('BS - Audited'!$A$1:$A$82),0),0)-IFERROR(HLOOKUP(AV2,'BS - Audited'!$1:$78,COUNTA('BS - Audited'!$A$1:$A$78)+COUNTBLANK('BS - Audited'!$A$1:$A$78),0),0)-SUM('IS - Audited'!E65:E70),0),"")</f>
        <v>41953.0</v>
      </c>
      <c r="AW64" s="5" t="n">
        <f>IFERROR(IF(AND(AW1&lt;&gt;"",AW2&lt;&gt;""),IFERROR(HLOOKUP(AW1-1,'BS - Audited'!$1:$78,COUNTA('BS - Audited'!$A$1:$A$82)+COUNTBLANK('BS - Audited'!$A$1:$A$82),0),0)-IFERROR(HLOOKUP(AW2,'BS - Audited'!$1:$78,COUNTA('BS - Audited'!$A$1:$A$78)+COUNTBLANK('BS - Audited'!$A$1:$A$78),0),0)-SUM('IS - Audited'!E65:E70),0),"")</f>
        <v>11471.0</v>
      </c>
      <c r="AX64" s="5" t="n">
        <f>IFERROR(IF(AND(AX1&lt;&gt;"",AX2&lt;&gt;""),IFERROR(HLOOKUP(AX1-1,'BS - Audited'!$1:$78,COUNTA('BS - Audited'!$A$1:$A$82)+COUNTBLANK('BS - Audited'!$A$1:$A$82),0),0)-IFERROR(HLOOKUP(AX2,'BS - Audited'!$1:$78,COUNTA('BS - Audited'!$A$1:$A$78)+COUNTBLANK('BS - Audited'!$A$1:$A$78),0),0)-SUM('IS - Audited'!E65:E70),0),"")</f>
        <v>35357.0</v>
      </c>
      <c r="AY64" s="5" t="n">
        <f>IFERROR(IF(AND(AY1&lt;&gt;"",AY2&lt;&gt;""),IFERROR(HLOOKUP(AY1-1,'BS - Audited'!$1:$78,COUNTA('BS - Audited'!$A$1:$A$82)+COUNTBLANK('BS - Audited'!$A$1:$A$82),0),0)-IFERROR(HLOOKUP(AY2,'BS - Audited'!$1:$78,COUNTA('BS - Audited'!$A$1:$A$78)+COUNTBLANK('BS - Audited'!$A$1:$A$78),0),0)-SUM('IS - Audited'!E65:E70),0),"")</f>
        <v>5089.0</v>
      </c>
      <c r="AZ64" s="5" t="n">
        <f>IFERROR(IF(AND(AZ1&lt;&gt;"",AZ2&lt;&gt;""),IFERROR(HLOOKUP(AZ1-1,'BS - Audited'!$1:$78,COUNTA('BS - Audited'!$A$1:$A$82)+COUNTBLANK('BS - Audited'!$A$1:$A$82),0),0)-IFERROR(HLOOKUP(AZ2,'BS - Audited'!$1:$78,COUNTA('BS - Audited'!$A$1:$A$78)+COUNTBLANK('BS - Audited'!$A$1:$A$78),0),0)-SUM('IS - Audited'!E65:E70),0),"")</f>
        <v>45217.0</v>
      </c>
      <c r="BA64" s="5" t="n">
        <f>IFERROR(IF(AND(BA1&lt;&gt;"",BA2&lt;&gt;""),IFERROR(HLOOKUP(BA1-1,'BS - Audited'!$1:$78,COUNTA('BS - Audited'!$A$1:$A$82)+COUNTBLANK('BS - Audited'!$A$1:$A$82),0),0)-IFERROR(HLOOKUP(BA2,'BS - Audited'!$1:$78,COUNTA('BS - Audited'!$A$1:$A$78)+COUNTBLANK('BS - Audited'!$A$1:$A$78),0),0)-SUM('IS - Audited'!E65:E70),0),"")</f>
        <v>41814.0</v>
      </c>
      <c r="BB64" s="5" t="n">
        <f>IFERROR(IF(AND(BB1&lt;&gt;"",BB2&lt;&gt;""),IFERROR(HLOOKUP(BB1-1,'BS - Audited'!$1:$78,COUNTA('BS - Audited'!$A$1:$A$82)+COUNTBLANK('BS - Audited'!$A$1:$A$82),0),0)-IFERROR(HLOOKUP(BB2,'BS - Audited'!$1:$78,COUNTA('BS - Audited'!$A$1:$A$78)+COUNTBLANK('BS - Audited'!$A$1:$A$78),0),0)-SUM('IS - Audited'!E65:E70),0),"")</f>
        <v>17326.0</v>
      </c>
      <c r="BC64" s="5" t="n">
        <f>IFERROR(IF(AND(BC1&lt;&gt;"",BC2&lt;&gt;""),IFERROR(HLOOKUP(BC1-1,'BS - Audited'!$1:$78,COUNTA('BS - Audited'!$A$1:$A$82)+COUNTBLANK('BS - Audited'!$A$1:$A$82),0),0)-IFERROR(HLOOKUP(BC2,'BS - Audited'!$1:$78,COUNTA('BS - Audited'!$A$1:$A$78)+COUNTBLANK('BS - Audited'!$A$1:$A$78),0),0)-SUM('IS - Audited'!E65:E70),0),"")</f>
        <v>15113.0</v>
      </c>
      <c r="BD64" s="5" t="n">
        <f>IFERROR(IF(AND(BD1&lt;&gt;"",BD2&lt;&gt;""),IFERROR(HLOOKUP(BD1-1,'BS - Audited'!$1:$78,COUNTA('BS - Audited'!$A$1:$A$82)+COUNTBLANK('BS - Audited'!$A$1:$A$82),0),0)-IFERROR(HLOOKUP(BD2,'BS - Audited'!$1:$78,COUNTA('BS - Audited'!$A$1:$A$78)+COUNTBLANK('BS - Audited'!$A$1:$A$78),0),0)-SUM('IS - Audited'!E65:E70),0),"")</f>
        <v>74942.0</v>
      </c>
      <c r="BE64" s="5" t="n">
        <f>IFERROR(IF(AND(BE1&lt;&gt;"",BE2&lt;&gt;""),IFERROR(HLOOKUP(BE1-1,'BS - Audited'!$1:$78,COUNTA('BS - Audited'!$A$1:$A$82)+COUNTBLANK('BS - Audited'!$A$1:$A$82),0),0)-IFERROR(HLOOKUP(BE2,'BS - Audited'!$1:$78,COUNTA('BS - Audited'!$A$1:$A$78)+COUNTBLANK('BS - Audited'!$A$1:$A$78),0),0)-SUM('IS - Audited'!E65:E70),0),"")</f>
        <v>35553.0</v>
      </c>
      <c r="BF64" s="5" t="n">
        <f>IFERROR(IF(AND(BF1&lt;&gt;"",BF2&lt;&gt;""),IFERROR(HLOOKUP(BF1-1,'BS - Audited'!$1:$78,COUNTA('BS - Audited'!$A$1:$A$82)+COUNTBLANK('BS - Audited'!$A$1:$A$82),0),0)-IFERROR(HLOOKUP(BF2,'BS - Audited'!$1:$78,COUNTA('BS - Audited'!$A$1:$A$78)+COUNTBLANK('BS - Audited'!$A$1:$A$78),0),0)-SUM('IS - Audited'!E65:E70),0),"")</f>
        <v>24254.0</v>
      </c>
      <c r="BG64" s="5" t="n">
        <f>IFERROR(IF(AND(BG1&lt;&gt;"",BG2&lt;&gt;""),IFERROR(HLOOKUP(BG1-1,'BS - Audited'!$1:$78,COUNTA('BS - Audited'!$A$1:$A$82)+COUNTBLANK('BS - Audited'!$A$1:$A$82),0),0)-IFERROR(HLOOKUP(BG2,'BS - Audited'!$1:$78,COUNTA('BS - Audited'!$A$1:$A$78)+COUNTBLANK('BS - Audited'!$A$1:$A$78),0),0)-SUM('IS - Audited'!E65:E70),0),"")</f>
        <v>6222.0</v>
      </c>
      <c r="BH64" s="5" t="n">
        <f>IFERROR(IF(AND(BH1&lt;&gt;"",BH2&lt;&gt;""),IFERROR(HLOOKUP(BH1-1,'BS - Audited'!$1:$78,COUNTA('BS - Audited'!$A$1:$A$82)+COUNTBLANK('BS - Audited'!$A$1:$A$82),0),0)-IFERROR(HLOOKUP(BH2,'BS - Audited'!$1:$78,COUNTA('BS - Audited'!$A$1:$A$78)+COUNTBLANK('BS - Audited'!$A$1:$A$78),0),0)-SUM('IS - Audited'!E65:E70),0),"")</f>
        <v>8660.0</v>
      </c>
      <c r="BI64" s="5" t="n">
        <f>IFERROR(IF(AND(BI1&lt;&gt;"",BI2&lt;&gt;""),IFERROR(HLOOKUP(BI1-1,'BS - Audited'!$1:$78,COUNTA('BS - Audited'!$A$1:$A$82)+COUNTBLANK('BS - Audited'!$A$1:$A$82),0),0)-IFERROR(HLOOKUP(BI2,'BS - Audited'!$1:$78,COUNTA('BS - Audited'!$A$1:$A$78)+COUNTBLANK('BS - Audited'!$A$1:$A$78),0),0)-SUM('IS - Audited'!E65:E70),0),"")</f>
        <v>41024.0</v>
      </c>
      <c r="BJ64" s="5" t="n">
        <f>IFERROR(IF(AND(BJ1&lt;&gt;"",BJ2&lt;&gt;""),IFERROR(HLOOKUP(BJ1-1,'BS - Audited'!$1:$78,COUNTA('BS - Audited'!$A$1:$A$82)+COUNTBLANK('BS - Audited'!$A$1:$A$82),0),0)-IFERROR(HLOOKUP(BJ2,'BS - Audited'!$1:$78,COUNTA('BS - Audited'!$A$1:$A$78)+COUNTBLANK('BS - Audited'!$A$1:$A$78),0),0)-SUM('IS - Audited'!E65:E70),0),"")</f>
        <v>41497.0</v>
      </c>
      <c r="BK64" s="5" t="n">
        <f>IFERROR(IF(AND(BK1&lt;&gt;"",BK2&lt;&gt;""),IFERROR(HLOOKUP(BK1-1,'BS - Audited'!$1:$78,COUNTA('BS - Audited'!$A$1:$A$82)+COUNTBLANK('BS - Audited'!$A$1:$A$82),0),0)-IFERROR(HLOOKUP(BK2,'BS - Audited'!$1:$78,COUNTA('BS - Audited'!$A$1:$A$78)+COUNTBLANK('BS - Audited'!$A$1:$A$78),0),0)-SUM('IS - Audited'!E65:E70),0),"")</f>
        <v>2981.0</v>
      </c>
      <c r="BL64" s="5" t="n">
        <f>IFERROR(IF(AND(BL1&lt;&gt;"",BL2&lt;&gt;""),IFERROR(HLOOKUP(BL1-1,'BS - Audited'!$1:$78,COUNTA('BS - Audited'!$A$1:$A$82)+COUNTBLANK('BS - Audited'!$A$1:$A$82),0),0)-IFERROR(HLOOKUP(BL2,'BS - Audited'!$1:$78,COUNTA('BS - Audited'!$A$1:$A$78)+COUNTBLANK('BS - Audited'!$A$1:$A$78),0),0)-SUM('IS - Audited'!E65:E70),0),"")</f>
        <v>41516.0</v>
      </c>
      <c r="BM64" s="5" t="n">
        <f>IFERROR(IF(AND(BM1&lt;&gt;"",BM2&lt;&gt;""),IFERROR(HLOOKUP(BM1-1,'BS - Audited'!$1:$78,COUNTA('BS - Audited'!$A$1:$A$82)+COUNTBLANK('BS - Audited'!$A$1:$A$82),0),0)-IFERROR(HLOOKUP(BM2,'BS - Audited'!$1:$78,COUNTA('BS - Audited'!$A$1:$A$78)+COUNTBLANK('BS - Audited'!$A$1:$A$78),0),0)-SUM('IS - Audited'!E65:E70),0),"")</f>
        <v>20949.0</v>
      </c>
      <c r="BN64" s="5" t="n">
        <f>IFERROR(IF(AND(BN1&lt;&gt;"",BN2&lt;&gt;""),IFERROR(HLOOKUP(BN1-1,'BS - Audited'!$1:$78,COUNTA('BS - Audited'!$A$1:$A$82)+COUNTBLANK('BS - Audited'!$A$1:$A$82),0),0)-IFERROR(HLOOKUP(BN2,'BS - Audited'!$1:$78,COUNTA('BS - Audited'!$A$1:$A$78)+COUNTBLANK('BS - Audited'!$A$1:$A$78),0),0)-SUM('IS - Audited'!E65:E70),0),"")</f>
        <v>-13239.0</v>
      </c>
      <c r="BO64" s="5" t="n">
        <f>IFERROR(IF(AND(BO1&lt;&gt;"",BO2&lt;&gt;""),IFERROR(HLOOKUP(BO1-1,'BS - Audited'!$1:$78,COUNTA('BS - Audited'!$A$1:$A$82)+COUNTBLANK('BS - Audited'!$A$1:$A$82),0),0)-IFERROR(HLOOKUP(BO2,'BS - Audited'!$1:$78,COUNTA('BS - Audited'!$A$1:$A$78)+COUNTBLANK('BS - Audited'!$A$1:$A$78),0),0)-SUM('IS - Audited'!E65:E70),0),"")</f>
        <v>53844.0</v>
      </c>
      <c r="BP64" s="5" t="n">
        <f>IFERROR(IF(AND(BP1&lt;&gt;"",BP2&lt;&gt;""),IFERROR(HLOOKUP(BP1-1,'BS - Audited'!$1:$78,COUNTA('BS - Audited'!$A$1:$A$82)+COUNTBLANK('BS - Audited'!$A$1:$A$82),0),0)-IFERROR(HLOOKUP(BP2,'BS - Audited'!$1:$78,COUNTA('BS - Audited'!$A$1:$A$78)+COUNTBLANK('BS - Audited'!$A$1:$A$78),0),0)-SUM('IS - Audited'!E65:E70),0),"")</f>
        <v>37484.0</v>
      </c>
      <c r="BQ64" s="5" t="n">
        <f>IFERROR(IF(AND(BQ1&lt;&gt;"",BQ2&lt;&gt;""),IFERROR(HLOOKUP(BQ1-1,'BS - Audited'!$1:$78,COUNTA('BS - Audited'!$A$1:$A$82)+COUNTBLANK('BS - Audited'!$A$1:$A$82),0),0)-IFERROR(HLOOKUP(BQ2,'BS - Audited'!$1:$78,COUNTA('BS - Audited'!$A$1:$A$78)+COUNTBLANK('BS - Audited'!$A$1:$A$78),0),0)-SUM('IS - Audited'!E65:E70),0),"")</f>
        <v>42885.0</v>
      </c>
      <c r="BR64" s="5" t="n">
        <f>IFERROR(IF(AND(BR1&lt;&gt;"",BR2&lt;&gt;""),IFERROR(HLOOKUP(BR1-1,'BS - Audited'!$1:$78,COUNTA('BS - Audited'!$A$1:$A$82)+COUNTBLANK('BS - Audited'!$A$1:$A$82),0),0)-IFERROR(HLOOKUP(BR2,'BS - Audited'!$1:$78,COUNTA('BS - Audited'!$A$1:$A$78)+COUNTBLANK('BS - Audited'!$A$1:$A$78),0),0)-SUM('IS - Audited'!E65:E70),0),"")</f>
        <v>35882.0</v>
      </c>
      <c r="BS64" s="5" t="n">
        <f>IFERROR(IF(AND(BS1&lt;&gt;"",BS2&lt;&gt;""),IFERROR(HLOOKUP(BS1-1,'BS - Audited'!$1:$78,COUNTA('BS - Audited'!$A$1:$A$82)+COUNTBLANK('BS - Audited'!$A$1:$A$82),0),0)-IFERROR(HLOOKUP(BS2,'BS - Audited'!$1:$78,COUNTA('BS - Audited'!$A$1:$A$78)+COUNTBLANK('BS - Audited'!$A$1:$A$78),0),0)-SUM('IS - Audited'!E65:E70),0),"")</f>
        <v>24386.0</v>
      </c>
    </row>
    <row r="65" spans="1:71">
      <c r="A65" t="s" s="0">
        <v>205</v>
      </c>
      <c r="C65" s="3" t="n">
        <v>9760.0</v>
      </c>
      <c r="D65" s="3" t="n">
        <v>9415.0</v>
      </c>
      <c r="E65" s="3" t="n">
        <v>1222.0</v>
      </c>
      <c r="F65" s="3" t="n">
        <v>2766.0</v>
      </c>
      <c r="G65" s="3" t="n">
        <v>3932.0</v>
      </c>
      <c r="H65" s="3" t="n">
        <v>8556.0</v>
      </c>
      <c r="I65" s="3" t="n">
        <v>5190.0</v>
      </c>
      <c r="J65" s="3" t="n">
        <v>9689.0</v>
      </c>
      <c r="K65" s="3" t="n">
        <v>9749.0</v>
      </c>
      <c r="L65" s="3" t="n">
        <v>1006.0</v>
      </c>
      <c r="M65" s="3" t="n">
        <v>6581.0</v>
      </c>
      <c r="N65" s="3" t="n">
        <v>5326.0</v>
      </c>
      <c r="O65" s="3" t="n">
        <v>1238.0</v>
      </c>
      <c r="P65" s="3" t="n">
        <v>1351.0</v>
      </c>
      <c r="Q65" s="3" t="n">
        <v>2038.0</v>
      </c>
      <c r="R65" s="3" t="n">
        <v>5421.0</v>
      </c>
      <c r="S65" s="3" t="n">
        <v>5288.0</v>
      </c>
      <c r="T65" s="3" t="n">
        <v>1158.0</v>
      </c>
      <c r="U65" s="3" t="n">
        <v>1088.0</v>
      </c>
      <c r="V65" s="3" t="n">
        <v>3344.0</v>
      </c>
      <c r="W65" s="3" t="n">
        <v>1690.0</v>
      </c>
      <c r="X65" s="3" t="n">
        <v>2076.0</v>
      </c>
      <c r="Y65" s="3" t="n">
        <v>5868.0</v>
      </c>
      <c r="Z65" s="3" t="n">
        <v>5082.0</v>
      </c>
      <c r="AA65" s="3" t="n">
        <v>3725.0</v>
      </c>
      <c r="AB65" s="3" t="n">
        <v>2681.0</v>
      </c>
      <c r="AC65" s="3" t="n">
        <v>2770.0</v>
      </c>
      <c r="AD65" s="3" t="n">
        <v>4376.0</v>
      </c>
      <c r="AE65" s="3" t="n">
        <v>1135.0</v>
      </c>
      <c r="AF65" s="3" t="n">
        <v>8491.0</v>
      </c>
      <c r="AG65" s="3" t="n">
        <v>2530.0</v>
      </c>
      <c r="AH65" s="3" t="n">
        <v>2517.0</v>
      </c>
      <c r="AI65" s="3" t="n">
        <v>5083.0</v>
      </c>
      <c r="AJ65" s="3" t="n">
        <v>1531.0</v>
      </c>
      <c r="AK65" s="3" t="n">
        <v>9721.0</v>
      </c>
      <c r="AL65" s="3" t="n">
        <v>3181.0</v>
      </c>
      <c r="AM65" s="3" t="n">
        <v>4530.0</v>
      </c>
      <c r="AN65" s="3" t="n">
        <v>1427.0</v>
      </c>
      <c r="AO65" s="3" t="n">
        <v>5001.0</v>
      </c>
      <c r="AP65" s="3" t="n">
        <v>9478.0</v>
      </c>
      <c r="AQ65" s="3" t="n">
        <v>2392.0</v>
      </c>
      <c r="AR65" s="3" t="n">
        <v>8652.0</v>
      </c>
      <c r="AS65" s="3" t="n">
        <v>6031.0</v>
      </c>
      <c r="AT65" s="3" t="n">
        <v>4780.0</v>
      </c>
      <c r="AU65" s="3" t="n">
        <v>7681.0</v>
      </c>
      <c r="AV65" s="3" t="n">
        <v>5476.0</v>
      </c>
      <c r="AW65" s="3" t="n">
        <v>2633.0</v>
      </c>
      <c r="AX65" s="3" t="n">
        <v>4962.0</v>
      </c>
      <c r="AY65" s="3" t="n">
        <v>6767.0</v>
      </c>
      <c r="AZ65" s="3" t="n">
        <v>9979.0</v>
      </c>
      <c r="BA65" s="3" t="n">
        <v>8080.0</v>
      </c>
      <c r="BB65" s="3" t="n">
        <v>4360.0</v>
      </c>
      <c r="BC65" s="3" t="n">
        <v>3262.0</v>
      </c>
      <c r="BD65" s="3" t="n">
        <v>2304.0</v>
      </c>
      <c r="BE65" s="3" t="n">
        <v>7656.0</v>
      </c>
      <c r="BF65" s="3" t="n">
        <v>9595.0</v>
      </c>
      <c r="BG65" s="3" t="n">
        <v>8105.0</v>
      </c>
      <c r="BH65" s="3" t="n">
        <v>6981.0</v>
      </c>
      <c r="BI65" s="3" t="n">
        <v>4892.0</v>
      </c>
      <c r="BJ65" s="3" t="n">
        <v>7912.0</v>
      </c>
      <c r="BK65" s="3" t="n">
        <v>5370.0</v>
      </c>
      <c r="BL65" s="3" t="n">
        <v>6047.0</v>
      </c>
      <c r="BM65" s="3" t="n">
        <v>1689.0</v>
      </c>
      <c r="BN65" s="3" t="n">
        <v>5888.0</v>
      </c>
      <c r="BO65" s="3" t="n">
        <v>7905.0</v>
      </c>
      <c r="BP65" s="3" t="n">
        <v>6402.0</v>
      </c>
      <c r="BQ65" s="3" t="n">
        <v>5854.0</v>
      </c>
      <c r="BR65" s="3" t="n">
        <v>8171.0</v>
      </c>
      <c r="BS65" s="3" t="n">
        <v>4568.0</v>
      </c>
    </row>
    <row r="66" spans="1:71">
      <c r="A66" t="s" s="0">
        <v>206</v>
      </c>
      <c r="C66" s="3" t="n">
        <v>8470.0</v>
      </c>
      <c r="D66" s="3" t="n">
        <v>8518.0</v>
      </c>
      <c r="E66" s="3" t="n">
        <v>6347.0</v>
      </c>
      <c r="F66" s="3" t="n">
        <v>9117.0</v>
      </c>
      <c r="G66" s="3" t="n">
        <v>6284.0</v>
      </c>
      <c r="H66" s="3" t="n">
        <v>8890.0</v>
      </c>
      <c r="I66" s="3" t="n">
        <v>9163.0</v>
      </c>
      <c r="J66" s="3" t="n">
        <v>4252.0</v>
      </c>
      <c r="K66" s="3" t="n">
        <v>7023.0</v>
      </c>
      <c r="L66" s="3" t="n">
        <v>6953.0</v>
      </c>
      <c r="M66" s="3" t="n">
        <v>5251.0</v>
      </c>
      <c r="N66" s="3" t="n">
        <v>8497.0</v>
      </c>
      <c r="O66" s="3" t="n">
        <v>6581.0</v>
      </c>
      <c r="P66" s="3" t="n">
        <v>1576.0</v>
      </c>
      <c r="Q66" s="3" t="n">
        <v>4126.0</v>
      </c>
      <c r="R66" s="3" t="n">
        <v>4563.0</v>
      </c>
      <c r="S66" s="3" t="n">
        <v>5436.0</v>
      </c>
      <c r="T66" s="3" t="n">
        <v>1745.0</v>
      </c>
      <c r="U66" s="3" t="n">
        <v>1879.0</v>
      </c>
      <c r="V66" s="3" t="n">
        <v>3593.0</v>
      </c>
      <c r="W66" s="3" t="n">
        <v>6103.0</v>
      </c>
      <c r="X66" s="3" t="n">
        <v>6627.0</v>
      </c>
      <c r="Y66" s="3" t="n">
        <v>2431.0</v>
      </c>
      <c r="Z66" s="3" t="n">
        <v>1804.0</v>
      </c>
      <c r="AA66" s="3" t="n">
        <v>8779.0</v>
      </c>
      <c r="AB66" s="3" t="n">
        <v>5517.0</v>
      </c>
      <c r="AC66" s="3" t="n">
        <v>4828.0</v>
      </c>
      <c r="AD66" s="3" t="n">
        <v>5191.0</v>
      </c>
      <c r="AE66" s="3" t="n">
        <v>5200.0</v>
      </c>
      <c r="AF66" s="3" t="n">
        <v>4647.0</v>
      </c>
      <c r="AG66" s="3" t="n">
        <v>5416.0</v>
      </c>
      <c r="AH66" s="3" t="n">
        <v>8643.0</v>
      </c>
      <c r="AI66" s="3" t="n">
        <v>9581.0</v>
      </c>
      <c r="AJ66" s="3" t="n">
        <v>4691.0</v>
      </c>
      <c r="AK66" s="3" t="n">
        <v>2571.0</v>
      </c>
      <c r="AL66" s="3" t="n">
        <v>4530.0</v>
      </c>
      <c r="AM66" s="3" t="n">
        <v>8115.0</v>
      </c>
      <c r="AN66" s="3" t="n">
        <v>6592.0</v>
      </c>
      <c r="AO66" s="3" t="n">
        <v>2843.0</v>
      </c>
      <c r="AP66" s="3" t="n">
        <v>2071.0</v>
      </c>
      <c r="AQ66" s="3" t="n">
        <v>2091.0</v>
      </c>
      <c r="AR66" s="3" t="n">
        <v>8052.0</v>
      </c>
      <c r="AS66" s="3" t="n">
        <v>1836.0</v>
      </c>
      <c r="AT66" s="3" t="n">
        <v>3998.0</v>
      </c>
      <c r="AU66" s="3" t="n">
        <v>2258.0</v>
      </c>
      <c r="AV66" s="3" t="n">
        <v>9127.0</v>
      </c>
      <c r="AW66" s="3" t="n">
        <v>2923.0</v>
      </c>
      <c r="AX66" s="3" t="n">
        <v>6626.0</v>
      </c>
      <c r="AY66" s="3" t="n">
        <v>1321.0</v>
      </c>
      <c r="AZ66" s="3" t="n">
        <v>6038.0</v>
      </c>
      <c r="BA66" s="3" t="n">
        <v>6462.0</v>
      </c>
      <c r="BB66" s="3" t="n">
        <v>3218.0</v>
      </c>
      <c r="BC66" s="3" t="n">
        <v>5464.0</v>
      </c>
      <c r="BD66" s="3" t="n">
        <v>3800.0</v>
      </c>
      <c r="BE66" s="3" t="n">
        <v>3740.0</v>
      </c>
      <c r="BF66" s="3" t="n">
        <v>6905.0</v>
      </c>
      <c r="BG66" s="3" t="n">
        <v>7030.0</v>
      </c>
      <c r="BH66" s="3" t="n">
        <v>7857.0</v>
      </c>
      <c r="BI66" s="3" t="n">
        <v>4164.0</v>
      </c>
      <c r="BJ66" s="3" t="n">
        <v>7590.0</v>
      </c>
      <c r="BK66" s="3" t="n">
        <v>7257.0</v>
      </c>
      <c r="BL66" s="3" t="n">
        <v>3904.0</v>
      </c>
      <c r="BM66" s="3" t="n">
        <v>6732.0</v>
      </c>
      <c r="BN66" s="3" t="n">
        <v>5764.0</v>
      </c>
      <c r="BO66" s="3" t="n">
        <v>7929.0</v>
      </c>
      <c r="BP66" s="3" t="n">
        <v>7212.0</v>
      </c>
      <c r="BQ66" s="3" t="n">
        <v>8276.0</v>
      </c>
      <c r="BR66" s="3" t="n">
        <v>8108.0</v>
      </c>
      <c r="BS66" s="3" t="n">
        <v>3090.0</v>
      </c>
    </row>
    <row r="67" spans="1:71">
      <c r="A67" t="s" s="0">
        <v>207</v>
      </c>
      <c r="C67" s="3" t="n">
        <v>3844.0</v>
      </c>
      <c r="D67" s="3" t="n">
        <v>7129.0</v>
      </c>
      <c r="E67" s="3" t="n">
        <v>5254.0</v>
      </c>
      <c r="F67" s="3" t="n">
        <v>7270.0</v>
      </c>
      <c r="G67" s="3" t="n">
        <v>8671.0</v>
      </c>
      <c r="H67" s="3" t="n">
        <v>6431.0</v>
      </c>
      <c r="I67" s="3" t="n">
        <v>8856.0</v>
      </c>
      <c r="J67" s="3" t="n">
        <v>3259.0</v>
      </c>
      <c r="K67" s="3" t="n">
        <v>8393.0</v>
      </c>
      <c r="L67" s="3" t="n">
        <v>9958.0</v>
      </c>
      <c r="M67" s="3" t="n">
        <v>7082.0</v>
      </c>
      <c r="N67" s="3" t="n">
        <v>7769.0</v>
      </c>
      <c r="O67" s="3" t="n">
        <v>7837.0</v>
      </c>
      <c r="P67" s="3" t="n">
        <v>2298.0</v>
      </c>
      <c r="Q67" s="3" t="n">
        <v>2653.0</v>
      </c>
      <c r="R67" s="3" t="n">
        <v>3323.0</v>
      </c>
      <c r="S67" s="3" t="n">
        <v>3533.0</v>
      </c>
      <c r="T67" s="3" t="n">
        <v>8746.0</v>
      </c>
      <c r="U67" s="3" t="n">
        <v>6934.0</v>
      </c>
      <c r="V67" s="3" t="n">
        <v>4264.0</v>
      </c>
      <c r="W67" s="3" t="n">
        <v>8878.0</v>
      </c>
      <c r="X67" s="3" t="n">
        <v>1786.0</v>
      </c>
      <c r="Y67" s="3" t="n">
        <v>7602.0</v>
      </c>
      <c r="Z67" s="3" t="n">
        <v>3614.0</v>
      </c>
      <c r="AA67" s="3" t="n">
        <v>5993.0</v>
      </c>
      <c r="AB67" s="3" t="n">
        <v>1126.0</v>
      </c>
      <c r="AC67" s="3" t="n">
        <v>5088.0</v>
      </c>
      <c r="AD67" s="3" t="n">
        <v>1489.0</v>
      </c>
      <c r="AE67" s="3" t="n">
        <v>3173.0</v>
      </c>
      <c r="AF67" s="3" t="n">
        <v>5085.0</v>
      </c>
      <c r="AG67" s="3" t="n">
        <v>1150.0</v>
      </c>
      <c r="AH67" s="3" t="n">
        <v>3799.0</v>
      </c>
      <c r="AI67" s="3" t="n">
        <v>4041.0</v>
      </c>
      <c r="AJ67" s="3" t="n">
        <v>3709.0</v>
      </c>
      <c r="AK67" s="3" t="n">
        <v>7377.0</v>
      </c>
      <c r="AL67" s="3" t="n">
        <v>3289.0</v>
      </c>
      <c r="AM67" s="3" t="n">
        <v>9051.0</v>
      </c>
      <c r="AN67" s="3" t="n">
        <v>5579.0</v>
      </c>
      <c r="AO67" s="3" t="n">
        <v>3091.0</v>
      </c>
      <c r="AP67" s="3" t="n">
        <v>5193.0</v>
      </c>
      <c r="AQ67" s="3" t="n">
        <v>3461.0</v>
      </c>
      <c r="AR67" s="3" t="n">
        <v>1679.0</v>
      </c>
      <c r="AS67" s="3" t="n">
        <v>8134.0</v>
      </c>
      <c r="AT67" s="3" t="n">
        <v>6558.0</v>
      </c>
      <c r="AU67" s="3" t="n">
        <v>5929.0</v>
      </c>
      <c r="AV67" s="3" t="n">
        <v>3835.0</v>
      </c>
      <c r="AW67" s="3" t="n">
        <v>2366.0</v>
      </c>
      <c r="AX67" s="3" t="n">
        <v>2961.0</v>
      </c>
      <c r="AY67" s="3" t="n">
        <v>5131.0</v>
      </c>
      <c r="AZ67" s="3" t="n">
        <v>7043.0</v>
      </c>
      <c r="BA67" s="3" t="n">
        <v>2501.0</v>
      </c>
      <c r="BB67" s="3" t="n">
        <v>8331.0</v>
      </c>
      <c r="BC67" s="3" t="n">
        <v>3304.0</v>
      </c>
      <c r="BD67" s="3" t="n">
        <v>9971.0</v>
      </c>
      <c r="BE67" s="3" t="n">
        <v>8624.0</v>
      </c>
      <c r="BF67" s="3" t="n">
        <v>7609.0</v>
      </c>
      <c r="BG67" s="3" t="n">
        <v>4724.0</v>
      </c>
      <c r="BH67" s="3" t="n">
        <v>9178.0</v>
      </c>
      <c r="BI67" s="3" t="n">
        <v>6733.0</v>
      </c>
      <c r="BJ67" s="3" t="n">
        <v>5871.0</v>
      </c>
      <c r="BK67" s="3" t="n">
        <v>5915.0</v>
      </c>
      <c r="BL67" s="3" t="n">
        <v>1510.0</v>
      </c>
      <c r="BM67" s="3" t="n">
        <v>7142.0</v>
      </c>
      <c r="BN67" s="3" t="n">
        <v>1221.0</v>
      </c>
      <c r="BO67" s="3" t="n">
        <v>1534.0</v>
      </c>
      <c r="BP67" s="3" t="n">
        <v>4918.0</v>
      </c>
      <c r="BQ67" s="3" t="n">
        <v>3725.0</v>
      </c>
      <c r="BR67" s="3" t="n">
        <v>6204.0</v>
      </c>
      <c r="BS67" s="3" t="n">
        <v>7432.0</v>
      </c>
    </row>
    <row r="68" spans="1:71">
      <c r="A68" t="s" s="0">
        <v>208</v>
      </c>
      <c r="C68" s="3" t="n">
        <v>9711.0</v>
      </c>
      <c r="D68" s="3" t="n">
        <v>7274.0</v>
      </c>
      <c r="E68" s="3" t="n">
        <v>2407.0</v>
      </c>
      <c r="F68" s="3" t="n">
        <v>8550.0</v>
      </c>
      <c r="G68" s="3" t="n">
        <v>6343.0</v>
      </c>
      <c r="H68" s="3" t="n">
        <v>5523.0</v>
      </c>
      <c r="I68" s="3" t="n">
        <v>4683.0</v>
      </c>
      <c r="J68" s="3" t="n">
        <v>4760.0</v>
      </c>
      <c r="K68" s="3" t="n">
        <v>3001.0</v>
      </c>
      <c r="L68" s="3" t="n">
        <v>1279.0</v>
      </c>
      <c r="M68" s="3" t="n">
        <v>9208.0</v>
      </c>
      <c r="N68" s="3" t="n">
        <v>9557.0</v>
      </c>
      <c r="O68" s="3" t="n">
        <v>6487.0</v>
      </c>
      <c r="P68" s="3" t="n">
        <v>8959.0</v>
      </c>
      <c r="Q68" s="3" t="n">
        <v>8149.0</v>
      </c>
      <c r="R68" s="3" t="n">
        <v>5658.0</v>
      </c>
      <c r="S68" s="3" t="n">
        <v>9576.0</v>
      </c>
      <c r="T68" s="3" t="n">
        <v>3503.0</v>
      </c>
      <c r="U68" s="3" t="n">
        <v>4578.0</v>
      </c>
      <c r="V68" s="3" t="n">
        <v>1698.0</v>
      </c>
      <c r="W68" s="3" t="n">
        <v>6987.0</v>
      </c>
      <c r="X68" s="3" t="n">
        <v>7192.0</v>
      </c>
      <c r="Y68" s="3" t="n">
        <v>6294.0</v>
      </c>
      <c r="Z68" s="3" t="n">
        <v>5742.0</v>
      </c>
      <c r="AA68" s="3" t="n">
        <v>8252.0</v>
      </c>
      <c r="AB68" s="3" t="n">
        <v>1896.0</v>
      </c>
      <c r="AC68" s="3" t="n">
        <v>7046.0</v>
      </c>
      <c r="AD68" s="3" t="n">
        <v>6356.0</v>
      </c>
      <c r="AE68" s="3" t="n">
        <v>9346.0</v>
      </c>
      <c r="AF68" s="3" t="n">
        <v>1023.0</v>
      </c>
      <c r="AG68" s="3" t="n">
        <v>4317.0</v>
      </c>
      <c r="AH68" s="3" t="n">
        <v>8620.0</v>
      </c>
      <c r="AI68" s="3" t="n">
        <v>9376.0</v>
      </c>
      <c r="AJ68" s="3" t="n">
        <v>3147.0</v>
      </c>
      <c r="AK68" s="3" t="n">
        <v>1879.0</v>
      </c>
      <c r="AL68" s="3" t="n">
        <v>3413.0</v>
      </c>
      <c r="AM68" s="3" t="n">
        <v>8316.0</v>
      </c>
      <c r="AN68" s="3" t="n">
        <v>4944.0</v>
      </c>
      <c r="AO68" s="3" t="n">
        <v>2755.0</v>
      </c>
      <c r="AP68" s="3" t="n">
        <v>3757.0</v>
      </c>
      <c r="AQ68" s="3" t="n">
        <v>8273.0</v>
      </c>
      <c r="AR68" s="3" t="n">
        <v>9235.0</v>
      </c>
      <c r="AS68" s="3" t="n">
        <v>6431.0</v>
      </c>
      <c r="AT68" s="3" t="n">
        <v>2820.0</v>
      </c>
      <c r="AU68" s="3" t="n">
        <v>4921.0</v>
      </c>
      <c r="AV68" s="3" t="n">
        <v>8313.0</v>
      </c>
      <c r="AW68" s="3" t="n">
        <v>1289.0</v>
      </c>
      <c r="AX68" s="3" t="n">
        <v>4329.0</v>
      </c>
      <c r="AY68" s="3" t="n">
        <v>4653.0</v>
      </c>
      <c r="AZ68" s="3" t="n">
        <v>4449.0</v>
      </c>
      <c r="BA68" s="3" t="n">
        <v>4206.0</v>
      </c>
      <c r="BB68" s="3" t="n">
        <v>5358.0</v>
      </c>
      <c r="BC68" s="3" t="n">
        <v>1993.0</v>
      </c>
      <c r="BD68" s="3" t="n">
        <v>4306.0</v>
      </c>
      <c r="BE68" s="3" t="n">
        <v>1955.0</v>
      </c>
      <c r="BF68" s="3" t="n">
        <v>8690.0</v>
      </c>
      <c r="BG68" s="3" t="n">
        <v>7466.0</v>
      </c>
      <c r="BH68" s="3" t="n">
        <v>9855.0</v>
      </c>
      <c r="BI68" s="3" t="n">
        <v>9261.0</v>
      </c>
      <c r="BJ68" s="3" t="n">
        <v>9701.0</v>
      </c>
      <c r="BK68" s="3" t="n">
        <v>5696.0</v>
      </c>
      <c r="BL68" s="3" t="n">
        <v>9394.0</v>
      </c>
      <c r="BM68" s="3" t="n">
        <v>1122.0</v>
      </c>
      <c r="BN68" s="3" t="n">
        <v>9896.0</v>
      </c>
      <c r="BO68" s="3" t="n">
        <v>6248.0</v>
      </c>
      <c r="BP68" s="3" t="n">
        <v>2510.0</v>
      </c>
      <c r="BQ68" s="3" t="n">
        <v>3687.0</v>
      </c>
      <c r="BR68" s="3" t="n">
        <v>1627.0</v>
      </c>
      <c r="BS68" s="3" t="n">
        <v>9564.0</v>
      </c>
    </row>
    <row r="69" spans="1:71">
      <c r="A69" t="s" s="0">
        <v>209</v>
      </c>
      <c r="C69" s="3" t="n">
        <v>4144.0</v>
      </c>
      <c r="D69" s="3" t="n">
        <v>4012.0</v>
      </c>
      <c r="E69" s="3" t="n">
        <v>4568.0</v>
      </c>
      <c r="F69" s="3" t="n">
        <v>6838.0</v>
      </c>
      <c r="G69" s="3" t="n">
        <v>8806.0</v>
      </c>
      <c r="H69" s="3" t="n">
        <v>1577.0</v>
      </c>
      <c r="I69" s="3" t="n">
        <v>5884.0</v>
      </c>
      <c r="J69" s="3" t="n">
        <v>1151.0</v>
      </c>
      <c r="K69" s="3" t="n">
        <v>2837.0</v>
      </c>
      <c r="L69" s="3" t="n">
        <v>3036.0</v>
      </c>
      <c r="M69" s="3" t="n">
        <v>9572.0</v>
      </c>
      <c r="N69" s="3" t="n">
        <v>5383.0</v>
      </c>
      <c r="O69" s="3" t="n">
        <v>5260.0</v>
      </c>
      <c r="P69" s="3" t="n">
        <v>8823.0</v>
      </c>
      <c r="Q69" s="3" t="n">
        <v>5190.0</v>
      </c>
      <c r="R69" s="3" t="n">
        <v>2150.0</v>
      </c>
      <c r="S69" s="3" t="n">
        <v>4885.0</v>
      </c>
      <c r="T69" s="3" t="n">
        <v>5236.0</v>
      </c>
      <c r="U69" s="3" t="n">
        <v>3751.0</v>
      </c>
      <c r="V69" s="3" t="n">
        <v>8294.0</v>
      </c>
      <c r="W69" s="3" t="n">
        <v>8727.0</v>
      </c>
      <c r="X69" s="3" t="n">
        <v>5908.0</v>
      </c>
      <c r="Y69" s="3" t="n">
        <v>3628.0</v>
      </c>
      <c r="Z69" s="3" t="n">
        <v>8934.0</v>
      </c>
      <c r="AA69" s="3" t="n">
        <v>2669.0</v>
      </c>
      <c r="AB69" s="3" t="n">
        <v>6876.0</v>
      </c>
      <c r="AC69" s="3" t="n">
        <v>2392.0</v>
      </c>
      <c r="AD69" s="3" t="n">
        <v>3109.0</v>
      </c>
      <c r="AE69" s="3" t="n">
        <v>7078.0</v>
      </c>
      <c r="AF69" s="3" t="n">
        <v>1261.0</v>
      </c>
      <c r="AG69" s="3" t="n">
        <v>2112.0</v>
      </c>
      <c r="AH69" s="3" t="n">
        <v>3674.0</v>
      </c>
      <c r="AI69" s="3" t="n">
        <v>2146.0</v>
      </c>
      <c r="AJ69" s="3" t="n">
        <v>3404.0</v>
      </c>
      <c r="AK69" s="3" t="n">
        <v>8866.0</v>
      </c>
      <c r="AL69" s="3" t="n">
        <v>7589.0</v>
      </c>
      <c r="AM69" s="3" t="n">
        <v>7244.0</v>
      </c>
      <c r="AN69" s="3" t="n">
        <v>2308.0</v>
      </c>
      <c r="AO69" s="3" t="n">
        <v>1915.0</v>
      </c>
      <c r="AP69" s="3" t="n">
        <v>7178.0</v>
      </c>
      <c r="AQ69" s="3" t="n">
        <v>7962.0</v>
      </c>
      <c r="AR69" s="3" t="n">
        <v>5111.0</v>
      </c>
      <c r="AS69" s="3" t="n">
        <v>4487.0</v>
      </c>
      <c r="AT69" s="3" t="n">
        <v>5624.0</v>
      </c>
      <c r="AU69" s="3" t="n">
        <v>1352.0</v>
      </c>
      <c r="AV69" s="3" t="n">
        <v>8097.0</v>
      </c>
      <c r="AW69" s="3" t="n">
        <v>6492.0</v>
      </c>
      <c r="AX69" s="3" t="n">
        <v>3152.0</v>
      </c>
      <c r="AY69" s="3" t="n">
        <v>9870.0</v>
      </c>
      <c r="AZ69" s="3" t="n">
        <v>6655.0</v>
      </c>
      <c r="BA69" s="3" t="n">
        <v>8675.0</v>
      </c>
      <c r="BB69" s="3" t="n">
        <v>7761.0</v>
      </c>
      <c r="BC69" s="3" t="n">
        <v>1885.0</v>
      </c>
      <c r="BD69" s="3" t="n">
        <v>1410.0</v>
      </c>
      <c r="BE69" s="3" t="n">
        <v>4046.0</v>
      </c>
      <c r="BF69" s="3" t="n">
        <v>1058.0</v>
      </c>
      <c r="BG69" s="3" t="n">
        <v>9110.0</v>
      </c>
      <c r="BH69" s="3" t="n">
        <v>4513.0</v>
      </c>
      <c r="BI69" s="3" t="n">
        <v>4510.0</v>
      </c>
      <c r="BJ69" s="3" t="n">
        <v>7491.0</v>
      </c>
      <c r="BK69" s="3" t="n">
        <v>1659.0</v>
      </c>
      <c r="BL69" s="3" t="n">
        <v>1733.0</v>
      </c>
      <c r="BM69" s="3" t="n">
        <v>6348.0</v>
      </c>
      <c r="BN69" s="3" t="n">
        <v>8110.0</v>
      </c>
      <c r="BO69" s="3" t="n">
        <v>8450.0</v>
      </c>
      <c r="BP69" s="3" t="n">
        <v>8580.0</v>
      </c>
      <c r="BQ69" s="3" t="n">
        <v>8932.0</v>
      </c>
      <c r="BR69" s="3" t="n">
        <v>7134.0</v>
      </c>
      <c r="BS69" s="3" t="n">
        <v>2246.0</v>
      </c>
    </row>
    <row r="70" spans="1:71">
      <c r="A70" t="s" s="0">
        <v>210</v>
      </c>
      <c r="C70" s="3" t="n">
        <v>7157.0</v>
      </c>
      <c r="D70" s="3" t="n">
        <v>9977.0</v>
      </c>
      <c r="E70" s="3" t="n">
        <v>2374.0</v>
      </c>
      <c r="F70" s="3" t="n">
        <v>5761.0</v>
      </c>
      <c r="G70" s="3" t="n">
        <v>9531.0</v>
      </c>
      <c r="H70" s="3" t="n">
        <v>2180.0</v>
      </c>
      <c r="I70" s="3" t="n">
        <v>4832.0</v>
      </c>
      <c r="J70" s="3" t="n">
        <v>3182.0</v>
      </c>
      <c r="K70" s="3" t="n">
        <v>8096.0</v>
      </c>
      <c r="L70" s="3" t="n">
        <v>9907.0</v>
      </c>
      <c r="M70" s="3" t="n">
        <v>1056.0</v>
      </c>
      <c r="N70" s="3" t="n">
        <v>2590.0</v>
      </c>
      <c r="O70" s="3" t="n">
        <v>8340.0</v>
      </c>
      <c r="P70" s="3" t="n">
        <v>9656.0</v>
      </c>
      <c r="Q70" s="3" t="n">
        <v>9434.0</v>
      </c>
      <c r="R70" s="3" t="n">
        <v>4897.0</v>
      </c>
      <c r="S70" s="3" t="n">
        <v>4647.0</v>
      </c>
      <c r="T70" s="3" t="n">
        <v>9079.0</v>
      </c>
      <c r="U70" s="3" t="n">
        <v>1417.0</v>
      </c>
      <c r="V70" s="3" t="n">
        <v>5942.0</v>
      </c>
      <c r="W70" s="3" t="n">
        <v>5564.0</v>
      </c>
      <c r="X70" s="3" t="n">
        <v>3037.0</v>
      </c>
      <c r="Y70" s="3" t="n">
        <v>1670.0</v>
      </c>
      <c r="Z70" s="3" t="n">
        <v>3570.0</v>
      </c>
      <c r="AA70" s="3" t="n">
        <v>6100.0</v>
      </c>
      <c r="AB70" s="3" t="n">
        <v>1330.0</v>
      </c>
      <c r="AC70" s="3" t="n">
        <v>2837.0</v>
      </c>
      <c r="AD70" s="3" t="n">
        <v>7130.0</v>
      </c>
      <c r="AE70" s="3" t="n">
        <v>4315.0</v>
      </c>
      <c r="AF70" s="3" t="n">
        <v>9989.0</v>
      </c>
      <c r="AG70" s="3" t="n">
        <v>6337.0</v>
      </c>
      <c r="AH70" s="3" t="n">
        <v>8983.0</v>
      </c>
      <c r="AI70" s="3" t="n">
        <v>6766.0</v>
      </c>
      <c r="AJ70" s="3" t="n">
        <v>2142.0</v>
      </c>
      <c r="AK70" s="3" t="n">
        <v>4176.0</v>
      </c>
      <c r="AL70" s="3" t="n">
        <v>2304.0</v>
      </c>
      <c r="AM70" s="3" t="n">
        <v>5374.0</v>
      </c>
      <c r="AN70" s="3" t="n">
        <v>6844.0</v>
      </c>
      <c r="AO70" s="3" t="n">
        <v>8643.0</v>
      </c>
      <c r="AP70" s="3" t="n">
        <v>1271.0</v>
      </c>
      <c r="AQ70" s="3" t="n">
        <v>9308.0</v>
      </c>
      <c r="AR70" s="3" t="n">
        <v>5782.0</v>
      </c>
      <c r="AS70" s="3" t="n">
        <v>8927.0</v>
      </c>
      <c r="AT70" s="3" t="n">
        <v>6994.0</v>
      </c>
      <c r="AU70" s="3" t="n">
        <v>1318.0</v>
      </c>
      <c r="AV70" s="3" t="n">
        <v>1828.0</v>
      </c>
      <c r="AW70" s="3" t="n">
        <v>7807.0</v>
      </c>
      <c r="AX70" s="3" t="n">
        <v>2967.0</v>
      </c>
      <c r="AY70" s="3" t="n">
        <v>6515.0</v>
      </c>
      <c r="AZ70" s="3" t="n">
        <v>1650.0</v>
      </c>
      <c r="BA70" s="3" t="n">
        <v>2705.0</v>
      </c>
      <c r="BB70" s="3" t="n">
        <v>1017.0</v>
      </c>
      <c r="BC70" s="3" t="n">
        <v>4800.0</v>
      </c>
      <c r="BD70" s="3" t="n">
        <v>6456.0</v>
      </c>
      <c r="BE70" s="3" t="n">
        <v>4689.0</v>
      </c>
      <c r="BF70" s="3" t="n">
        <v>4854.0</v>
      </c>
      <c r="BG70" s="3" t="n">
        <v>7573.0</v>
      </c>
      <c r="BH70" s="3" t="n">
        <v>6427.0</v>
      </c>
      <c r="BI70" s="3" t="n">
        <v>1889.0</v>
      </c>
      <c r="BJ70" s="3" t="n">
        <v>6419.0</v>
      </c>
      <c r="BK70" s="3" t="n">
        <v>7545.0</v>
      </c>
      <c r="BL70" s="3" t="n">
        <v>6410.0</v>
      </c>
      <c r="BM70" s="3" t="n">
        <v>8705.0</v>
      </c>
      <c r="BN70" s="3" t="n">
        <v>6934.0</v>
      </c>
      <c r="BO70" s="3" t="n">
        <v>8449.0</v>
      </c>
      <c r="BP70" s="3" t="n">
        <v>9210.0</v>
      </c>
      <c r="BQ70" s="3" t="n">
        <v>7994.0</v>
      </c>
      <c r="BR70" s="3" t="n">
        <v>3379.0</v>
      </c>
      <c r="BS70" s="3" t="n">
        <v>2649.0</v>
      </c>
    </row>
    <row r="71" spans="1:71">
      <c r="A71" s="4" t="s">
        <v>211</v>
      </c>
      <c r="B71" s="8"/>
      <c r="C71" s="5" t="n">
        <f t="shared" ref="C71:BN71" si="15">IF(COUNTA(C65:C70)=0,"",SUM(C65:C70))</f>
        <v>43086.0</v>
      </c>
      <c r="D71" s="5" t="n">
        <f t="shared" si="15"/>
        <v>46325.0</v>
      </c>
      <c r="E71" s="5" t="n">
        <f t="shared" si="15"/>
        <v>22172.0</v>
      </c>
      <c r="F71" s="5" t="n">
        <f t="shared" si="15"/>
        <v>40302.0</v>
      </c>
      <c r="G71" s="5" t="n">
        <f t="shared" si="15"/>
        <v>43567.0</v>
      </c>
      <c r="H71" s="5" t="n">
        <f t="shared" si="15"/>
        <v>33157.0</v>
      </c>
      <c r="I71" s="5" t="n">
        <f t="shared" si="15"/>
        <v>38608.0</v>
      </c>
      <c r="J71" s="5" t="n">
        <f t="shared" si="15"/>
        <v>26293.0</v>
      </c>
      <c r="K71" s="5" t="n">
        <f t="shared" si="15"/>
        <v>39099.0</v>
      </c>
      <c r="L71" s="5" t="n">
        <f t="shared" si="15"/>
        <v>32139.0</v>
      </c>
      <c r="M71" s="5" t="n">
        <f t="shared" si="15"/>
        <v>38750.0</v>
      </c>
      <c r="N71" s="5" t="n">
        <f t="shared" si="15"/>
        <v>39122.0</v>
      </c>
      <c r="O71" s="5" t="n">
        <f t="shared" si="15"/>
        <v>35743.0</v>
      </c>
      <c r="P71" s="5" t="n">
        <f t="shared" si="15"/>
        <v>32663.0</v>
      </c>
      <c r="Q71" s="5" t="n">
        <f t="shared" si="15"/>
        <v>31590.0</v>
      </c>
      <c r="R71" s="5" t="n">
        <f t="shared" si="15"/>
        <v>26012.0</v>
      </c>
      <c r="S71" s="5" t="n">
        <f t="shared" si="15"/>
        <v>33365.0</v>
      </c>
      <c r="T71" s="5" t="n">
        <f t="shared" si="15"/>
        <v>29467.0</v>
      </c>
      <c r="U71" s="5" t="n">
        <f t="shared" si="15"/>
        <v>19647.0</v>
      </c>
      <c r="V71" s="5" t="n">
        <f t="shared" si="15"/>
        <v>27135.0</v>
      </c>
      <c r="W71" s="5" t="n">
        <f t="shared" si="15"/>
        <v>37949.0</v>
      </c>
      <c r="X71" s="5" t="n">
        <f t="shared" si="15"/>
        <v>26626.0</v>
      </c>
      <c r="Y71" s="5" t="n">
        <f t="shared" si="15"/>
        <v>27493.0</v>
      </c>
      <c r="Z71" s="5" t="n">
        <f t="shared" si="15"/>
        <v>28746.0</v>
      </c>
      <c r="AA71" s="5" t="n">
        <f t="shared" si="15"/>
        <v>35518.0</v>
      </c>
      <c r="AB71" s="5" t="n">
        <f t="shared" si="15"/>
        <v>19426.0</v>
      </c>
      <c r="AC71" s="5" t="n">
        <f t="shared" si="15"/>
        <v>24961.0</v>
      </c>
      <c r="AD71" s="5" t="n">
        <f t="shared" si="15"/>
        <v>27651.0</v>
      </c>
      <c r="AE71" s="5" t="n">
        <f t="shared" si="15"/>
        <v>30247.0</v>
      </c>
      <c r="AF71" s="5" t="n">
        <f t="shared" si="15"/>
        <v>30496.0</v>
      </c>
      <c r="AG71" s="5" t="n">
        <f t="shared" si="15"/>
        <v>21862.0</v>
      </c>
      <c r="AH71" s="5" t="n">
        <f t="shared" si="15"/>
        <v>36236.0</v>
      </c>
      <c r="AI71" s="5" t="n">
        <f t="shared" si="15"/>
        <v>36993.0</v>
      </c>
      <c r="AJ71" s="5" t="n">
        <f t="shared" si="15"/>
        <v>18624.0</v>
      </c>
      <c r="AK71" s="5" t="n">
        <f t="shared" si="15"/>
        <v>34590.0</v>
      </c>
      <c r="AL71" s="5" t="n">
        <f t="shared" si="15"/>
        <v>24306.0</v>
      </c>
      <c r="AM71" s="5" t="n">
        <f t="shared" si="15"/>
        <v>42630.0</v>
      </c>
      <c r="AN71" s="5" t="n">
        <f t="shared" si="15"/>
        <v>27694.0</v>
      </c>
      <c r="AO71" s="5" t="n">
        <f t="shared" si="15"/>
        <v>24248.0</v>
      </c>
      <c r="AP71" s="5" t="n">
        <f t="shared" si="15"/>
        <v>28948.0</v>
      </c>
      <c r="AQ71" s="5" t="n">
        <f t="shared" si="15"/>
        <v>33487.0</v>
      </c>
      <c r="AR71" s="5" t="n">
        <f t="shared" si="15"/>
        <v>38511.0</v>
      </c>
      <c r="AS71" s="5" t="n">
        <f t="shared" si="15"/>
        <v>35846.0</v>
      </c>
      <c r="AT71" s="5" t="n">
        <f t="shared" si="15"/>
        <v>30774.0</v>
      </c>
      <c r="AU71" s="5" t="n">
        <f t="shared" si="15"/>
        <v>23459.0</v>
      </c>
      <c r="AV71" s="5" t="n">
        <f t="shared" si="15"/>
        <v>36676.0</v>
      </c>
      <c r="AW71" s="5" t="n">
        <f t="shared" si="15"/>
        <v>23510.0</v>
      </c>
      <c r="AX71" s="5" t="n">
        <f t="shared" si="15"/>
        <v>24997.0</v>
      </c>
      <c r="AY71" s="5" t="n">
        <f t="shared" si="15"/>
        <v>34257.0</v>
      </c>
      <c r="AZ71" s="5" t="n">
        <f t="shared" si="15"/>
        <v>35814.0</v>
      </c>
      <c r="BA71" s="5" t="n">
        <f t="shared" si="15"/>
        <v>32629.0</v>
      </c>
      <c r="BB71" s="5" t="n">
        <f t="shared" si="15"/>
        <v>30045.0</v>
      </c>
      <c r="BC71" s="5" t="n">
        <f t="shared" si="15"/>
        <v>20708.0</v>
      </c>
      <c r="BD71" s="5" t="n">
        <f t="shared" si="15"/>
        <v>28247.0</v>
      </c>
      <c r="BE71" s="5" t="n">
        <f t="shared" si="15"/>
        <v>30710.0</v>
      </c>
      <c r="BF71" s="5" t="n">
        <f t="shared" si="15"/>
        <v>38711.0</v>
      </c>
      <c r="BG71" s="5" t="n">
        <f t="shared" si="15"/>
        <v>44008.0</v>
      </c>
      <c r="BH71" s="5" t="n">
        <f t="shared" si="15"/>
        <v>44811.0</v>
      </c>
      <c r="BI71" s="5" t="n">
        <f t="shared" si="15"/>
        <v>31449.0</v>
      </c>
      <c r="BJ71" s="5" t="n">
        <f t="shared" si="15"/>
        <v>44984.0</v>
      </c>
      <c r="BK71" s="5" t="n">
        <f t="shared" si="15"/>
        <v>33442.0</v>
      </c>
      <c r="BL71" s="5" t="n">
        <f t="shared" si="15"/>
        <v>28998.0</v>
      </c>
      <c r="BM71" s="5" t="n">
        <f t="shared" si="15"/>
        <v>31738.0</v>
      </c>
      <c r="BN71" s="5" t="n">
        <f t="shared" si="15"/>
        <v>37813.0</v>
      </c>
      <c r="BO71" s="5" t="n">
        <f>IF(COUNTA(BO65:BO70)=0,"",SUM(BO65:BO70))</f>
        <v>40515.0</v>
      </c>
      <c r="BP71" s="5" t="n">
        <f>IF(COUNTA(BP65:BP70)=0,"",SUM(BP65:BP70))</f>
        <v>38832.0</v>
      </c>
      <c r="BQ71" s="5" t="n">
        <f>IF(COUNTA(BQ65:BQ70)=0,"",SUM(BQ65:BQ70))</f>
        <v>38468.0</v>
      </c>
      <c r="BR71" s="5" t="n">
        <f>IF(COUNTA(BR65:BR70)=0,"",SUM(BR65:BR70))</f>
        <v>34623.0</v>
      </c>
      <c r="BS71" s="5" t="n">
        <f>IF(COUNTA(BS65:BS70)=0,"",SUM(BS65:BS70))</f>
        <v>29549.0</v>
      </c>
    </row>
    <row r="72" spans="1:71">
      <c r="A72" s="4" t="s">
        <v>212</v>
      </c>
      <c r="B72" s="8"/>
      <c r="C72" s="5" t="n">
        <f t="shared" ref="C72:BN72" si="16">IF(AND(C53&lt;&gt;"",C71&lt;&gt;""),C53+C71,"")</f>
        <v>69180.0</v>
      </c>
      <c r="D72" s="5" t="n">
        <f t="shared" si="16"/>
        <v>79313.0</v>
      </c>
      <c r="E72" s="5" t="n">
        <f t="shared" si="16"/>
        <v>72359.0</v>
      </c>
      <c r="F72" s="5" t="n">
        <f t="shared" si="16"/>
        <v>79523.0</v>
      </c>
      <c r="G72" s="5" t="n">
        <f t="shared" si="16"/>
        <v>87272.0</v>
      </c>
      <c r="H72" s="5" t="n">
        <f t="shared" si="16"/>
        <v>71173.0</v>
      </c>
      <c r="I72" s="5" t="n">
        <f t="shared" si="16"/>
        <v>82951.0</v>
      </c>
      <c r="J72" s="5" t="n">
        <f t="shared" si="16"/>
        <v>76950.0</v>
      </c>
      <c r="K72" s="5" t="n">
        <f t="shared" si="16"/>
        <v>89013.0</v>
      </c>
      <c r="L72" s="5" t="n">
        <f t="shared" si="16"/>
        <v>82794.0</v>
      </c>
      <c r="M72" s="5" t="n">
        <f t="shared" si="16"/>
        <v>95735.0</v>
      </c>
      <c r="N72" s="5" t="n">
        <f t="shared" si="16"/>
        <v>56543.0</v>
      </c>
      <c r="O72" s="5" t="n">
        <f t="shared" si="16"/>
        <v>56465.0</v>
      </c>
      <c r="P72" s="5" t="n">
        <f t="shared" si="16"/>
        <v>78038.0</v>
      </c>
      <c r="Q72" s="5" t="n">
        <f t="shared" si="16"/>
        <v>104487.0</v>
      </c>
      <c r="R72" s="5" t="n">
        <f t="shared" si="16"/>
        <v>40747.0</v>
      </c>
      <c r="S72" s="5" t="n">
        <f t="shared" si="16"/>
        <v>91052.0</v>
      </c>
      <c r="T72" s="5" t="n">
        <f t="shared" si="16"/>
        <v>67622.0</v>
      </c>
      <c r="U72" s="5" t="n">
        <f t="shared" si="16"/>
        <v>40795.0</v>
      </c>
      <c r="V72" s="5" t="n">
        <f t="shared" si="16"/>
        <v>90022.0</v>
      </c>
      <c r="W72" s="5" t="n">
        <f t="shared" si="16"/>
        <v>88773.0</v>
      </c>
      <c r="X72" s="5" t="n">
        <f t="shared" si="16"/>
        <v>84279.0</v>
      </c>
      <c r="Y72" s="5" t="n">
        <f t="shared" si="16"/>
        <v>76756.0</v>
      </c>
      <c r="Z72" s="5" t="n">
        <f t="shared" si="16"/>
        <v>44202.0</v>
      </c>
      <c r="AA72" s="5" t="n">
        <f t="shared" si="16"/>
        <v>47076.0</v>
      </c>
      <c r="AB72" s="5" t="n">
        <f t="shared" si="16"/>
        <v>35634.0</v>
      </c>
      <c r="AC72" s="5" t="n">
        <f t="shared" si="16"/>
        <v>38577.0</v>
      </c>
      <c r="AD72" s="5" t="n">
        <f t="shared" si="16"/>
        <v>53415.0</v>
      </c>
      <c r="AE72" s="5" t="n">
        <f t="shared" si="16"/>
        <v>78278.0</v>
      </c>
      <c r="AF72" s="5" t="n">
        <f t="shared" si="16"/>
        <v>55898.0</v>
      </c>
      <c r="AG72" s="5" t="n">
        <f t="shared" si="16"/>
        <v>36327.0</v>
      </c>
      <c r="AH72" s="5" t="n">
        <f t="shared" si="16"/>
        <v>56984.0</v>
      </c>
      <c r="AI72" s="5" t="n">
        <f t="shared" si="16"/>
        <v>60996.0</v>
      </c>
      <c r="AJ72" s="5" t="n">
        <f t="shared" si="16"/>
        <v>80060.0</v>
      </c>
      <c r="AK72" s="5" t="n">
        <f t="shared" si="16"/>
        <v>91873.0</v>
      </c>
      <c r="AL72" s="5" t="n">
        <f t="shared" si="16"/>
        <v>72379.0</v>
      </c>
      <c r="AM72" s="5" t="n">
        <f t="shared" si="16"/>
        <v>82457.0</v>
      </c>
      <c r="AN72" s="5" t="n">
        <f t="shared" si="16"/>
        <v>57980.0</v>
      </c>
      <c r="AO72" s="5" t="n">
        <f t="shared" si="16"/>
        <v>62381.0</v>
      </c>
      <c r="AP72" s="5" t="n">
        <f t="shared" si="16"/>
        <v>45294.0</v>
      </c>
      <c r="AQ72" s="5" t="n">
        <f t="shared" si="16"/>
        <v>63936.0</v>
      </c>
      <c r="AR72" s="5" t="n">
        <f t="shared" si="16"/>
        <v>85240.0</v>
      </c>
      <c r="AS72" s="5" t="n">
        <f t="shared" si="16"/>
        <v>104021.0</v>
      </c>
      <c r="AT72" s="5" t="n">
        <f t="shared" si="16"/>
        <v>66255.0</v>
      </c>
      <c r="AU72" s="5" t="n">
        <f t="shared" si="16"/>
        <v>57758.0</v>
      </c>
      <c r="AV72" s="5" t="n">
        <f t="shared" si="16"/>
        <v>50075.0</v>
      </c>
      <c r="AW72" s="5" t="n">
        <f t="shared" si="16"/>
        <v>60795.0</v>
      </c>
      <c r="AX72" s="5" t="n">
        <f t="shared" si="16"/>
        <v>65265.0</v>
      </c>
      <c r="AY72" s="5" t="n">
        <f t="shared" si="16"/>
        <v>82848.0</v>
      </c>
      <c r="AZ72" s="5" t="n">
        <f t="shared" si="16"/>
        <v>77859.0</v>
      </c>
      <c r="BA72" s="5" t="n">
        <f t="shared" si="16"/>
        <v>101678.0</v>
      </c>
      <c r="BB72" s="5" t="n">
        <f t="shared" si="16"/>
        <v>73365.0</v>
      </c>
      <c r="BC72" s="5" t="n">
        <f t="shared" si="16"/>
        <v>52769.0</v>
      </c>
      <c r="BD72" s="5" t="n">
        <f t="shared" si="16"/>
        <v>74345.0</v>
      </c>
      <c r="BE72" s="5" t="n">
        <f t="shared" si="16"/>
        <v>80941.0</v>
      </c>
      <c r="BF72" s="5" t="n">
        <f t="shared" si="16"/>
        <v>126417.0</v>
      </c>
      <c r="BG72" s="5" t="n">
        <f t="shared" si="16"/>
        <v>93720.0</v>
      </c>
      <c r="BH72" s="5" t="n">
        <f t="shared" si="16"/>
        <v>98055.0</v>
      </c>
      <c r="BI72" s="5" t="n">
        <f t="shared" si="16"/>
        <v>48761.0</v>
      </c>
      <c r="BJ72" s="5" t="n">
        <f t="shared" si="16"/>
        <v>92215.0</v>
      </c>
      <c r="BK72" s="5" t="n">
        <f t="shared" si="16"/>
        <v>92766.0</v>
      </c>
      <c r="BL72" s="5" t="n">
        <f t="shared" si="16"/>
        <v>79002.0</v>
      </c>
      <c r="BM72" s="5" t="n">
        <f t="shared" si="16"/>
        <v>78486.0</v>
      </c>
      <c r="BN72" s="5" t="n">
        <f t="shared" si="16"/>
        <v>58119.0</v>
      </c>
      <c r="BO72" s="5" t="n">
        <f>IF(AND(BO53&lt;&gt;"",BO71&lt;&gt;""),BO53+BO71,"")</f>
        <v>61076.0</v>
      </c>
      <c r="BP72" s="5" t="n">
        <f>IF(AND(BP53&lt;&gt;"",BP71&lt;&gt;""),BP53+BP71,"")</f>
        <v>62638.0</v>
      </c>
      <c r="BQ72" s="5" t="n">
        <f>IF(AND(BQ53&lt;&gt;"",BQ71&lt;&gt;""),BQ53+BQ71,"")</f>
        <v>79304.0</v>
      </c>
      <c r="BR72" s="5" t="n">
        <f>IF(AND(BR53&lt;&gt;"",BR71&lt;&gt;""),BR53+BR71,"")</f>
        <v>71495.0</v>
      </c>
      <c r="BS72" s="5" t="n">
        <f>IF(AND(BS53&lt;&gt;"",BS71&lt;&gt;""),BS53+BS71,"")</f>
        <v>55614.0</v>
      </c>
    </row>
    <row r="73" spans="1:71">
      <c r="A73" s="6" t="s">
        <v>213</v>
      </c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</row>
    <row r="74" spans="1:71">
      <c r="A74" t="s" s="0">
        <v>214</v>
      </c>
      <c r="C74" s="3" t="n">
        <v>4606.0</v>
      </c>
      <c r="D74" s="3" t="n">
        <v>2634.0</v>
      </c>
      <c r="E74" s="3" t="n">
        <v>7751.0</v>
      </c>
      <c r="F74" s="3" t="n">
        <v>4184.0</v>
      </c>
      <c r="G74" s="3" t="n">
        <v>5098.0</v>
      </c>
      <c r="H74" s="3" t="n">
        <v>8562.0</v>
      </c>
      <c r="I74" s="3" t="n">
        <v>9466.0</v>
      </c>
      <c r="J74" s="3" t="n">
        <v>4059.0</v>
      </c>
      <c r="K74" s="3" t="n">
        <v>8499.0</v>
      </c>
      <c r="L74" s="3" t="n">
        <v>2370.0</v>
      </c>
      <c r="M74" s="3" t="n">
        <v>9533.0</v>
      </c>
      <c r="N74" s="3" t="n">
        <v>8960.0</v>
      </c>
      <c r="O74" s="3" t="n">
        <v>5530.0</v>
      </c>
      <c r="P74" s="3" t="n">
        <v>8451.0</v>
      </c>
      <c r="Q74" s="3" t="n">
        <v>2734.0</v>
      </c>
      <c r="R74" s="3" t="n">
        <v>3186.0</v>
      </c>
      <c r="S74" s="3" t="n">
        <v>9155.0</v>
      </c>
      <c r="T74" s="3" t="n">
        <v>8151.0</v>
      </c>
      <c r="U74" s="3" t="n">
        <v>4858.0</v>
      </c>
      <c r="V74" s="3" t="n">
        <v>1455.0</v>
      </c>
      <c r="W74" s="3" t="n">
        <v>2778.0</v>
      </c>
      <c r="X74" s="3" t="n">
        <v>5422.0</v>
      </c>
      <c r="Y74" s="3" t="n">
        <v>9664.0</v>
      </c>
      <c r="Z74" s="3" t="n">
        <v>3545.0</v>
      </c>
      <c r="AA74" s="3" t="n">
        <v>7862.0</v>
      </c>
      <c r="AB74" s="3" t="n">
        <v>1690.0</v>
      </c>
      <c r="AC74" s="3" t="n">
        <v>6470.0</v>
      </c>
      <c r="AD74" s="3" t="n">
        <v>4871.0</v>
      </c>
      <c r="AE74" s="3" t="n">
        <v>3966.0</v>
      </c>
      <c r="AF74" s="3" t="n">
        <v>2509.0</v>
      </c>
      <c r="AG74" s="3" t="n">
        <v>9535.0</v>
      </c>
      <c r="AH74" s="3" t="n">
        <v>7241.0</v>
      </c>
      <c r="AI74" s="3" t="n">
        <v>4779.0</v>
      </c>
      <c r="AJ74" s="3" t="n">
        <v>9914.0</v>
      </c>
      <c r="AK74" s="3" t="n">
        <v>6772.0</v>
      </c>
      <c r="AL74" s="3" t="n">
        <v>7350.0</v>
      </c>
      <c r="AM74" s="3" t="n">
        <v>5060.0</v>
      </c>
      <c r="AN74" s="3" t="n">
        <v>7855.0</v>
      </c>
      <c r="AO74" s="3" t="n">
        <v>3046.0</v>
      </c>
      <c r="AP74" s="3" t="n">
        <v>7183.0</v>
      </c>
      <c r="AQ74" s="3" t="n">
        <v>5324.0</v>
      </c>
      <c r="AR74" s="3" t="n">
        <v>7948.0</v>
      </c>
      <c r="AS74" s="3" t="n">
        <v>3397.0</v>
      </c>
      <c r="AT74" s="3" t="n">
        <v>4066.0</v>
      </c>
      <c r="AU74" s="3" t="n">
        <v>4487.0</v>
      </c>
      <c r="AV74" s="3" t="n">
        <v>1629.0</v>
      </c>
      <c r="AW74" s="3" t="n">
        <v>1246.0</v>
      </c>
      <c r="AX74" s="3" t="n">
        <v>1141.0</v>
      </c>
      <c r="AY74" s="3" t="n">
        <v>3128.0</v>
      </c>
      <c r="AZ74" s="3" t="n">
        <v>5584.0</v>
      </c>
      <c r="BA74" s="3" t="n">
        <v>2517.0</v>
      </c>
      <c r="BB74" s="3" t="n">
        <v>8224.0</v>
      </c>
      <c r="BC74" s="3" t="n">
        <v>6858.0</v>
      </c>
      <c r="BD74" s="3" t="n">
        <v>4075.0</v>
      </c>
      <c r="BE74" s="3" t="n">
        <v>7559.0</v>
      </c>
      <c r="BF74" s="3" t="n">
        <v>7071.0</v>
      </c>
      <c r="BG74" s="3" t="n">
        <v>6283.0</v>
      </c>
      <c r="BH74" s="3" t="n">
        <v>8185.0</v>
      </c>
      <c r="BI74" s="3" t="n">
        <v>1955.0</v>
      </c>
      <c r="BJ74" s="3" t="n">
        <v>6671.0</v>
      </c>
      <c r="BK74" s="3" t="n">
        <v>6595.0</v>
      </c>
      <c r="BL74" s="3" t="n">
        <v>3295.0</v>
      </c>
      <c r="BM74" s="3" t="n">
        <v>4627.0</v>
      </c>
      <c r="BN74" s="3" t="n">
        <v>7035.0</v>
      </c>
      <c r="BO74" s="3" t="n">
        <v>6551.0</v>
      </c>
      <c r="BP74" s="3" t="n">
        <v>1755.0</v>
      </c>
      <c r="BQ74" s="3" t="n">
        <v>4890.0</v>
      </c>
      <c r="BR74" s="3" t="n">
        <v>5773.0</v>
      </c>
      <c r="BS74" s="3" t="n">
        <v>9587.0</v>
      </c>
    </row>
    <row r="75" spans="1:71">
      <c r="A75" t="s" s="0">
        <v>215</v>
      </c>
      <c r="C75" s="3" t="n">
        <v>3112.0</v>
      </c>
      <c r="D75" s="3" t="n">
        <v>2787.0</v>
      </c>
      <c r="E75" s="3" t="n">
        <v>1646.0</v>
      </c>
      <c r="F75" s="3" t="n">
        <v>9261.0</v>
      </c>
      <c r="G75" s="3" t="n">
        <v>2531.0</v>
      </c>
      <c r="H75" s="3" t="n">
        <v>9004.0</v>
      </c>
      <c r="I75" s="3" t="n">
        <v>2887.0</v>
      </c>
      <c r="J75" s="3" t="n">
        <v>9476.0</v>
      </c>
      <c r="K75" s="3" t="n">
        <v>5952.0</v>
      </c>
      <c r="L75" s="3" t="n">
        <v>2836.0</v>
      </c>
      <c r="M75" s="3" t="n">
        <v>2799.0</v>
      </c>
      <c r="N75" s="3" t="n">
        <v>2415.0</v>
      </c>
      <c r="O75" s="3" t="n">
        <v>1088.0</v>
      </c>
      <c r="P75" s="3" t="n">
        <v>3188.0</v>
      </c>
      <c r="Q75" s="3" t="n">
        <v>8433.0</v>
      </c>
      <c r="R75" s="3" t="n">
        <v>3650.0</v>
      </c>
      <c r="S75" s="3" t="n">
        <v>4492.0</v>
      </c>
      <c r="T75" s="3" t="n">
        <v>6011.0</v>
      </c>
      <c r="U75" s="3" t="n">
        <v>3135.0</v>
      </c>
      <c r="V75" s="3" t="n">
        <v>1851.0</v>
      </c>
      <c r="W75" s="3" t="n">
        <v>7100.0</v>
      </c>
      <c r="X75" s="3" t="n">
        <v>2130.0</v>
      </c>
      <c r="Y75" s="3" t="n">
        <v>9219.0</v>
      </c>
      <c r="Z75" s="3" t="n">
        <v>7095.0</v>
      </c>
      <c r="AA75" s="3" t="n">
        <v>3258.0</v>
      </c>
      <c r="AB75" s="3" t="n">
        <v>6307.0</v>
      </c>
      <c r="AC75" s="3" t="n">
        <v>3724.0</v>
      </c>
      <c r="AD75" s="3" t="n">
        <v>2535.0</v>
      </c>
      <c r="AE75" s="3" t="n">
        <v>7412.0</v>
      </c>
      <c r="AF75" s="3" t="n">
        <v>4851.0</v>
      </c>
      <c r="AG75" s="3" t="n">
        <v>7222.0</v>
      </c>
      <c r="AH75" s="3" t="n">
        <v>1757.0</v>
      </c>
      <c r="AI75" s="3" t="n">
        <v>2140.0</v>
      </c>
      <c r="AJ75" s="3" t="n">
        <v>8792.0</v>
      </c>
      <c r="AK75" s="3" t="n">
        <v>2431.0</v>
      </c>
      <c r="AL75" s="3" t="n">
        <v>6996.0</v>
      </c>
      <c r="AM75" s="3" t="n">
        <v>3345.0</v>
      </c>
      <c r="AN75" s="3" t="n">
        <v>1888.0</v>
      </c>
      <c r="AO75" s="3" t="n">
        <v>9978.0</v>
      </c>
      <c r="AP75" s="3" t="n">
        <v>7865.0</v>
      </c>
      <c r="AQ75" s="3" t="n">
        <v>6236.0</v>
      </c>
      <c r="AR75" s="3" t="n">
        <v>7151.0</v>
      </c>
      <c r="AS75" s="3" t="n">
        <v>1649.0</v>
      </c>
      <c r="AT75" s="3" t="n">
        <v>9160.0</v>
      </c>
      <c r="AU75" s="3" t="n">
        <v>4345.0</v>
      </c>
      <c r="AV75" s="3" t="n">
        <v>1876.0</v>
      </c>
      <c r="AW75" s="3" t="n">
        <v>4170.0</v>
      </c>
      <c r="AX75" s="3" t="n">
        <v>2648.0</v>
      </c>
      <c r="AY75" s="3" t="n">
        <v>8471.0</v>
      </c>
      <c r="AZ75" s="3" t="n">
        <v>9403.0</v>
      </c>
      <c r="BA75" s="3" t="n">
        <v>9889.0</v>
      </c>
      <c r="BB75" s="3" t="n">
        <v>1348.0</v>
      </c>
      <c r="BC75" s="3" t="n">
        <v>9498.0</v>
      </c>
      <c r="BD75" s="3" t="n">
        <v>4701.0</v>
      </c>
      <c r="BE75" s="3" t="n">
        <v>6857.0</v>
      </c>
      <c r="BF75" s="3" t="n">
        <v>8624.0</v>
      </c>
      <c r="BG75" s="3" t="n">
        <v>8283.0</v>
      </c>
      <c r="BH75" s="3" t="n">
        <v>3000.0</v>
      </c>
      <c r="BI75" s="3" t="n">
        <v>3605.0</v>
      </c>
      <c r="BJ75" s="3" t="n">
        <v>2584.0</v>
      </c>
      <c r="BK75" s="3" t="n">
        <v>5824.0</v>
      </c>
      <c r="BL75" s="3" t="n">
        <v>6138.0</v>
      </c>
      <c r="BM75" s="3" t="n">
        <v>4013.0</v>
      </c>
      <c r="BN75" s="3" t="n">
        <v>1255.0</v>
      </c>
      <c r="BO75" s="3" t="n">
        <v>5049.0</v>
      </c>
      <c r="BP75" s="3" t="n">
        <v>6625.0</v>
      </c>
      <c r="BQ75" s="3" t="n">
        <v>6835.0</v>
      </c>
      <c r="BR75" s="3" t="n">
        <v>9850.0</v>
      </c>
      <c r="BS75" s="3" t="n">
        <v>7528.0</v>
      </c>
    </row>
    <row r="76" spans="1:71">
      <c r="A76" t="s" s="0">
        <v>216</v>
      </c>
      <c r="C76" s="3" t="n">
        <v>2201.0</v>
      </c>
      <c r="D76" s="3" t="n">
        <v>3676.0</v>
      </c>
      <c r="E76" s="3" t="n">
        <v>5870.0</v>
      </c>
      <c r="F76" s="3" t="n">
        <v>4906.0</v>
      </c>
      <c r="G76" s="3" t="n">
        <v>6137.0</v>
      </c>
      <c r="H76" s="3" t="n">
        <v>5367.0</v>
      </c>
      <c r="I76" s="3" t="n">
        <v>1515.0</v>
      </c>
      <c r="J76" s="3" t="n">
        <v>7412.0</v>
      </c>
      <c r="K76" s="3" t="n">
        <v>5625.0</v>
      </c>
      <c r="L76" s="3" t="n">
        <v>3246.0</v>
      </c>
      <c r="M76" s="3" t="n">
        <v>4919.0</v>
      </c>
      <c r="N76" s="3" t="n">
        <v>2578.0</v>
      </c>
      <c r="O76" s="3" t="n">
        <v>9454.0</v>
      </c>
      <c r="P76" s="3" t="n">
        <v>6328.0</v>
      </c>
      <c r="Q76" s="3" t="n">
        <v>7125.0</v>
      </c>
      <c r="R76" s="3" t="n">
        <v>1184.0</v>
      </c>
      <c r="S76" s="3" t="n">
        <v>5175.0</v>
      </c>
      <c r="T76" s="3" t="n">
        <v>3832.0</v>
      </c>
      <c r="U76" s="3" t="n">
        <v>1517.0</v>
      </c>
      <c r="V76" s="3" t="n">
        <v>6350.0</v>
      </c>
      <c r="W76" s="3" t="n">
        <v>1604.0</v>
      </c>
      <c r="X76" s="3" t="n">
        <v>7414.0</v>
      </c>
      <c r="Y76" s="3" t="n">
        <v>5221.0</v>
      </c>
      <c r="Z76" s="3" t="n">
        <v>7839.0</v>
      </c>
      <c r="AA76" s="3" t="n">
        <v>1624.0</v>
      </c>
      <c r="AB76" s="3" t="n">
        <v>7253.0</v>
      </c>
      <c r="AC76" s="3" t="n">
        <v>4273.0</v>
      </c>
      <c r="AD76" s="3" t="n">
        <v>8358.0</v>
      </c>
      <c r="AE76" s="3" t="n">
        <v>9571.0</v>
      </c>
      <c r="AF76" s="3" t="n">
        <v>9894.0</v>
      </c>
      <c r="AG76" s="3" t="n">
        <v>7703.0</v>
      </c>
      <c r="AH76" s="3" t="n">
        <v>6730.0</v>
      </c>
      <c r="AI76" s="3" t="n">
        <v>2739.0</v>
      </c>
      <c r="AJ76" s="3" t="n">
        <v>5233.0</v>
      </c>
      <c r="AK76" s="3" t="n">
        <v>3917.0</v>
      </c>
      <c r="AL76" s="3" t="n">
        <v>6620.0</v>
      </c>
      <c r="AM76" s="3" t="n">
        <v>8611.0</v>
      </c>
      <c r="AN76" s="3" t="n">
        <v>3380.0</v>
      </c>
      <c r="AO76" s="3" t="n">
        <v>3918.0</v>
      </c>
      <c r="AP76" s="3" t="n">
        <v>4916.0</v>
      </c>
      <c r="AQ76" s="3" t="n">
        <v>2122.0</v>
      </c>
      <c r="AR76" s="3" t="n">
        <v>6501.0</v>
      </c>
      <c r="AS76" s="3" t="n">
        <v>4133.0</v>
      </c>
      <c r="AT76" s="3" t="n">
        <v>6875.0</v>
      </c>
      <c r="AU76" s="3" t="n">
        <v>9633.0</v>
      </c>
      <c r="AV76" s="3" t="n">
        <v>1238.0</v>
      </c>
      <c r="AW76" s="3" t="n">
        <v>6455.0</v>
      </c>
      <c r="AX76" s="3" t="n">
        <v>9136.0</v>
      </c>
      <c r="AY76" s="3" t="n">
        <v>1880.0</v>
      </c>
      <c r="AZ76" s="3" t="n">
        <v>7145.0</v>
      </c>
      <c r="BA76" s="3" t="n">
        <v>4700.0</v>
      </c>
      <c r="BB76" s="3" t="n">
        <v>5253.0</v>
      </c>
      <c r="BC76" s="3" t="n">
        <v>7565.0</v>
      </c>
      <c r="BD76" s="3" t="n">
        <v>4701.0</v>
      </c>
      <c r="BE76" s="3" t="n">
        <v>5837.0</v>
      </c>
      <c r="BF76" s="3" t="n">
        <v>5242.0</v>
      </c>
      <c r="BG76" s="3" t="n">
        <v>3921.0</v>
      </c>
      <c r="BH76" s="3" t="n">
        <v>5932.0</v>
      </c>
      <c r="BI76" s="3" t="n">
        <v>2446.0</v>
      </c>
      <c r="BJ76" s="3" t="n">
        <v>3182.0</v>
      </c>
      <c r="BK76" s="3" t="n">
        <v>9114.0</v>
      </c>
      <c r="BL76" s="3" t="n">
        <v>5896.0</v>
      </c>
      <c r="BM76" s="3" t="n">
        <v>1266.0</v>
      </c>
      <c r="BN76" s="3" t="n">
        <v>6365.0</v>
      </c>
      <c r="BO76" s="3" t="n">
        <v>3252.0</v>
      </c>
      <c r="BP76" s="3" t="n">
        <v>9180.0</v>
      </c>
      <c r="BQ76" s="3" t="n">
        <v>7123.0</v>
      </c>
      <c r="BR76" s="3" t="n">
        <v>5571.0</v>
      </c>
      <c r="BS76" s="3" t="n">
        <v>5036.0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R83"/>
  <sheetViews>
    <sheetView workbookViewId="0"/>
  </sheetViews>
  <sheetFormatPr defaultRowHeight="14.4"/>
  <sheetData>
    <row r="1" spans="1:70">
      <c r="A1" s="1" t="s">
        <v>71</v>
      </c>
      <c r="B1" s="2" t="s">
        <v>73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  <c r="I1" s="2" t="s">
        <v>80</v>
      </c>
      <c r="J1" s="2" t="s">
        <v>81</v>
      </c>
      <c r="K1" s="2" t="s">
        <v>82</v>
      </c>
      <c r="L1" s="2" t="s">
        <v>83</v>
      </c>
      <c r="M1" s="2" t="s">
        <v>84</v>
      </c>
      <c r="N1" s="2" t="s">
        <v>85</v>
      </c>
      <c r="O1" s="2" t="s">
        <v>86</v>
      </c>
      <c r="P1" s="2" t="s">
        <v>87</v>
      </c>
      <c r="Q1" s="2" t="s">
        <v>88</v>
      </c>
      <c r="R1" s="2" t="s">
        <v>89</v>
      </c>
      <c r="S1" s="2" t="s">
        <v>90</v>
      </c>
      <c r="T1" s="2" t="s">
        <v>91</v>
      </c>
      <c r="U1" s="2" t="s">
        <v>92</v>
      </c>
      <c r="V1" s="2" t="s">
        <v>93</v>
      </c>
      <c r="W1" s="2" t="s">
        <v>94</v>
      </c>
      <c r="X1" s="2" t="s">
        <v>95</v>
      </c>
      <c r="Y1" s="2" t="s">
        <v>96</v>
      </c>
      <c r="Z1" s="2" t="s">
        <v>97</v>
      </c>
      <c r="AA1" s="2" t="s">
        <v>98</v>
      </c>
      <c r="AB1" s="2" t="s">
        <v>99</v>
      </c>
      <c r="AC1" s="2" t="s">
        <v>100</v>
      </c>
      <c r="AD1" s="2" t="s">
        <v>101</v>
      </c>
      <c r="AE1" s="2" t="s">
        <v>102</v>
      </c>
      <c r="AF1" s="2" t="s">
        <v>103</v>
      </c>
      <c r="AG1" s="2" t="s">
        <v>104</v>
      </c>
      <c r="AH1" s="2" t="s">
        <v>105</v>
      </c>
      <c r="AI1" s="2" t="s">
        <v>106</v>
      </c>
      <c r="AJ1" s="2" t="s">
        <v>107</v>
      </c>
      <c r="AK1" s="2" t="s">
        <v>108</v>
      </c>
      <c r="AL1" s="2" t="s">
        <v>109</v>
      </c>
      <c r="AM1" s="2" t="s">
        <v>110</v>
      </c>
      <c r="AN1" s="2" t="s">
        <v>111</v>
      </c>
      <c r="AO1" s="2" t="s">
        <v>112</v>
      </c>
      <c r="AP1" s="2" t="s">
        <v>113</v>
      </c>
      <c r="AQ1" s="2" t="s">
        <v>114</v>
      </c>
      <c r="AR1" s="2" t="s">
        <v>115</v>
      </c>
      <c r="AS1" s="2" t="s">
        <v>116</v>
      </c>
      <c r="AT1" s="2" t="s">
        <v>117</v>
      </c>
      <c r="AU1" s="2" t="s">
        <v>118</v>
      </c>
      <c r="AV1" s="2" t="s">
        <v>119</v>
      </c>
      <c r="AW1" s="2" t="s">
        <v>120</v>
      </c>
      <c r="AX1" s="2" t="s">
        <v>121</v>
      </c>
      <c r="AY1" s="2" t="s">
        <v>122</v>
      </c>
      <c r="AZ1" s="2" t="s">
        <v>123</v>
      </c>
      <c r="BA1" s="2" t="s">
        <v>124</v>
      </c>
      <c r="BB1" s="2" t="s">
        <v>125</v>
      </c>
      <c r="BC1" s="2" t="s">
        <v>126</v>
      </c>
      <c r="BD1" s="2" t="s">
        <v>127</v>
      </c>
      <c r="BE1" s="2" t="s">
        <v>128</v>
      </c>
      <c r="BF1" s="2" t="s">
        <v>129</v>
      </c>
      <c r="BG1" s="2" t="s">
        <v>130</v>
      </c>
      <c r="BH1" s="2" t="s">
        <v>131</v>
      </c>
      <c r="BI1" s="2" t="s">
        <v>132</v>
      </c>
      <c r="BJ1" s="2" t="s">
        <v>133</v>
      </c>
      <c r="BK1" s="2" t="s">
        <v>134</v>
      </c>
      <c r="BL1" s="2" t="s">
        <v>135</v>
      </c>
      <c r="BM1" s="2" t="s">
        <v>136</v>
      </c>
      <c r="BN1" s="2" t="s">
        <v>137</v>
      </c>
      <c r="BO1" s="2" t="s">
        <v>138</v>
      </c>
      <c r="BP1" s="2" t="s">
        <v>139</v>
      </c>
      <c r="BQ1" s="2" t="s">
        <v>140</v>
      </c>
      <c r="BR1" s="2" t="s">
        <v>141</v>
      </c>
    </row>
    <row r="3" spans="1:70">
      <c r="A3" s="6" t="s">
        <v>217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</row>
    <row r="4" spans="1:70">
      <c r="A4" s="6" t="s">
        <v>218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</row>
    <row r="5" spans="1:70">
      <c r="A5" t="s" s="0">
        <v>219</v>
      </c>
      <c r="B5" s="3" t="n">
        <v>2802.0</v>
      </c>
      <c r="C5" s="3" t="n">
        <v>8579.0</v>
      </c>
      <c r="D5" s="3" t="n">
        <v>3925.0</v>
      </c>
      <c r="E5" s="3" t="n">
        <v>9781.0</v>
      </c>
      <c r="F5" s="3" t="n">
        <v>5935.0</v>
      </c>
      <c r="G5" s="3" t="n">
        <v>2054.0</v>
      </c>
      <c r="H5" s="3" t="n">
        <v>2011.0</v>
      </c>
      <c r="I5" s="3" t="n">
        <v>1037.0</v>
      </c>
      <c r="J5" s="3" t="n">
        <v>8788.0</v>
      </c>
      <c r="K5" s="3" t="n">
        <v>3088.0</v>
      </c>
      <c r="L5" s="3" t="n">
        <v>1347.0</v>
      </c>
      <c r="M5" s="3" t="n">
        <v>4096.0</v>
      </c>
      <c r="N5" s="3" t="n">
        <v>1705.0</v>
      </c>
      <c r="O5" s="3" t="n">
        <v>4609.0</v>
      </c>
      <c r="P5" s="3" t="n">
        <v>1057.0</v>
      </c>
      <c r="Q5" s="3" t="n">
        <v>3440.0</v>
      </c>
      <c r="R5" s="3" t="n">
        <v>9885.0</v>
      </c>
      <c r="S5" s="3" t="n">
        <v>8820.0</v>
      </c>
      <c r="T5" s="3" t="n">
        <v>7017.0</v>
      </c>
      <c r="U5" s="3" t="n">
        <v>9609.0</v>
      </c>
      <c r="V5" s="3" t="n">
        <v>8452.0</v>
      </c>
      <c r="W5" s="3" t="n">
        <v>7654.0</v>
      </c>
      <c r="X5" s="3" t="n">
        <v>5418.0</v>
      </c>
      <c r="Y5" s="3" t="n">
        <v>8996.0</v>
      </c>
      <c r="Z5" s="3" t="n">
        <v>8898.0</v>
      </c>
      <c r="AA5" s="3" t="n">
        <v>6246.0</v>
      </c>
      <c r="AB5" s="3" t="n">
        <v>6411.0</v>
      </c>
      <c r="AC5" s="3" t="n">
        <v>5935.0</v>
      </c>
      <c r="AD5" s="3" t="n">
        <v>7345.0</v>
      </c>
      <c r="AE5" s="3" t="n">
        <v>8240.0</v>
      </c>
      <c r="AF5" s="3" t="n">
        <v>7536.0</v>
      </c>
      <c r="AG5" s="3" t="n">
        <v>9657.0</v>
      </c>
      <c r="AH5" s="3" t="n">
        <v>7550.0</v>
      </c>
      <c r="AI5" s="3" t="n">
        <v>1689.0</v>
      </c>
      <c r="AJ5" s="3" t="n">
        <v>4080.0</v>
      </c>
      <c r="AK5" s="3" t="n">
        <v>1224.0</v>
      </c>
      <c r="AL5" s="3" t="n">
        <v>2317.0</v>
      </c>
      <c r="AM5" s="3" t="n">
        <v>8217.0</v>
      </c>
      <c r="AN5" s="3" t="n">
        <v>9173.0</v>
      </c>
      <c r="AO5" s="3" t="n">
        <v>3688.0</v>
      </c>
      <c r="AP5" s="3" t="n">
        <v>1559.0</v>
      </c>
      <c r="AQ5" s="3" t="n">
        <v>8588.0</v>
      </c>
      <c r="AR5" s="3" t="n">
        <v>2473.0</v>
      </c>
      <c r="AS5" s="3" t="n">
        <v>6493.0</v>
      </c>
      <c r="AT5" s="3" t="n">
        <v>8793.0</v>
      </c>
      <c r="AU5" s="3" t="n">
        <v>5893.0</v>
      </c>
      <c r="AV5" s="3" t="n">
        <v>1514.0</v>
      </c>
      <c r="AW5" s="3" t="n">
        <v>1841.0</v>
      </c>
      <c r="AX5" s="3" t="n">
        <v>9786.0</v>
      </c>
      <c r="AY5" s="3" t="n">
        <v>3107.0</v>
      </c>
      <c r="AZ5" s="3" t="n">
        <v>4423.0</v>
      </c>
      <c r="BA5" s="3" t="n">
        <v>6361.0</v>
      </c>
      <c r="BB5" s="3" t="n">
        <v>9713.0</v>
      </c>
      <c r="BC5" s="3" t="n">
        <v>2198.0</v>
      </c>
      <c r="BD5" s="3" t="n">
        <v>7417.0</v>
      </c>
      <c r="BE5" s="3" t="n">
        <v>7189.0</v>
      </c>
      <c r="BF5" s="3" t="n">
        <v>8264.0</v>
      </c>
      <c r="BG5" s="3" t="n">
        <v>7702.0</v>
      </c>
      <c r="BH5" s="3" t="n">
        <v>7892.0</v>
      </c>
      <c r="BI5" s="3" t="n">
        <v>1505.0</v>
      </c>
      <c r="BJ5" s="3" t="n">
        <v>4628.0</v>
      </c>
      <c r="BK5" s="3" t="n">
        <v>8672.0</v>
      </c>
      <c r="BL5" s="3" t="n">
        <v>9057.0</v>
      </c>
      <c r="BM5" s="3" t="n">
        <v>8053.0</v>
      </c>
      <c r="BN5" s="3" t="n">
        <v>3028.0</v>
      </c>
      <c r="BO5" s="3" t="n">
        <v>9587.0</v>
      </c>
      <c r="BP5" s="3" t="n">
        <v>8664.0</v>
      </c>
      <c r="BQ5" s="3" t="n">
        <v>5642.0</v>
      </c>
      <c r="BR5" s="3" t="n">
        <v>3159.0</v>
      </c>
    </row>
    <row r="6" spans="1:70">
      <c r="A6" t="s" s="0">
        <v>220</v>
      </c>
      <c r="B6" s="3" t="n">
        <v>2361.0</v>
      </c>
      <c r="C6" s="3" t="n">
        <v>2071.0</v>
      </c>
      <c r="D6" s="3" t="n">
        <v>1847.0</v>
      </c>
      <c r="E6" s="3" t="n">
        <v>6511.0</v>
      </c>
      <c r="F6" s="3" t="n">
        <v>1433.0</v>
      </c>
      <c r="G6" s="3" t="n">
        <v>1011.0</v>
      </c>
      <c r="H6" s="3" t="n">
        <v>9036.0</v>
      </c>
      <c r="I6" s="3" t="n">
        <v>3090.0</v>
      </c>
      <c r="J6" s="3" t="n">
        <v>8249.0</v>
      </c>
      <c r="K6" s="3" t="n">
        <v>4449.0</v>
      </c>
      <c r="L6" s="3" t="n">
        <v>7498.0</v>
      </c>
      <c r="M6" s="3" t="n">
        <v>4404.0</v>
      </c>
      <c r="N6" s="3" t="n">
        <v>7655.0</v>
      </c>
      <c r="O6" s="3" t="n">
        <v>9998.0</v>
      </c>
      <c r="P6" s="3" t="n">
        <v>4200.0</v>
      </c>
      <c r="Q6" s="3" t="n">
        <v>8773.0</v>
      </c>
      <c r="R6" s="3" t="n">
        <v>9661.0</v>
      </c>
      <c r="S6" s="3" t="n">
        <v>3620.0</v>
      </c>
      <c r="T6" s="3" t="n">
        <v>9657.0</v>
      </c>
      <c r="U6" s="3" t="n">
        <v>4039.0</v>
      </c>
      <c r="V6" s="3" t="n">
        <v>4649.0</v>
      </c>
      <c r="W6" s="3" t="n">
        <v>6680.0</v>
      </c>
      <c r="X6" s="3" t="n">
        <v>2272.0</v>
      </c>
      <c r="Y6" s="3" t="n">
        <v>7477.0</v>
      </c>
      <c r="Z6" s="3" t="n">
        <v>5396.0</v>
      </c>
      <c r="AA6" s="3" t="n">
        <v>1660.0</v>
      </c>
      <c r="AB6" s="3" t="n">
        <v>9878.0</v>
      </c>
      <c r="AC6" s="3" t="n">
        <v>7627.0</v>
      </c>
      <c r="AD6" s="3" t="n">
        <v>8333.0</v>
      </c>
      <c r="AE6" s="3" t="n">
        <v>8388.0</v>
      </c>
      <c r="AF6" s="3" t="n">
        <v>5681.0</v>
      </c>
      <c r="AG6" s="3" t="n">
        <v>8176.0</v>
      </c>
      <c r="AH6" s="3" t="n">
        <v>5285.0</v>
      </c>
      <c r="AI6" s="3" t="n">
        <v>6129.0</v>
      </c>
      <c r="AJ6" s="3" t="n">
        <v>1469.0</v>
      </c>
      <c r="AK6" s="3" t="n">
        <v>2567.0</v>
      </c>
      <c r="AL6" s="3" t="n">
        <v>2416.0</v>
      </c>
      <c r="AM6" s="3" t="n">
        <v>9223.0</v>
      </c>
      <c r="AN6" s="3" t="n">
        <v>8878.0</v>
      </c>
      <c r="AO6" s="3" t="n">
        <v>1795.0</v>
      </c>
      <c r="AP6" s="3" t="n">
        <v>4580.0</v>
      </c>
      <c r="AQ6" s="3" t="n">
        <v>4076.0</v>
      </c>
      <c r="AR6" s="3" t="n">
        <v>8660.0</v>
      </c>
      <c r="AS6" s="3" t="n">
        <v>3357.0</v>
      </c>
      <c r="AT6" s="3" t="n">
        <v>9833.0</v>
      </c>
      <c r="AU6" s="3" t="n">
        <v>8016.0</v>
      </c>
      <c r="AV6" s="3" t="n">
        <v>9469.0</v>
      </c>
      <c r="AW6" s="3" t="n">
        <v>6732.0</v>
      </c>
      <c r="AX6" s="3" t="n">
        <v>2837.0</v>
      </c>
      <c r="AY6" s="3" t="n">
        <v>6108.0</v>
      </c>
      <c r="AZ6" s="3" t="n">
        <v>5549.0</v>
      </c>
      <c r="BA6" s="3" t="n">
        <v>5465.0</v>
      </c>
      <c r="BB6" s="3" t="n">
        <v>5435.0</v>
      </c>
      <c r="BC6" s="3" t="n">
        <v>8905.0</v>
      </c>
      <c r="BD6" s="3" t="n">
        <v>8910.0</v>
      </c>
      <c r="BE6" s="3" t="n">
        <v>2880.0</v>
      </c>
      <c r="BF6" s="3" t="n">
        <v>8940.0</v>
      </c>
      <c r="BG6" s="3" t="n">
        <v>9719.0</v>
      </c>
      <c r="BH6" s="3" t="n">
        <v>9321.0</v>
      </c>
      <c r="BI6" s="3" t="n">
        <v>8463.0</v>
      </c>
      <c r="BJ6" s="3" t="n">
        <v>8585.0</v>
      </c>
      <c r="BK6" s="3" t="n">
        <v>6280.0</v>
      </c>
      <c r="BL6" s="3" t="n">
        <v>3733.0</v>
      </c>
      <c r="BM6" s="3" t="n">
        <v>4092.0</v>
      </c>
      <c r="BN6" s="3" t="n">
        <v>9044.0</v>
      </c>
      <c r="BO6" s="3" t="n">
        <v>7492.0</v>
      </c>
      <c r="BP6" s="3" t="n">
        <v>8827.0</v>
      </c>
      <c r="BQ6" s="3" t="n">
        <v>8340.0</v>
      </c>
      <c r="BR6" s="3" t="n">
        <v>9262.0</v>
      </c>
    </row>
    <row r="7" spans="1:70">
      <c r="A7" t="s" s="0">
        <v>221</v>
      </c>
      <c r="B7" s="3" t="n">
        <v>8813.0</v>
      </c>
      <c r="C7" s="3" t="n">
        <v>3125.0</v>
      </c>
      <c r="D7" s="3" t="n">
        <v>7637.0</v>
      </c>
      <c r="E7" s="3" t="n">
        <v>2685.0</v>
      </c>
      <c r="F7" s="3" t="n">
        <v>2757.0</v>
      </c>
      <c r="G7" s="3" t="n">
        <v>7854.0</v>
      </c>
      <c r="H7" s="3" t="n">
        <v>3620.0</v>
      </c>
      <c r="I7" s="3" t="n">
        <v>6204.0</v>
      </c>
      <c r="J7" s="3" t="n">
        <v>4999.0</v>
      </c>
      <c r="K7" s="3" t="n">
        <v>2717.0</v>
      </c>
      <c r="L7" s="3" t="n">
        <v>2174.0</v>
      </c>
      <c r="M7" s="3" t="n">
        <v>5542.0</v>
      </c>
      <c r="N7" s="3" t="n">
        <v>3976.0</v>
      </c>
      <c r="O7" s="3" t="n">
        <v>9633.0</v>
      </c>
      <c r="P7" s="3" t="n">
        <v>1263.0</v>
      </c>
      <c r="Q7" s="3" t="n">
        <v>9323.0</v>
      </c>
      <c r="R7" s="3" t="n">
        <v>4674.0</v>
      </c>
      <c r="S7" s="3" t="n">
        <v>9388.0</v>
      </c>
      <c r="T7" s="3" t="n">
        <v>2114.0</v>
      </c>
      <c r="U7" s="3" t="n">
        <v>4017.0</v>
      </c>
      <c r="V7" s="3" t="n">
        <v>6341.0</v>
      </c>
      <c r="W7" s="3" t="n">
        <v>3421.0</v>
      </c>
      <c r="X7" s="3" t="n">
        <v>8570.0</v>
      </c>
      <c r="Y7" s="3" t="n">
        <v>9735.0</v>
      </c>
      <c r="Z7" s="3" t="n">
        <v>4446.0</v>
      </c>
      <c r="AA7" s="3" t="n">
        <v>5731.0</v>
      </c>
      <c r="AB7" s="3" t="n">
        <v>8447.0</v>
      </c>
      <c r="AC7" s="3" t="n">
        <v>2068.0</v>
      </c>
      <c r="AD7" s="3" t="n">
        <v>6237.0</v>
      </c>
      <c r="AE7" s="3" t="n">
        <v>6928.0</v>
      </c>
      <c r="AF7" s="3" t="n">
        <v>2288.0</v>
      </c>
      <c r="AG7" s="3" t="n">
        <v>8672.0</v>
      </c>
      <c r="AH7" s="3" t="n">
        <v>3917.0</v>
      </c>
      <c r="AI7" s="3" t="n">
        <v>8994.0</v>
      </c>
      <c r="AJ7" s="3" t="n">
        <v>6702.0</v>
      </c>
      <c r="AK7" s="3" t="n">
        <v>6762.0</v>
      </c>
      <c r="AL7" s="3" t="n">
        <v>8397.0</v>
      </c>
      <c r="AM7" s="3" t="n">
        <v>5106.0</v>
      </c>
      <c r="AN7" s="3" t="n">
        <v>4370.0</v>
      </c>
      <c r="AO7" s="3" t="n">
        <v>6401.0</v>
      </c>
      <c r="AP7" s="3" t="n">
        <v>1571.0</v>
      </c>
      <c r="AQ7" s="3" t="n">
        <v>5421.0</v>
      </c>
      <c r="AR7" s="3" t="n">
        <v>1242.0</v>
      </c>
      <c r="AS7" s="3" t="n">
        <v>7229.0</v>
      </c>
      <c r="AT7" s="3" t="n">
        <v>3863.0</v>
      </c>
      <c r="AU7" s="3" t="n">
        <v>8803.0</v>
      </c>
      <c r="AV7" s="3" t="n">
        <v>6366.0</v>
      </c>
      <c r="AW7" s="3" t="n">
        <v>6016.0</v>
      </c>
      <c r="AX7" s="3" t="n">
        <v>5681.0</v>
      </c>
      <c r="AY7" s="3" t="n">
        <v>7254.0</v>
      </c>
      <c r="AZ7" s="3" t="n">
        <v>4810.0</v>
      </c>
      <c r="BA7" s="3" t="n">
        <v>5779.0</v>
      </c>
      <c r="BB7" s="3" t="n">
        <v>2628.0</v>
      </c>
      <c r="BC7" s="3" t="n">
        <v>9976.0</v>
      </c>
      <c r="BD7" s="3" t="n">
        <v>4938.0</v>
      </c>
      <c r="BE7" s="3" t="n">
        <v>7097.0</v>
      </c>
      <c r="BF7" s="3" t="n">
        <v>9490.0</v>
      </c>
      <c r="BG7" s="3" t="n">
        <v>2072.0</v>
      </c>
      <c r="BH7" s="3" t="n">
        <v>7919.0</v>
      </c>
      <c r="BI7" s="3" t="n">
        <v>8415.0</v>
      </c>
      <c r="BJ7" s="3" t="n">
        <v>3508.0</v>
      </c>
      <c r="BK7" s="3" t="n">
        <v>5006.0</v>
      </c>
      <c r="BL7" s="3" t="n">
        <v>9772.0</v>
      </c>
      <c r="BM7" s="3" t="n">
        <v>2224.0</v>
      </c>
      <c r="BN7" s="3" t="n">
        <v>2520.0</v>
      </c>
      <c r="BO7" s="3" t="n">
        <v>6817.0</v>
      </c>
      <c r="BP7" s="3" t="n">
        <v>7972.0</v>
      </c>
      <c r="BQ7" s="3" t="n">
        <v>2122.0</v>
      </c>
      <c r="BR7" s="3" t="n">
        <v>3523.0</v>
      </c>
    </row>
    <row r="8" spans="1:70">
      <c r="A8" s="4" t="s">
        <v>222</v>
      </c>
      <c r="B8" s="5" t="n">
        <f t="shared" ref="B8:BM8" si="0">IF(AND(B6&lt;&gt;"",B7&lt;&gt;""),B6-B7,"")</f>
        <v>-6452.0</v>
      </c>
      <c r="C8" s="5" t="n">
        <f t="shared" si="0"/>
        <v>-1054.0</v>
      </c>
      <c r="D8" s="5" t="n">
        <f t="shared" si="0"/>
        <v>-5790.0</v>
      </c>
      <c r="E8" s="5" t="n">
        <f t="shared" si="0"/>
        <v>3826.0</v>
      </c>
      <c r="F8" s="5" t="n">
        <f t="shared" si="0"/>
        <v>-1324.0</v>
      </c>
      <c r="G8" s="5" t="n">
        <f t="shared" si="0"/>
        <v>-6843.0</v>
      </c>
      <c r="H8" s="5" t="n">
        <f t="shared" si="0"/>
        <v>5416.0</v>
      </c>
      <c r="I8" s="5" t="n">
        <f t="shared" si="0"/>
        <v>-3114.0</v>
      </c>
      <c r="J8" s="5" t="n">
        <f t="shared" si="0"/>
        <v>3250.0</v>
      </c>
      <c r="K8" s="5" t="n">
        <f t="shared" si="0"/>
        <v>1732.0</v>
      </c>
      <c r="L8" s="5" t="n">
        <f t="shared" si="0"/>
        <v>5324.0</v>
      </c>
      <c r="M8" s="5" t="n">
        <f t="shared" si="0"/>
        <v>-1138.0</v>
      </c>
      <c r="N8" s="5" t="n">
        <f t="shared" si="0"/>
        <v>3679.0</v>
      </c>
      <c r="O8" s="5" t="n">
        <f t="shared" si="0"/>
        <v>365.0</v>
      </c>
      <c r="P8" s="5" t="n">
        <f t="shared" si="0"/>
        <v>2937.0</v>
      </c>
      <c r="Q8" s="5" t="n">
        <f t="shared" si="0"/>
        <v>-550.0</v>
      </c>
      <c r="R8" s="5" t="n">
        <f t="shared" si="0"/>
        <v>4987.0</v>
      </c>
      <c r="S8" s="5" t="n">
        <f t="shared" si="0"/>
        <v>-5768.0</v>
      </c>
      <c r="T8" s="5" t="n">
        <f t="shared" si="0"/>
        <v>7543.0</v>
      </c>
      <c r="U8" s="5" t="n">
        <f t="shared" si="0"/>
        <v>22.0</v>
      </c>
      <c r="V8" s="5" t="n">
        <f t="shared" si="0"/>
        <v>-1692.0</v>
      </c>
      <c r="W8" s="5" t="n">
        <f t="shared" si="0"/>
        <v>3259.0</v>
      </c>
      <c r="X8" s="5" t="n">
        <f t="shared" si="0"/>
        <v>-6298.0</v>
      </c>
      <c r="Y8" s="5" t="n">
        <f t="shared" si="0"/>
        <v>-2258.0</v>
      </c>
      <c r="Z8" s="5" t="n">
        <f t="shared" si="0"/>
        <v>950.0</v>
      </c>
      <c r="AA8" s="5" t="n">
        <f t="shared" si="0"/>
        <v>-4071.0</v>
      </c>
      <c r="AB8" s="5" t="n">
        <f t="shared" si="0"/>
        <v>1431.0</v>
      </c>
      <c r="AC8" s="5" t="n">
        <f t="shared" si="0"/>
        <v>5559.0</v>
      </c>
      <c r="AD8" s="5" t="n">
        <f t="shared" si="0"/>
        <v>2096.0</v>
      </c>
      <c r="AE8" s="5" t="n">
        <f t="shared" si="0"/>
        <v>1460.0</v>
      </c>
      <c r="AF8" s="5" t="n">
        <f t="shared" si="0"/>
        <v>3393.0</v>
      </c>
      <c r="AG8" s="5" t="n">
        <f t="shared" si="0"/>
        <v>-496.0</v>
      </c>
      <c r="AH8" s="5" t="n">
        <f t="shared" si="0"/>
        <v>1368.0</v>
      </c>
      <c r="AI8" s="5" t="n">
        <f t="shared" si="0"/>
        <v>-2865.0</v>
      </c>
      <c r="AJ8" s="5" t="n">
        <f t="shared" si="0"/>
        <v>-5233.0</v>
      </c>
      <c r="AK8" s="5" t="n">
        <f t="shared" si="0"/>
        <v>-4195.0</v>
      </c>
      <c r="AL8" s="5" t="n">
        <f t="shared" si="0"/>
        <v>-5981.0</v>
      </c>
      <c r="AM8" s="5" t="n">
        <f t="shared" si="0"/>
        <v>4117.0</v>
      </c>
      <c r="AN8" s="5" t="n">
        <f t="shared" si="0"/>
        <v>4508.0</v>
      </c>
      <c r="AO8" s="5" t="n">
        <f t="shared" si="0"/>
        <v>-4606.0</v>
      </c>
      <c r="AP8" s="5" t="n">
        <f t="shared" si="0"/>
        <v>3009.0</v>
      </c>
      <c r="AQ8" s="5" t="n">
        <f t="shared" si="0"/>
        <v>-1345.0</v>
      </c>
      <c r="AR8" s="5" t="n">
        <f t="shared" si="0"/>
        <v>7418.0</v>
      </c>
      <c r="AS8" s="5" t="n">
        <f t="shared" si="0"/>
        <v>-3872.0</v>
      </c>
      <c r="AT8" s="5" t="n">
        <f t="shared" si="0"/>
        <v>5970.0</v>
      </c>
      <c r="AU8" s="5" t="n">
        <f t="shared" si="0"/>
        <v>-787.0</v>
      </c>
      <c r="AV8" s="5" t="n">
        <f t="shared" si="0"/>
        <v>3103.0</v>
      </c>
      <c r="AW8" s="5" t="n">
        <f t="shared" si="0"/>
        <v>716.0</v>
      </c>
      <c r="AX8" s="5" t="n">
        <f t="shared" si="0"/>
        <v>-2844.0</v>
      </c>
      <c r="AY8" s="5" t="n">
        <f t="shared" si="0"/>
        <v>-1146.0</v>
      </c>
      <c r="AZ8" s="5" t="n">
        <f t="shared" si="0"/>
        <v>739.0</v>
      </c>
      <c r="BA8" s="5" t="n">
        <f t="shared" si="0"/>
        <v>-314.0</v>
      </c>
      <c r="BB8" s="5" t="n">
        <f t="shared" si="0"/>
        <v>2807.0</v>
      </c>
      <c r="BC8" s="5" t="n">
        <f t="shared" si="0"/>
        <v>-1071.0</v>
      </c>
      <c r="BD8" s="5" t="n">
        <f t="shared" si="0"/>
        <v>3972.0</v>
      </c>
      <c r="BE8" s="5" t="n">
        <f t="shared" si="0"/>
        <v>-4217.0</v>
      </c>
      <c r="BF8" s="5" t="n">
        <f t="shared" si="0"/>
        <v>-550.0</v>
      </c>
      <c r="BG8" s="5" t="n">
        <f t="shared" si="0"/>
        <v>7647.0</v>
      </c>
      <c r="BH8" s="5" t="n">
        <f t="shared" si="0"/>
        <v>1402.0</v>
      </c>
      <c r="BI8" s="5" t="n">
        <f t="shared" si="0"/>
        <v>48.0</v>
      </c>
      <c r="BJ8" s="5" t="n">
        <f t="shared" si="0"/>
        <v>5077.0</v>
      </c>
      <c r="BK8" s="5" t="n">
        <f t="shared" si="0"/>
        <v>1274.0</v>
      </c>
      <c r="BL8" s="5" t="n">
        <f t="shared" si="0"/>
        <v>-6039.0</v>
      </c>
      <c r="BM8" s="5" t="n">
        <f t="shared" si="0"/>
        <v>1868.0</v>
      </c>
      <c r="BN8" s="5" t="n">
        <f>IF(AND(BN6&lt;&gt;"",BN7&lt;&gt;""),BN6-BN7,"")</f>
        <v>6524.0</v>
      </c>
      <c r="BO8" s="5" t="n">
        <f>IF(AND(BO6&lt;&gt;"",BO7&lt;&gt;""),BO6-BO7,"")</f>
        <v>675.0</v>
      </c>
      <c r="BP8" s="5" t="n">
        <f>IF(AND(BP6&lt;&gt;"",BP7&lt;&gt;""),BP6-BP7,"")</f>
        <v>855.0</v>
      </c>
      <c r="BQ8" s="5" t="n">
        <f>IF(AND(BQ6&lt;&gt;"",BQ7&lt;&gt;""),BQ6-BQ7,"")</f>
        <v>6218.0</v>
      </c>
      <c r="BR8" s="5" t="n">
        <f>IF(AND(BR6&lt;&gt;"",BR7&lt;&gt;""),BR6-BR7,"")</f>
        <v>5739.0</v>
      </c>
    </row>
    <row r="9" spans="1:70">
      <c r="A9" t="s" s="0">
        <v>223</v>
      </c>
      <c r="B9" s="3" t="n">
        <v>9950.0</v>
      </c>
      <c r="C9" s="3" t="n">
        <v>7317.0</v>
      </c>
      <c r="D9" s="3" t="n">
        <v>1426.0</v>
      </c>
      <c r="E9" s="3" t="n">
        <v>7601.0</v>
      </c>
      <c r="F9" s="3" t="n">
        <v>3574.0</v>
      </c>
      <c r="G9" s="3" t="n">
        <v>2585.0</v>
      </c>
      <c r="H9" s="3" t="n">
        <v>1329.0</v>
      </c>
      <c r="I9" s="3" t="n">
        <v>3725.0</v>
      </c>
      <c r="J9" s="3" t="n">
        <v>3274.0</v>
      </c>
      <c r="K9" s="3" t="n">
        <v>1159.0</v>
      </c>
      <c r="L9" s="3" t="n">
        <v>8356.0</v>
      </c>
      <c r="M9" s="3" t="n">
        <v>2260.0</v>
      </c>
      <c r="N9" s="3" t="n">
        <v>2347.0</v>
      </c>
      <c r="O9" s="3" t="n">
        <v>9324.0</v>
      </c>
      <c r="P9" s="3" t="n">
        <v>8029.0</v>
      </c>
      <c r="Q9" s="3" t="n">
        <v>9270.0</v>
      </c>
      <c r="R9" s="3" t="n">
        <v>1290.0</v>
      </c>
      <c r="S9" s="3" t="n">
        <v>7640.0</v>
      </c>
      <c r="T9" s="3" t="n">
        <v>4779.0</v>
      </c>
      <c r="U9" s="3" t="n">
        <v>6146.0</v>
      </c>
      <c r="V9" s="3" t="n">
        <v>9731.0</v>
      </c>
      <c r="W9" s="3" t="n">
        <v>6835.0</v>
      </c>
      <c r="X9" s="3" t="n">
        <v>9975.0</v>
      </c>
      <c r="Y9" s="3" t="n">
        <v>1617.0</v>
      </c>
      <c r="Z9" s="3" t="n">
        <v>8214.0</v>
      </c>
      <c r="AA9" s="3" t="n">
        <v>7737.0</v>
      </c>
      <c r="AB9" s="3" t="n">
        <v>9542.0</v>
      </c>
      <c r="AC9" s="3" t="n">
        <v>8363.0</v>
      </c>
      <c r="AD9" s="3" t="n">
        <v>8903.0</v>
      </c>
      <c r="AE9" s="3" t="n">
        <v>6708.0</v>
      </c>
      <c r="AF9" s="3" t="n">
        <v>2039.0</v>
      </c>
      <c r="AG9" s="3" t="n">
        <v>2184.0</v>
      </c>
      <c r="AH9" s="3" t="n">
        <v>7416.0</v>
      </c>
      <c r="AI9" s="3" t="n">
        <v>8982.0</v>
      </c>
      <c r="AJ9" s="3" t="n">
        <v>6115.0</v>
      </c>
      <c r="AK9" s="3" t="n">
        <v>2735.0</v>
      </c>
      <c r="AL9" s="3" t="n">
        <v>8759.0</v>
      </c>
      <c r="AM9" s="3" t="n">
        <v>8557.0</v>
      </c>
      <c r="AN9" s="3" t="n">
        <v>6341.0</v>
      </c>
      <c r="AO9" s="3" t="n">
        <v>5993.0</v>
      </c>
      <c r="AP9" s="3" t="n">
        <v>1329.0</v>
      </c>
      <c r="AQ9" s="3" t="n">
        <v>5740.0</v>
      </c>
      <c r="AR9" s="3" t="n">
        <v>6991.0</v>
      </c>
      <c r="AS9" s="3" t="n">
        <v>8777.0</v>
      </c>
      <c r="AT9" s="3" t="n">
        <v>1746.0</v>
      </c>
      <c r="AU9" s="3" t="n">
        <v>7857.0</v>
      </c>
      <c r="AV9" s="3" t="n">
        <v>2016.0</v>
      </c>
      <c r="AW9" s="3" t="n">
        <v>6211.0</v>
      </c>
      <c r="AX9" s="3" t="n">
        <v>7966.0</v>
      </c>
      <c r="AY9" s="3" t="n">
        <v>6066.0</v>
      </c>
      <c r="AZ9" s="3" t="n">
        <v>5163.0</v>
      </c>
      <c r="BA9" s="3" t="n">
        <v>8842.0</v>
      </c>
      <c r="BB9" s="3" t="n">
        <v>3875.0</v>
      </c>
      <c r="BC9" s="3" t="n">
        <v>1669.0</v>
      </c>
      <c r="BD9" s="3" t="n">
        <v>2056.0</v>
      </c>
      <c r="BE9" s="3" t="n">
        <v>6461.0</v>
      </c>
      <c r="BF9" s="3" t="n">
        <v>6730.0</v>
      </c>
      <c r="BG9" s="3" t="n">
        <v>8772.0</v>
      </c>
      <c r="BH9" s="3" t="n">
        <v>6676.0</v>
      </c>
      <c r="BI9" s="3" t="n">
        <v>3666.0</v>
      </c>
      <c r="BJ9" s="3" t="n">
        <v>8664.0</v>
      </c>
      <c r="BK9" s="3" t="n">
        <v>4335.0</v>
      </c>
      <c r="BL9" s="3" t="n">
        <v>1174.0</v>
      </c>
      <c r="BM9" s="3" t="n">
        <v>7325.0</v>
      </c>
      <c r="BN9" s="3" t="n">
        <v>9075.0</v>
      </c>
      <c r="BO9" s="3" t="n">
        <v>1896.0</v>
      </c>
      <c r="BP9" s="3" t="n">
        <v>4792.0</v>
      </c>
      <c r="BQ9" s="3" t="n">
        <v>8976.0</v>
      </c>
      <c r="BR9" s="3" t="n">
        <v>1555.0</v>
      </c>
    </row>
    <row r="10" spans="1:70">
      <c r="A10" t="s" s="0">
        <v>224</v>
      </c>
      <c r="B10" s="3" t="n">
        <v>4881.0</v>
      </c>
      <c r="C10" s="3" t="n">
        <v>1554.0</v>
      </c>
      <c r="D10" s="3" t="n">
        <v>5233.0</v>
      </c>
      <c r="E10" s="3" t="n">
        <v>9179.0</v>
      </c>
      <c r="F10" s="3" t="n">
        <v>8287.0</v>
      </c>
      <c r="G10" s="3" t="n">
        <v>7795.0</v>
      </c>
      <c r="H10" s="3" t="n">
        <v>9694.0</v>
      </c>
      <c r="I10" s="3" t="n">
        <v>4040.0</v>
      </c>
      <c r="J10" s="3" t="n">
        <v>2603.0</v>
      </c>
      <c r="K10" s="3" t="n">
        <v>6375.0</v>
      </c>
      <c r="L10" s="3" t="n">
        <v>2746.0</v>
      </c>
      <c r="M10" s="3" t="n">
        <v>4054.0</v>
      </c>
      <c r="N10" s="3" t="n">
        <v>2000.0</v>
      </c>
      <c r="O10" s="3" t="n">
        <v>5955.0</v>
      </c>
      <c r="P10" s="3" t="n">
        <v>3976.0</v>
      </c>
      <c r="Q10" s="3" t="n">
        <v>6660.0</v>
      </c>
      <c r="R10" s="3" t="n">
        <v>3220.0</v>
      </c>
      <c r="S10" s="3" t="n">
        <v>1527.0</v>
      </c>
      <c r="T10" s="3" t="n">
        <v>3833.0</v>
      </c>
      <c r="U10" s="3" t="n">
        <v>2880.0</v>
      </c>
      <c r="V10" s="3" t="n">
        <v>6505.0</v>
      </c>
      <c r="W10" s="3" t="n">
        <v>8068.0</v>
      </c>
      <c r="X10" s="3" t="n">
        <v>6329.0</v>
      </c>
      <c r="Y10" s="3" t="n">
        <v>2659.0</v>
      </c>
      <c r="Z10" s="3" t="n">
        <v>2334.0</v>
      </c>
      <c r="AA10" s="3" t="n">
        <v>4931.0</v>
      </c>
      <c r="AB10" s="3" t="n">
        <v>3650.0</v>
      </c>
      <c r="AC10" s="3" t="n">
        <v>3124.0</v>
      </c>
      <c r="AD10" s="3" t="n">
        <v>9147.0</v>
      </c>
      <c r="AE10" s="3" t="n">
        <v>8817.0</v>
      </c>
      <c r="AF10" s="3" t="n">
        <v>6732.0</v>
      </c>
      <c r="AG10" s="3" t="n">
        <v>2543.0</v>
      </c>
      <c r="AH10" s="3" t="n">
        <v>2838.0</v>
      </c>
      <c r="AI10" s="3" t="n">
        <v>2161.0</v>
      </c>
      <c r="AJ10" s="3" t="n">
        <v>7425.0</v>
      </c>
      <c r="AK10" s="3" t="n">
        <v>9020.0</v>
      </c>
      <c r="AL10" s="3" t="n">
        <v>1960.0</v>
      </c>
      <c r="AM10" s="3" t="n">
        <v>9827.0</v>
      </c>
      <c r="AN10" s="3" t="n">
        <v>6759.0</v>
      </c>
      <c r="AO10" s="3" t="n">
        <v>9632.0</v>
      </c>
      <c r="AP10" s="3" t="n">
        <v>4173.0</v>
      </c>
      <c r="AQ10" s="3" t="n">
        <v>8959.0</v>
      </c>
      <c r="AR10" s="3" t="n">
        <v>3666.0</v>
      </c>
      <c r="AS10" s="3" t="n">
        <v>2660.0</v>
      </c>
      <c r="AT10" s="3" t="n">
        <v>3707.0</v>
      </c>
      <c r="AU10" s="3" t="n">
        <v>8317.0</v>
      </c>
      <c r="AV10" s="3" t="n">
        <v>7933.0</v>
      </c>
      <c r="AW10" s="3" t="n">
        <v>6069.0</v>
      </c>
      <c r="AX10" s="3" t="n">
        <v>7289.0</v>
      </c>
      <c r="AY10" s="3" t="n">
        <v>2257.0</v>
      </c>
      <c r="AZ10" s="3" t="n">
        <v>4897.0</v>
      </c>
      <c r="BA10" s="3" t="n">
        <v>8279.0</v>
      </c>
      <c r="BB10" s="3" t="n">
        <v>5947.0</v>
      </c>
      <c r="BC10" s="3" t="n">
        <v>1705.0</v>
      </c>
      <c r="BD10" s="3" t="n">
        <v>1044.0</v>
      </c>
      <c r="BE10" s="3" t="n">
        <v>3705.0</v>
      </c>
      <c r="BF10" s="3" t="n">
        <v>4031.0</v>
      </c>
      <c r="BG10" s="3" t="n">
        <v>5283.0</v>
      </c>
      <c r="BH10" s="3" t="n">
        <v>1128.0</v>
      </c>
      <c r="BI10" s="3" t="n">
        <v>7240.0</v>
      </c>
      <c r="BJ10" s="3" t="n">
        <v>5260.0</v>
      </c>
      <c r="BK10" s="3" t="n">
        <v>5927.0</v>
      </c>
      <c r="BL10" s="3" t="n">
        <v>6799.0</v>
      </c>
      <c r="BM10" s="3" t="n">
        <v>8919.0</v>
      </c>
      <c r="BN10" s="3" t="n">
        <v>6693.0</v>
      </c>
      <c r="BO10" s="3" t="n">
        <v>3678.0</v>
      </c>
      <c r="BP10" s="3" t="n">
        <v>8132.0</v>
      </c>
      <c r="BQ10" s="3" t="n">
        <v>1312.0</v>
      </c>
      <c r="BR10" s="3" t="n">
        <v>8863.0</v>
      </c>
    </row>
    <row r="11" spans="1:70">
      <c r="A11" t="s" s="0">
        <v>225</v>
      </c>
      <c r="B11" s="3" t="n">
        <v>2937.0</v>
      </c>
      <c r="C11" s="3" t="n">
        <v>2645.0</v>
      </c>
      <c r="D11" s="3" t="n">
        <v>9852.0</v>
      </c>
      <c r="E11" s="3" t="n">
        <v>8840.0</v>
      </c>
      <c r="F11" s="3" t="n">
        <v>6103.0</v>
      </c>
      <c r="G11" s="3" t="n">
        <v>5676.0</v>
      </c>
      <c r="H11" s="3" t="n">
        <v>4542.0</v>
      </c>
      <c r="I11" s="3" t="n">
        <v>8730.0</v>
      </c>
      <c r="J11" s="3" t="n">
        <v>9426.0</v>
      </c>
      <c r="K11" s="3" t="n">
        <v>4772.0</v>
      </c>
      <c r="L11" s="3" t="n">
        <v>7670.0</v>
      </c>
      <c r="M11" s="3" t="n">
        <v>3797.0</v>
      </c>
      <c r="N11" s="3" t="n">
        <v>8279.0</v>
      </c>
      <c r="O11" s="3" t="n">
        <v>2962.0</v>
      </c>
      <c r="P11" s="3" t="n">
        <v>6354.0</v>
      </c>
      <c r="Q11" s="3" t="n">
        <v>9503.0</v>
      </c>
      <c r="R11" s="3" t="n">
        <v>4192.0</v>
      </c>
      <c r="S11" s="3" t="n">
        <v>3449.0</v>
      </c>
      <c r="T11" s="3" t="n">
        <v>1863.0</v>
      </c>
      <c r="U11" s="3" t="n">
        <v>7601.0</v>
      </c>
      <c r="V11" s="3" t="n">
        <v>1228.0</v>
      </c>
      <c r="W11" s="3" t="n">
        <v>2231.0</v>
      </c>
      <c r="X11" s="3" t="n">
        <v>6735.0</v>
      </c>
      <c r="Y11" s="3" t="n">
        <v>7517.0</v>
      </c>
      <c r="Z11" s="3" t="n">
        <v>7542.0</v>
      </c>
      <c r="AA11" s="3" t="n">
        <v>6604.0</v>
      </c>
      <c r="AB11" s="3" t="n">
        <v>6325.0</v>
      </c>
      <c r="AC11" s="3" t="n">
        <v>1891.0</v>
      </c>
      <c r="AD11" s="3" t="n">
        <v>2558.0</v>
      </c>
      <c r="AE11" s="3" t="n">
        <v>3342.0</v>
      </c>
      <c r="AF11" s="3" t="n">
        <v>8716.0</v>
      </c>
      <c r="AG11" s="3" t="n">
        <v>5866.0</v>
      </c>
      <c r="AH11" s="3" t="n">
        <v>6147.0</v>
      </c>
      <c r="AI11" s="3" t="n">
        <v>1937.0</v>
      </c>
      <c r="AJ11" s="3" t="n">
        <v>1381.0</v>
      </c>
      <c r="AK11" s="3" t="n">
        <v>3989.0</v>
      </c>
      <c r="AL11" s="3" t="n">
        <v>9975.0</v>
      </c>
      <c r="AM11" s="3" t="n">
        <v>6752.0</v>
      </c>
      <c r="AN11" s="3" t="n">
        <v>2203.0</v>
      </c>
      <c r="AO11" s="3" t="n">
        <v>2291.0</v>
      </c>
      <c r="AP11" s="3" t="n">
        <v>1309.0</v>
      </c>
      <c r="AQ11" s="3" t="n">
        <v>5453.0</v>
      </c>
      <c r="AR11" s="3" t="n">
        <v>4269.0</v>
      </c>
      <c r="AS11" s="3" t="n">
        <v>1271.0</v>
      </c>
      <c r="AT11" s="3" t="n">
        <v>6025.0</v>
      </c>
      <c r="AU11" s="3" t="n">
        <v>7085.0</v>
      </c>
      <c r="AV11" s="3" t="n">
        <v>3321.0</v>
      </c>
      <c r="AW11" s="3" t="n">
        <v>1036.0</v>
      </c>
      <c r="AX11" s="3" t="n">
        <v>5659.0</v>
      </c>
      <c r="AY11" s="3" t="n">
        <v>8182.0</v>
      </c>
      <c r="AZ11" s="3" t="n">
        <v>2824.0</v>
      </c>
      <c r="BA11" s="3" t="n">
        <v>1347.0</v>
      </c>
      <c r="BB11" s="3" t="n">
        <v>6435.0</v>
      </c>
      <c r="BC11" s="3" t="n">
        <v>9244.0</v>
      </c>
      <c r="BD11" s="3" t="n">
        <v>2673.0</v>
      </c>
      <c r="BE11" s="3" t="n">
        <v>5567.0</v>
      </c>
      <c r="BF11" s="3" t="n">
        <v>2964.0</v>
      </c>
      <c r="BG11" s="3" t="n">
        <v>8573.0</v>
      </c>
      <c r="BH11" s="3" t="n">
        <v>2004.0</v>
      </c>
      <c r="BI11" s="3" t="n">
        <v>5598.0</v>
      </c>
      <c r="BJ11" s="3" t="n">
        <v>7313.0</v>
      </c>
      <c r="BK11" s="3" t="n">
        <v>9399.0</v>
      </c>
      <c r="BL11" s="3" t="n">
        <v>9199.0</v>
      </c>
      <c r="BM11" s="3" t="n">
        <v>4179.0</v>
      </c>
      <c r="BN11" s="3" t="n">
        <v>6063.0</v>
      </c>
      <c r="BO11" s="3" t="n">
        <v>9765.0</v>
      </c>
      <c r="BP11" s="3" t="n">
        <v>9675.0</v>
      </c>
      <c r="BQ11" s="3" t="n">
        <v>8890.0</v>
      </c>
      <c r="BR11" s="3" t="n">
        <v>5209.0</v>
      </c>
    </row>
    <row r="12" spans="1:70">
      <c r="A12" s="4" t="s">
        <v>226</v>
      </c>
      <c r="B12" s="5" t="n">
        <f t="shared" ref="B12:BM12" si="1">IF(AND(COUNTA(B8:B10)&gt;0,B11&lt;&gt;""),SUM(B8:B10)-B11,"")</f>
        <v>5442.0</v>
      </c>
      <c r="C12" s="5" t="n">
        <f t="shared" si="1"/>
        <v>5172.0</v>
      </c>
      <c r="D12" s="5" t="n">
        <f t="shared" si="1"/>
        <v>-8983.0</v>
      </c>
      <c r="E12" s="5" t="n">
        <f t="shared" si="1"/>
        <v>11766.0</v>
      </c>
      <c r="F12" s="5" t="n">
        <f t="shared" si="1"/>
        <v>4434.0</v>
      </c>
      <c r="G12" s="5" t="n">
        <f t="shared" si="1"/>
        <v>-2139.0</v>
      </c>
      <c r="H12" s="5" t="n">
        <f t="shared" si="1"/>
        <v>11897.0</v>
      </c>
      <c r="I12" s="5" t="n">
        <f t="shared" si="1"/>
        <v>-4079.0</v>
      </c>
      <c r="J12" s="5" t="n">
        <f t="shared" si="1"/>
        <v>-299.0</v>
      </c>
      <c r="K12" s="5" t="n">
        <f t="shared" si="1"/>
        <v>4494.0</v>
      </c>
      <c r="L12" s="5" t="n">
        <f t="shared" si="1"/>
        <v>8756.0</v>
      </c>
      <c r="M12" s="5" t="n">
        <f t="shared" si="1"/>
        <v>1379.0</v>
      </c>
      <c r="N12" s="5" t="n">
        <f t="shared" si="1"/>
        <v>-253.0</v>
      </c>
      <c r="O12" s="5" t="n">
        <f t="shared" si="1"/>
        <v>12682.0</v>
      </c>
      <c r="P12" s="5" t="n">
        <f t="shared" si="1"/>
        <v>8588.0</v>
      </c>
      <c r="Q12" s="5" t="n">
        <f t="shared" si="1"/>
        <v>5877.0</v>
      </c>
      <c r="R12" s="5" t="n">
        <f t="shared" si="1"/>
        <v>5305.0</v>
      </c>
      <c r="S12" s="5" t="n">
        <f t="shared" si="1"/>
        <v>-50.0</v>
      </c>
      <c r="T12" s="5" t="n">
        <f t="shared" si="1"/>
        <v>14292.0</v>
      </c>
      <c r="U12" s="5" t="n">
        <f t="shared" si="1"/>
        <v>1447.0</v>
      </c>
      <c r="V12" s="5" t="n">
        <f t="shared" si="1"/>
        <v>13316.0</v>
      </c>
      <c r="W12" s="5" t="n">
        <f t="shared" si="1"/>
        <v>15931.0</v>
      </c>
      <c r="X12" s="5" t="n">
        <f t="shared" si="1"/>
        <v>3271.0</v>
      </c>
      <c r="Y12" s="5" t="n">
        <f t="shared" si="1"/>
        <v>-5499.0</v>
      </c>
      <c r="Z12" s="5" t="n">
        <f t="shared" si="1"/>
        <v>3956.0</v>
      </c>
      <c r="AA12" s="5" t="n">
        <f t="shared" si="1"/>
        <v>1993.0</v>
      </c>
      <c r="AB12" s="5" t="n">
        <f t="shared" si="1"/>
        <v>8298.0</v>
      </c>
      <c r="AC12" s="5" t="n">
        <f t="shared" si="1"/>
        <v>15155.0</v>
      </c>
      <c r="AD12" s="5" t="n">
        <f t="shared" si="1"/>
        <v>17588.0</v>
      </c>
      <c r="AE12" s="5" t="n">
        <f t="shared" si="1"/>
        <v>13643.0</v>
      </c>
      <c r="AF12" s="5" t="n">
        <f t="shared" si="1"/>
        <v>3448.0</v>
      </c>
      <c r="AG12" s="5" t="n">
        <f t="shared" si="1"/>
        <v>-1635.0</v>
      </c>
      <c r="AH12" s="5" t="n">
        <f t="shared" si="1"/>
        <v>5475.0</v>
      </c>
      <c r="AI12" s="5" t="n">
        <f t="shared" si="1"/>
        <v>6341.0</v>
      </c>
      <c r="AJ12" s="5" t="n">
        <f t="shared" si="1"/>
        <v>6926.0</v>
      </c>
      <c r="AK12" s="5" t="n">
        <f t="shared" si="1"/>
        <v>3571.0</v>
      </c>
      <c r="AL12" s="5" t="n">
        <f t="shared" si="1"/>
        <v>-5237.0</v>
      </c>
      <c r="AM12" s="5" t="n">
        <f t="shared" si="1"/>
        <v>15749.0</v>
      </c>
      <c r="AN12" s="5" t="n">
        <f t="shared" si="1"/>
        <v>15405.0</v>
      </c>
      <c r="AO12" s="5" t="n">
        <f t="shared" si="1"/>
        <v>8728.0</v>
      </c>
      <c r="AP12" s="5" t="n">
        <f t="shared" si="1"/>
        <v>7202.0</v>
      </c>
      <c r="AQ12" s="5" t="n">
        <f t="shared" si="1"/>
        <v>7901.0</v>
      </c>
      <c r="AR12" s="5" t="n">
        <f t="shared" si="1"/>
        <v>13806.0</v>
      </c>
      <c r="AS12" s="5" t="n">
        <f t="shared" si="1"/>
        <v>6294.0</v>
      </c>
      <c r="AT12" s="5" t="n">
        <f t="shared" si="1"/>
        <v>5398.0</v>
      </c>
      <c r="AU12" s="5" t="n">
        <f t="shared" si="1"/>
        <v>8302.0</v>
      </c>
      <c r="AV12" s="5" t="n">
        <f t="shared" si="1"/>
        <v>9731.0</v>
      </c>
      <c r="AW12" s="5" t="n">
        <f t="shared" si="1"/>
        <v>11960.0</v>
      </c>
      <c r="AX12" s="5" t="n">
        <f t="shared" si="1"/>
        <v>6752.0</v>
      </c>
      <c r="AY12" s="5" t="n">
        <f t="shared" si="1"/>
        <v>-1005.0</v>
      </c>
      <c r="AZ12" s="5" t="n">
        <f t="shared" si="1"/>
        <v>7975.0</v>
      </c>
      <c r="BA12" s="5" t="n">
        <f t="shared" si="1"/>
        <v>15460.0</v>
      </c>
      <c r="BB12" s="5" t="n">
        <f t="shared" si="1"/>
        <v>6194.0</v>
      </c>
      <c r="BC12" s="5" t="n">
        <f t="shared" si="1"/>
        <v>-6941.0</v>
      </c>
      <c r="BD12" s="5" t="n">
        <f t="shared" si="1"/>
        <v>4399.0</v>
      </c>
      <c r="BE12" s="5" t="n">
        <f t="shared" si="1"/>
        <v>382.0</v>
      </c>
      <c r="BF12" s="5" t="n">
        <f t="shared" si="1"/>
        <v>7247.0</v>
      </c>
      <c r="BG12" s="5" t="n">
        <f t="shared" si="1"/>
        <v>13129.0</v>
      </c>
      <c r="BH12" s="5" t="n">
        <f t="shared" si="1"/>
        <v>7202.0</v>
      </c>
      <c r="BI12" s="5" t="n">
        <f t="shared" si="1"/>
        <v>5356.0</v>
      </c>
      <c r="BJ12" s="5" t="n">
        <f t="shared" si="1"/>
        <v>11688.0</v>
      </c>
      <c r="BK12" s="5" t="n">
        <f t="shared" si="1"/>
        <v>2137.0</v>
      </c>
      <c r="BL12" s="5" t="n">
        <f t="shared" si="1"/>
        <v>-7265.0</v>
      </c>
      <c r="BM12" s="5" t="n">
        <f t="shared" si="1"/>
        <v>13933.0</v>
      </c>
      <c r="BN12" s="5" t="n">
        <f>IF(AND(COUNTA(BN8:BN10)&gt;0,BN11&lt;&gt;""),SUM(BN8:BN10)-BN11,"")</f>
        <v>16229.0</v>
      </c>
      <c r="BO12" s="5" t="n">
        <f>IF(AND(COUNTA(BO8:BO10)&gt;0,BO11&lt;&gt;""),SUM(BO8:BO10)-BO11,"")</f>
        <v>-3516.0</v>
      </c>
      <c r="BP12" s="5" t="n">
        <f>IF(AND(COUNTA(BP8:BP10)&gt;0,BP11&lt;&gt;""),SUM(BP8:BP10)-BP11,"")</f>
        <v>4104.0</v>
      </c>
      <c r="BQ12" s="5" t="n">
        <f>IF(AND(COUNTA(BQ8:BQ10)&gt;0,BQ11&lt;&gt;""),SUM(BQ8:BQ10)-BQ11,"")</f>
        <v>7616.0</v>
      </c>
      <c r="BR12" s="5" t="n">
        <f>IF(AND(COUNTA(BR8:BR10)&gt;0,BR11&lt;&gt;""),SUM(BR8:BR10)-BR11,"")</f>
        <v>10948.0</v>
      </c>
    </row>
    <row r="13" spans="1:70">
      <c r="A13" t="s" s="0">
        <v>227</v>
      </c>
      <c r="B13" s="3" t="n">
        <v>6233.0</v>
      </c>
      <c r="C13" s="3" t="n">
        <v>8614.0</v>
      </c>
      <c r="D13" s="3" t="n">
        <v>9614.0</v>
      </c>
      <c r="E13" s="3" t="n">
        <v>6690.0</v>
      </c>
      <c r="F13" s="3" t="n">
        <v>2768.0</v>
      </c>
      <c r="G13" s="3" t="n">
        <v>2998.0</v>
      </c>
      <c r="H13" s="3" t="n">
        <v>8729.0</v>
      </c>
      <c r="I13" s="3" t="n">
        <v>2713.0</v>
      </c>
      <c r="J13" s="3" t="n">
        <v>3341.0</v>
      </c>
      <c r="K13" s="3" t="n">
        <v>8088.0</v>
      </c>
      <c r="L13" s="3" t="n">
        <v>9082.0</v>
      </c>
      <c r="M13" s="3" t="n">
        <v>3254.0</v>
      </c>
      <c r="N13" s="3" t="n">
        <v>5809.0</v>
      </c>
      <c r="O13" s="3" t="n">
        <v>9032.0</v>
      </c>
      <c r="P13" s="3" t="n">
        <v>9700.0</v>
      </c>
      <c r="Q13" s="3" t="n">
        <v>9985.0</v>
      </c>
      <c r="R13" s="3" t="n">
        <v>9199.0</v>
      </c>
      <c r="S13" s="3" t="n">
        <v>8585.0</v>
      </c>
      <c r="T13" s="3" t="n">
        <v>2078.0</v>
      </c>
      <c r="U13" s="3" t="n">
        <v>2306.0</v>
      </c>
      <c r="V13" s="3" t="n">
        <v>3462.0</v>
      </c>
      <c r="W13" s="3" t="n">
        <v>4994.0</v>
      </c>
      <c r="X13" s="3" t="n">
        <v>9031.0</v>
      </c>
      <c r="Y13" s="3" t="n">
        <v>2275.0</v>
      </c>
      <c r="Z13" s="3" t="n">
        <v>1701.0</v>
      </c>
      <c r="AA13" s="3" t="n">
        <v>3780.0</v>
      </c>
      <c r="AB13" s="3" t="n">
        <v>9585.0</v>
      </c>
      <c r="AC13" s="3" t="n">
        <v>6706.0</v>
      </c>
      <c r="AD13" s="3" t="n">
        <v>1622.0</v>
      </c>
      <c r="AE13" s="3" t="n">
        <v>9419.0</v>
      </c>
      <c r="AF13" s="3" t="n">
        <v>9909.0</v>
      </c>
      <c r="AG13" s="3" t="n">
        <v>4113.0</v>
      </c>
      <c r="AH13" s="3" t="n">
        <v>7185.0</v>
      </c>
      <c r="AI13" s="3" t="n">
        <v>5831.0</v>
      </c>
      <c r="AJ13" s="3" t="n">
        <v>1731.0</v>
      </c>
      <c r="AK13" s="3" t="n">
        <v>5174.0</v>
      </c>
      <c r="AL13" s="3" t="n">
        <v>3615.0</v>
      </c>
      <c r="AM13" s="3" t="n">
        <v>6466.0</v>
      </c>
      <c r="AN13" s="3" t="n">
        <v>8597.0</v>
      </c>
      <c r="AO13" s="3" t="n">
        <v>9036.0</v>
      </c>
      <c r="AP13" s="3" t="n">
        <v>2372.0</v>
      </c>
      <c r="AQ13" s="3" t="n">
        <v>3593.0</v>
      </c>
      <c r="AR13" s="3" t="n">
        <v>7625.0</v>
      </c>
      <c r="AS13" s="3" t="n">
        <v>4322.0</v>
      </c>
      <c r="AT13" s="3" t="n">
        <v>4331.0</v>
      </c>
      <c r="AU13" s="3" t="n">
        <v>4126.0</v>
      </c>
      <c r="AV13" s="3" t="n">
        <v>3153.0</v>
      </c>
      <c r="AW13" s="3" t="n">
        <v>4884.0</v>
      </c>
      <c r="AX13" s="3" t="n">
        <v>2593.0</v>
      </c>
      <c r="AY13" s="3" t="n">
        <v>6880.0</v>
      </c>
      <c r="AZ13" s="3" t="n">
        <v>1205.0</v>
      </c>
      <c r="BA13" s="3" t="n">
        <v>7480.0</v>
      </c>
      <c r="BB13" s="3" t="n">
        <v>5900.0</v>
      </c>
      <c r="BC13" s="3" t="n">
        <v>7298.0</v>
      </c>
      <c r="BD13" s="3" t="n">
        <v>7064.0</v>
      </c>
      <c r="BE13" s="3" t="n">
        <v>6820.0</v>
      </c>
      <c r="BF13" s="3" t="n">
        <v>6634.0</v>
      </c>
      <c r="BG13" s="3" t="n">
        <v>9521.0</v>
      </c>
      <c r="BH13" s="3" t="n">
        <v>1627.0</v>
      </c>
      <c r="BI13" s="3" t="n">
        <v>2093.0</v>
      </c>
      <c r="BJ13" s="3" t="n">
        <v>5819.0</v>
      </c>
      <c r="BK13" s="3" t="n">
        <v>6706.0</v>
      </c>
      <c r="BL13" s="3" t="n">
        <v>6069.0</v>
      </c>
      <c r="BM13" s="3" t="n">
        <v>5203.0</v>
      </c>
      <c r="BN13" s="3" t="n">
        <v>6881.0</v>
      </c>
      <c r="BO13" s="3" t="n">
        <v>8658.0</v>
      </c>
      <c r="BP13" s="3" t="n">
        <v>5467.0</v>
      </c>
      <c r="BQ13" s="3" t="n">
        <v>2173.0</v>
      </c>
      <c r="BR13" s="3" t="n">
        <v>8421.0</v>
      </c>
    </row>
    <row r="14" spans="1:70">
      <c r="A14" t="s" s="0">
        <v>228</v>
      </c>
      <c r="B14" s="3" t="n">
        <v>3126.0</v>
      </c>
      <c r="C14" s="3" t="n">
        <v>4398.0</v>
      </c>
      <c r="D14" s="3" t="n">
        <v>7098.0</v>
      </c>
      <c r="E14" s="3" t="n">
        <v>5644.0</v>
      </c>
      <c r="F14" s="3" t="n">
        <v>3671.0</v>
      </c>
      <c r="G14" s="3" t="n">
        <v>2984.0</v>
      </c>
      <c r="H14" s="3" t="n">
        <v>6749.0</v>
      </c>
      <c r="I14" s="3" t="n">
        <v>9451.0</v>
      </c>
      <c r="J14" s="3" t="n">
        <v>8829.0</v>
      </c>
      <c r="K14" s="3" t="n">
        <v>4552.0</v>
      </c>
      <c r="L14" s="3" t="n">
        <v>8031.0</v>
      </c>
      <c r="M14" s="3" t="n">
        <v>6176.0</v>
      </c>
      <c r="N14" s="3" t="n">
        <v>1673.0</v>
      </c>
      <c r="O14" s="3" t="n">
        <v>2197.0</v>
      </c>
      <c r="P14" s="3" t="n">
        <v>1074.0</v>
      </c>
      <c r="Q14" s="3" t="n">
        <v>7040.0</v>
      </c>
      <c r="R14" s="3" t="n">
        <v>8549.0</v>
      </c>
      <c r="S14" s="3" t="n">
        <v>8065.0</v>
      </c>
      <c r="T14" s="3" t="n">
        <v>8372.0</v>
      </c>
      <c r="U14" s="3" t="n">
        <v>7992.0</v>
      </c>
      <c r="V14" s="3" t="n">
        <v>5019.0</v>
      </c>
      <c r="W14" s="3" t="n">
        <v>8359.0</v>
      </c>
      <c r="X14" s="3" t="n">
        <v>7544.0</v>
      </c>
      <c r="Y14" s="3" t="n">
        <v>7180.0</v>
      </c>
      <c r="Z14" s="3" t="n">
        <v>4070.0</v>
      </c>
      <c r="AA14" s="3" t="n">
        <v>6909.0</v>
      </c>
      <c r="AB14" s="3" t="n">
        <v>8640.0</v>
      </c>
      <c r="AC14" s="3" t="n">
        <v>2801.0</v>
      </c>
      <c r="AD14" s="3" t="n">
        <v>8595.0</v>
      </c>
      <c r="AE14" s="3" t="n">
        <v>6098.0</v>
      </c>
      <c r="AF14" s="3" t="n">
        <v>5888.0</v>
      </c>
      <c r="AG14" s="3" t="n">
        <v>1606.0</v>
      </c>
      <c r="AH14" s="3" t="n">
        <v>7135.0</v>
      </c>
      <c r="AI14" s="3" t="n">
        <v>4289.0</v>
      </c>
      <c r="AJ14" s="3" t="n">
        <v>9585.0</v>
      </c>
      <c r="AK14" s="3" t="n">
        <v>4557.0</v>
      </c>
      <c r="AL14" s="3" t="n">
        <v>9974.0</v>
      </c>
      <c r="AM14" s="3" t="n">
        <v>4249.0</v>
      </c>
      <c r="AN14" s="3" t="n">
        <v>2673.0</v>
      </c>
      <c r="AO14" s="3" t="n">
        <v>2853.0</v>
      </c>
      <c r="AP14" s="3" t="n">
        <v>5116.0</v>
      </c>
      <c r="AQ14" s="3" t="n">
        <v>7907.0</v>
      </c>
      <c r="AR14" s="3" t="n">
        <v>2206.0</v>
      </c>
      <c r="AS14" s="3" t="n">
        <v>2420.0</v>
      </c>
      <c r="AT14" s="3" t="n">
        <v>6210.0</v>
      </c>
      <c r="AU14" s="3" t="n">
        <v>8680.0</v>
      </c>
      <c r="AV14" s="3" t="n">
        <v>4936.0</v>
      </c>
      <c r="AW14" s="3" t="n">
        <v>8351.0</v>
      </c>
      <c r="AX14" s="3" t="n">
        <v>3608.0</v>
      </c>
      <c r="AY14" s="3" t="n">
        <v>1922.0</v>
      </c>
      <c r="AZ14" s="3" t="n">
        <v>8281.0</v>
      </c>
      <c r="BA14" s="3" t="n">
        <v>4876.0</v>
      </c>
      <c r="BB14" s="3" t="n">
        <v>5950.0</v>
      </c>
      <c r="BC14" s="3" t="n">
        <v>4728.0</v>
      </c>
      <c r="BD14" s="3" t="n">
        <v>8879.0</v>
      </c>
      <c r="BE14" s="3" t="n">
        <v>4682.0</v>
      </c>
      <c r="BF14" s="3" t="n">
        <v>2491.0</v>
      </c>
      <c r="BG14" s="3" t="n">
        <v>6021.0</v>
      </c>
      <c r="BH14" s="3" t="n">
        <v>2698.0</v>
      </c>
      <c r="BI14" s="3" t="n">
        <v>1150.0</v>
      </c>
      <c r="BJ14" s="3" t="n">
        <v>1029.0</v>
      </c>
      <c r="BK14" s="3" t="n">
        <v>9563.0</v>
      </c>
      <c r="BL14" s="3" t="n">
        <v>5573.0</v>
      </c>
      <c r="BM14" s="3" t="n">
        <v>2643.0</v>
      </c>
      <c r="BN14" s="3" t="n">
        <v>2428.0</v>
      </c>
      <c r="BO14" s="3" t="n">
        <v>8388.0</v>
      </c>
      <c r="BP14" s="3" t="n">
        <v>9360.0</v>
      </c>
      <c r="BQ14" s="3" t="n">
        <v>2887.0</v>
      </c>
      <c r="BR14" s="3" t="n">
        <v>8779.0</v>
      </c>
    </row>
    <row r="15" spans="1:70">
      <c r="A15" s="4" t="s">
        <v>229</v>
      </c>
      <c r="B15" s="5" t="n">
        <f t="shared" ref="B15:BM15" si="2">IF(AND(B13&lt;&gt;"",B14&lt;&gt;""),B13-B14,"")</f>
        <v>3107.0</v>
      </c>
      <c r="C15" s="5" t="n">
        <f t="shared" si="2"/>
        <v>4216.0</v>
      </c>
      <c r="D15" s="5" t="n">
        <f t="shared" si="2"/>
        <v>2516.0</v>
      </c>
      <c r="E15" s="5" t="n">
        <f t="shared" si="2"/>
        <v>1046.0</v>
      </c>
      <c r="F15" s="5" t="n">
        <f t="shared" si="2"/>
        <v>-903.0</v>
      </c>
      <c r="G15" s="5" t="n">
        <f t="shared" si="2"/>
        <v>14.0</v>
      </c>
      <c r="H15" s="5" t="n">
        <f t="shared" si="2"/>
        <v>1980.0</v>
      </c>
      <c r="I15" s="5" t="n">
        <f t="shared" si="2"/>
        <v>-6738.0</v>
      </c>
      <c r="J15" s="5" t="n">
        <f t="shared" si="2"/>
        <v>-5488.0</v>
      </c>
      <c r="K15" s="5" t="n">
        <f t="shared" si="2"/>
        <v>3536.0</v>
      </c>
      <c r="L15" s="5" t="n">
        <f t="shared" si="2"/>
        <v>1051.0</v>
      </c>
      <c r="M15" s="5" t="n">
        <f t="shared" si="2"/>
        <v>-2922.0</v>
      </c>
      <c r="N15" s="5" t="n">
        <f t="shared" si="2"/>
        <v>4136.0</v>
      </c>
      <c r="O15" s="5" t="n">
        <f t="shared" si="2"/>
        <v>6835.0</v>
      </c>
      <c r="P15" s="5" t="n">
        <f t="shared" si="2"/>
        <v>8626.0</v>
      </c>
      <c r="Q15" s="5" t="n">
        <f t="shared" si="2"/>
        <v>2945.0</v>
      </c>
      <c r="R15" s="5" t="n">
        <f t="shared" si="2"/>
        <v>650.0</v>
      </c>
      <c r="S15" s="5" t="n">
        <f t="shared" si="2"/>
        <v>520.0</v>
      </c>
      <c r="T15" s="5" t="n">
        <f t="shared" si="2"/>
        <v>-6294.0</v>
      </c>
      <c r="U15" s="5" t="n">
        <f t="shared" si="2"/>
        <v>-5686.0</v>
      </c>
      <c r="V15" s="5" t="n">
        <f t="shared" si="2"/>
        <v>-1557.0</v>
      </c>
      <c r="W15" s="5" t="n">
        <f t="shared" si="2"/>
        <v>-3365.0</v>
      </c>
      <c r="X15" s="5" t="n">
        <f t="shared" si="2"/>
        <v>1487.0</v>
      </c>
      <c r="Y15" s="5" t="n">
        <f t="shared" si="2"/>
        <v>-4905.0</v>
      </c>
      <c r="Z15" s="5" t="n">
        <f t="shared" si="2"/>
        <v>-2369.0</v>
      </c>
      <c r="AA15" s="5" t="n">
        <f t="shared" si="2"/>
        <v>-3129.0</v>
      </c>
      <c r="AB15" s="5" t="n">
        <f t="shared" si="2"/>
        <v>945.0</v>
      </c>
      <c r="AC15" s="5" t="n">
        <f t="shared" si="2"/>
        <v>3905.0</v>
      </c>
      <c r="AD15" s="5" t="n">
        <f t="shared" si="2"/>
        <v>-6973.0</v>
      </c>
      <c r="AE15" s="5" t="n">
        <f t="shared" si="2"/>
        <v>3321.0</v>
      </c>
      <c r="AF15" s="5" t="n">
        <f t="shared" si="2"/>
        <v>4021.0</v>
      </c>
      <c r="AG15" s="5" t="n">
        <f t="shared" si="2"/>
        <v>2507.0</v>
      </c>
      <c r="AH15" s="5" t="n">
        <f t="shared" si="2"/>
        <v>50.0</v>
      </c>
      <c r="AI15" s="5" t="n">
        <f t="shared" si="2"/>
        <v>1542.0</v>
      </c>
      <c r="AJ15" s="5" t="n">
        <f t="shared" si="2"/>
        <v>-7854.0</v>
      </c>
      <c r="AK15" s="5" t="n">
        <f t="shared" si="2"/>
        <v>617.0</v>
      </c>
      <c r="AL15" s="5" t="n">
        <f t="shared" si="2"/>
        <v>-6359.0</v>
      </c>
      <c r="AM15" s="5" t="n">
        <f t="shared" si="2"/>
        <v>2217.0</v>
      </c>
      <c r="AN15" s="5" t="n">
        <f t="shared" si="2"/>
        <v>5924.0</v>
      </c>
      <c r="AO15" s="5" t="n">
        <f t="shared" si="2"/>
        <v>6183.0</v>
      </c>
      <c r="AP15" s="5" t="n">
        <f t="shared" si="2"/>
        <v>-2744.0</v>
      </c>
      <c r="AQ15" s="5" t="n">
        <f t="shared" si="2"/>
        <v>-4314.0</v>
      </c>
      <c r="AR15" s="5" t="n">
        <f t="shared" si="2"/>
        <v>5419.0</v>
      </c>
      <c r="AS15" s="5" t="n">
        <f t="shared" si="2"/>
        <v>1902.0</v>
      </c>
      <c r="AT15" s="5" t="n">
        <f t="shared" si="2"/>
        <v>-1879.0</v>
      </c>
      <c r="AU15" s="5" t="n">
        <f t="shared" si="2"/>
        <v>-4554.0</v>
      </c>
      <c r="AV15" s="5" t="n">
        <f t="shared" si="2"/>
        <v>-1783.0</v>
      </c>
      <c r="AW15" s="5" t="n">
        <f t="shared" si="2"/>
        <v>-3467.0</v>
      </c>
      <c r="AX15" s="5" t="n">
        <f t="shared" si="2"/>
        <v>-1015.0</v>
      </c>
      <c r="AY15" s="5" t="n">
        <f t="shared" si="2"/>
        <v>4958.0</v>
      </c>
      <c r="AZ15" s="5" t="n">
        <f t="shared" si="2"/>
        <v>-7076.0</v>
      </c>
      <c r="BA15" s="5" t="n">
        <f t="shared" si="2"/>
        <v>2604.0</v>
      </c>
      <c r="BB15" s="5" t="n">
        <f t="shared" si="2"/>
        <v>-50.0</v>
      </c>
      <c r="BC15" s="5" t="n">
        <f t="shared" si="2"/>
        <v>2570.0</v>
      </c>
      <c r="BD15" s="5" t="n">
        <f t="shared" si="2"/>
        <v>-1815.0</v>
      </c>
      <c r="BE15" s="5" t="n">
        <f t="shared" si="2"/>
        <v>2138.0</v>
      </c>
      <c r="BF15" s="5" t="n">
        <f t="shared" si="2"/>
        <v>4143.0</v>
      </c>
      <c r="BG15" s="5" t="n">
        <f t="shared" si="2"/>
        <v>3500.0</v>
      </c>
      <c r="BH15" s="5" t="n">
        <f t="shared" si="2"/>
        <v>-1071.0</v>
      </c>
      <c r="BI15" s="5" t="n">
        <f t="shared" si="2"/>
        <v>943.0</v>
      </c>
      <c r="BJ15" s="5" t="n">
        <f t="shared" si="2"/>
        <v>4790.0</v>
      </c>
      <c r="BK15" s="5" t="n">
        <f t="shared" si="2"/>
        <v>-2857.0</v>
      </c>
      <c r="BL15" s="5" t="n">
        <f t="shared" si="2"/>
        <v>496.0</v>
      </c>
      <c r="BM15" s="5" t="n">
        <f t="shared" si="2"/>
        <v>2560.0</v>
      </c>
      <c r="BN15" s="5" t="n">
        <f>IF(AND(BN13&lt;&gt;"",BN14&lt;&gt;""),BN13-BN14,"")</f>
        <v>4453.0</v>
      </c>
      <c r="BO15" s="5" t="n">
        <f>IF(AND(BO13&lt;&gt;"",BO14&lt;&gt;""),BO13-BO14,"")</f>
        <v>270.0</v>
      </c>
      <c r="BP15" s="5" t="n">
        <f>IF(AND(BP13&lt;&gt;"",BP14&lt;&gt;""),BP13-BP14,"")</f>
        <v>-3893.0</v>
      </c>
      <c r="BQ15" s="5" t="n">
        <f>IF(AND(BQ13&lt;&gt;"",BQ14&lt;&gt;""),BQ13-BQ14,"")</f>
        <v>-714.0</v>
      </c>
      <c r="BR15" s="5" t="n">
        <f>IF(AND(BR13&lt;&gt;"",BR14&lt;&gt;""),BR13-BR14,"")</f>
        <v>-358.0</v>
      </c>
    </row>
    <row r="16" spans="1:70">
      <c r="A16" t="s" s="0">
        <v>230</v>
      </c>
      <c r="B16" s="3" t="n">
        <v>5103.0</v>
      </c>
      <c r="C16" s="3" t="n">
        <v>4416.0</v>
      </c>
      <c r="D16" s="3" t="n">
        <v>8448.0</v>
      </c>
      <c r="E16" s="3" t="n">
        <v>9529.0</v>
      </c>
      <c r="F16" s="3" t="n">
        <v>1786.0</v>
      </c>
      <c r="G16" s="3" t="n">
        <v>4601.0</v>
      </c>
      <c r="H16" s="3" t="n">
        <v>9545.0</v>
      </c>
      <c r="I16" s="3" t="n">
        <v>1161.0</v>
      </c>
      <c r="J16" s="3" t="n">
        <v>3207.0</v>
      </c>
      <c r="K16" s="3" t="n">
        <v>8980.0</v>
      </c>
      <c r="L16" s="3" t="n">
        <v>1476.0</v>
      </c>
      <c r="M16" s="3" t="n">
        <v>1180.0</v>
      </c>
      <c r="N16" s="3" t="n">
        <v>2195.0</v>
      </c>
      <c r="O16" s="3" t="n">
        <v>3376.0</v>
      </c>
      <c r="P16" s="3" t="n">
        <v>2711.0</v>
      </c>
      <c r="Q16" s="3" t="n">
        <v>1149.0</v>
      </c>
      <c r="R16" s="3" t="n">
        <v>7909.0</v>
      </c>
      <c r="S16" s="3" t="n">
        <v>1927.0</v>
      </c>
      <c r="T16" s="3" t="n">
        <v>8053.0</v>
      </c>
      <c r="U16" s="3" t="n">
        <v>2160.0</v>
      </c>
      <c r="V16" s="3" t="n">
        <v>4176.0</v>
      </c>
      <c r="W16" s="3" t="n">
        <v>7342.0</v>
      </c>
      <c r="X16" s="3" t="n">
        <v>4968.0</v>
      </c>
      <c r="Y16" s="3" t="n">
        <v>8203.0</v>
      </c>
      <c r="Z16" s="3" t="n">
        <v>8412.0</v>
      </c>
      <c r="AA16" s="3" t="n">
        <v>4927.0</v>
      </c>
      <c r="AB16" s="3" t="n">
        <v>7250.0</v>
      </c>
      <c r="AC16" s="3" t="n">
        <v>7236.0</v>
      </c>
      <c r="AD16" s="3" t="n">
        <v>6008.0</v>
      </c>
      <c r="AE16" s="3" t="n">
        <v>9283.0</v>
      </c>
      <c r="AF16" s="3" t="n">
        <v>3424.0</v>
      </c>
      <c r="AG16" s="3" t="n">
        <v>7994.0</v>
      </c>
      <c r="AH16" s="3" t="n">
        <v>6209.0</v>
      </c>
      <c r="AI16" s="3" t="n">
        <v>4203.0</v>
      </c>
      <c r="AJ16" s="3" t="n">
        <v>6690.0</v>
      </c>
      <c r="AK16" s="3" t="n">
        <v>2592.0</v>
      </c>
      <c r="AL16" s="3" t="n">
        <v>1182.0</v>
      </c>
      <c r="AM16" s="3" t="n">
        <v>2980.0</v>
      </c>
      <c r="AN16" s="3" t="n">
        <v>9021.0</v>
      </c>
      <c r="AO16" s="3" t="n">
        <v>5965.0</v>
      </c>
      <c r="AP16" s="3" t="n">
        <v>4863.0</v>
      </c>
      <c r="AQ16" s="3" t="n">
        <v>6272.0</v>
      </c>
      <c r="AR16" s="3" t="n">
        <v>5638.0</v>
      </c>
      <c r="AS16" s="3" t="n">
        <v>2120.0</v>
      </c>
      <c r="AT16" s="3" t="n">
        <v>4977.0</v>
      </c>
      <c r="AU16" s="3" t="n">
        <v>1654.0</v>
      </c>
      <c r="AV16" s="3" t="n">
        <v>9203.0</v>
      </c>
      <c r="AW16" s="3" t="n">
        <v>1477.0</v>
      </c>
      <c r="AX16" s="3" t="n">
        <v>4903.0</v>
      </c>
      <c r="AY16" s="3" t="n">
        <v>8517.0</v>
      </c>
      <c r="AZ16" s="3" t="n">
        <v>9786.0</v>
      </c>
      <c r="BA16" s="3" t="n">
        <v>9054.0</v>
      </c>
      <c r="BB16" s="3" t="n">
        <v>8675.0</v>
      </c>
      <c r="BC16" s="3" t="n">
        <v>9443.0</v>
      </c>
      <c r="BD16" s="3" t="n">
        <v>8753.0</v>
      </c>
      <c r="BE16" s="3" t="n">
        <v>8991.0</v>
      </c>
      <c r="BF16" s="3" t="n">
        <v>8825.0</v>
      </c>
      <c r="BG16" s="3" t="n">
        <v>8256.0</v>
      </c>
      <c r="BH16" s="3" t="n">
        <v>3203.0</v>
      </c>
      <c r="BI16" s="3" t="n">
        <v>8197.0</v>
      </c>
      <c r="BJ16" s="3" t="n">
        <v>2767.0</v>
      </c>
      <c r="BK16" s="3" t="n">
        <v>8537.0</v>
      </c>
      <c r="BL16" s="3" t="n">
        <v>8133.0</v>
      </c>
      <c r="BM16" s="3" t="n">
        <v>7574.0</v>
      </c>
      <c r="BN16" s="3" t="n">
        <v>5909.0</v>
      </c>
      <c r="BO16" s="3" t="n">
        <v>6743.0</v>
      </c>
      <c r="BP16" s="3" t="n">
        <v>6133.0</v>
      </c>
      <c r="BQ16" s="3" t="n">
        <v>3915.0</v>
      </c>
      <c r="BR16" s="3" t="n">
        <v>5951.0</v>
      </c>
    </row>
    <row r="17" spans="1:70">
      <c r="A17" t="s" s="0">
        <v>231</v>
      </c>
      <c r="B17" s="3" t="n">
        <v>3288.0</v>
      </c>
      <c r="C17" s="3" t="n">
        <v>6759.0</v>
      </c>
      <c r="D17" s="3" t="n">
        <v>8271.0</v>
      </c>
      <c r="E17" s="3" t="n">
        <v>6047.0</v>
      </c>
      <c r="F17" s="3" t="n">
        <v>8579.0</v>
      </c>
      <c r="G17" s="3" t="n">
        <v>3032.0</v>
      </c>
      <c r="H17" s="3" t="n">
        <v>1906.0</v>
      </c>
      <c r="I17" s="3" t="n">
        <v>6363.0</v>
      </c>
      <c r="J17" s="3" t="n">
        <v>5197.0</v>
      </c>
      <c r="K17" s="3" t="n">
        <v>1853.0</v>
      </c>
      <c r="L17" s="3" t="n">
        <v>4766.0</v>
      </c>
      <c r="M17" s="3" t="n">
        <v>2878.0</v>
      </c>
      <c r="N17" s="3" t="n">
        <v>7047.0</v>
      </c>
      <c r="O17" s="3" t="n">
        <v>2604.0</v>
      </c>
      <c r="P17" s="3" t="n">
        <v>3822.0</v>
      </c>
      <c r="Q17" s="3" t="n">
        <v>9940.0</v>
      </c>
      <c r="R17" s="3" t="n">
        <v>8665.0</v>
      </c>
      <c r="S17" s="3" t="n">
        <v>9836.0</v>
      </c>
      <c r="T17" s="3" t="n">
        <v>8929.0</v>
      </c>
      <c r="U17" s="3" t="n">
        <v>3244.0</v>
      </c>
      <c r="V17" s="3" t="n">
        <v>6080.0</v>
      </c>
      <c r="W17" s="3" t="n">
        <v>9052.0</v>
      </c>
      <c r="X17" s="3" t="n">
        <v>1336.0</v>
      </c>
      <c r="Y17" s="3" t="n">
        <v>5768.0</v>
      </c>
      <c r="Z17" s="3" t="n">
        <v>6901.0</v>
      </c>
      <c r="AA17" s="3" t="n">
        <v>9731.0</v>
      </c>
      <c r="AB17" s="3" t="n">
        <v>8659.0</v>
      </c>
      <c r="AC17" s="3" t="n">
        <v>2862.0</v>
      </c>
      <c r="AD17" s="3" t="n">
        <v>3126.0</v>
      </c>
      <c r="AE17" s="3" t="n">
        <v>6633.0</v>
      </c>
      <c r="AF17" s="3" t="n">
        <v>3736.0</v>
      </c>
      <c r="AG17" s="3" t="n">
        <v>1789.0</v>
      </c>
      <c r="AH17" s="3" t="n">
        <v>9697.0</v>
      </c>
      <c r="AI17" s="3" t="n">
        <v>7653.0</v>
      </c>
      <c r="AJ17" s="3" t="n">
        <v>7028.0</v>
      </c>
      <c r="AK17" s="3" t="n">
        <v>1294.0</v>
      </c>
      <c r="AL17" s="3" t="n">
        <v>9473.0</v>
      </c>
      <c r="AM17" s="3" t="n">
        <v>5006.0</v>
      </c>
      <c r="AN17" s="3" t="n">
        <v>1152.0</v>
      </c>
      <c r="AO17" s="3" t="n">
        <v>5557.0</v>
      </c>
      <c r="AP17" s="3" t="n">
        <v>6550.0</v>
      </c>
      <c r="AQ17" s="3" t="n">
        <v>4350.0</v>
      </c>
      <c r="AR17" s="3" t="n">
        <v>6913.0</v>
      </c>
      <c r="AS17" s="3" t="n">
        <v>5286.0</v>
      </c>
      <c r="AT17" s="3" t="n">
        <v>5543.0</v>
      </c>
      <c r="AU17" s="3" t="n">
        <v>6618.0</v>
      </c>
      <c r="AV17" s="3" t="n">
        <v>3977.0</v>
      </c>
      <c r="AW17" s="3" t="n">
        <v>5903.0</v>
      </c>
      <c r="AX17" s="3" t="n">
        <v>5280.0</v>
      </c>
      <c r="AY17" s="3" t="n">
        <v>9221.0</v>
      </c>
      <c r="AZ17" s="3" t="n">
        <v>2954.0</v>
      </c>
      <c r="BA17" s="3" t="n">
        <v>7953.0</v>
      </c>
      <c r="BB17" s="3" t="n">
        <v>1444.0</v>
      </c>
      <c r="BC17" s="3" t="n">
        <v>1968.0</v>
      </c>
      <c r="BD17" s="3" t="n">
        <v>5497.0</v>
      </c>
      <c r="BE17" s="3" t="n">
        <v>8724.0</v>
      </c>
      <c r="BF17" s="3" t="n">
        <v>1722.0</v>
      </c>
      <c r="BG17" s="3" t="n">
        <v>1202.0</v>
      </c>
      <c r="BH17" s="3" t="n">
        <v>4713.0</v>
      </c>
      <c r="BI17" s="3" t="n">
        <v>7714.0</v>
      </c>
      <c r="BJ17" s="3" t="n">
        <v>5414.0</v>
      </c>
      <c r="BK17" s="3" t="n">
        <v>8746.0</v>
      </c>
      <c r="BL17" s="3" t="n">
        <v>5488.0</v>
      </c>
      <c r="BM17" s="3" t="n">
        <v>7597.0</v>
      </c>
      <c r="BN17" s="3" t="n">
        <v>6570.0</v>
      </c>
      <c r="BO17" s="3" t="n">
        <v>2133.0</v>
      </c>
      <c r="BP17" s="3" t="n">
        <v>1670.0</v>
      </c>
      <c r="BQ17" s="3" t="n">
        <v>6936.0</v>
      </c>
      <c r="BR17" s="3" t="n">
        <v>5990.0</v>
      </c>
    </row>
    <row r="18" spans="1:70">
      <c r="A18" s="4" t="s">
        <v>232</v>
      </c>
      <c r="B18" s="5" t="n">
        <f t="shared" ref="B18:BM18" si="3">IF(AND(B16&lt;&gt;"",B17&lt;&gt;""),B16-B17,"")</f>
        <v>1815.0</v>
      </c>
      <c r="C18" s="5" t="n">
        <f t="shared" si="3"/>
        <v>-2343.0</v>
      </c>
      <c r="D18" s="5" t="n">
        <f t="shared" si="3"/>
        <v>177.0</v>
      </c>
      <c r="E18" s="5" t="n">
        <f t="shared" si="3"/>
        <v>3482.0</v>
      </c>
      <c r="F18" s="5" t="n">
        <f t="shared" si="3"/>
        <v>-6793.0</v>
      </c>
      <c r="G18" s="5" t="n">
        <f t="shared" si="3"/>
        <v>1569.0</v>
      </c>
      <c r="H18" s="5" t="n">
        <f t="shared" si="3"/>
        <v>7639.0</v>
      </c>
      <c r="I18" s="5" t="n">
        <f t="shared" si="3"/>
        <v>-5202.0</v>
      </c>
      <c r="J18" s="5" t="n">
        <f t="shared" si="3"/>
        <v>-1990.0</v>
      </c>
      <c r="K18" s="5" t="n">
        <f t="shared" si="3"/>
        <v>7127.0</v>
      </c>
      <c r="L18" s="5" t="n">
        <f t="shared" si="3"/>
        <v>-3290.0</v>
      </c>
      <c r="M18" s="5" t="n">
        <f t="shared" si="3"/>
        <v>-1698.0</v>
      </c>
      <c r="N18" s="5" t="n">
        <f t="shared" si="3"/>
        <v>-4852.0</v>
      </c>
      <c r="O18" s="5" t="n">
        <f t="shared" si="3"/>
        <v>772.0</v>
      </c>
      <c r="P18" s="5" t="n">
        <f t="shared" si="3"/>
        <v>-1111.0</v>
      </c>
      <c r="Q18" s="5" t="n">
        <f t="shared" si="3"/>
        <v>-8791.0</v>
      </c>
      <c r="R18" s="5" t="n">
        <f t="shared" si="3"/>
        <v>-756.0</v>
      </c>
      <c r="S18" s="5" t="n">
        <f t="shared" si="3"/>
        <v>-7909.0</v>
      </c>
      <c r="T18" s="5" t="n">
        <f t="shared" si="3"/>
        <v>-876.0</v>
      </c>
      <c r="U18" s="5" t="n">
        <f t="shared" si="3"/>
        <v>-1084.0</v>
      </c>
      <c r="V18" s="5" t="n">
        <f t="shared" si="3"/>
        <v>-1904.0</v>
      </c>
      <c r="W18" s="5" t="n">
        <f t="shared" si="3"/>
        <v>-1710.0</v>
      </c>
      <c r="X18" s="5" t="n">
        <f t="shared" si="3"/>
        <v>3632.0</v>
      </c>
      <c r="Y18" s="5" t="n">
        <f t="shared" si="3"/>
        <v>2435.0</v>
      </c>
      <c r="Z18" s="5" t="n">
        <f t="shared" si="3"/>
        <v>1511.0</v>
      </c>
      <c r="AA18" s="5" t="n">
        <f t="shared" si="3"/>
        <v>-4804.0</v>
      </c>
      <c r="AB18" s="5" t="n">
        <f t="shared" si="3"/>
        <v>-1409.0</v>
      </c>
      <c r="AC18" s="5" t="n">
        <f t="shared" si="3"/>
        <v>4374.0</v>
      </c>
      <c r="AD18" s="5" t="n">
        <f t="shared" si="3"/>
        <v>2882.0</v>
      </c>
      <c r="AE18" s="5" t="n">
        <f t="shared" si="3"/>
        <v>2650.0</v>
      </c>
      <c r="AF18" s="5" t="n">
        <f t="shared" si="3"/>
        <v>-312.0</v>
      </c>
      <c r="AG18" s="5" t="n">
        <f t="shared" si="3"/>
        <v>6205.0</v>
      </c>
      <c r="AH18" s="5" t="n">
        <f t="shared" si="3"/>
        <v>-3488.0</v>
      </c>
      <c r="AI18" s="5" t="n">
        <f t="shared" si="3"/>
        <v>-3450.0</v>
      </c>
      <c r="AJ18" s="5" t="n">
        <f t="shared" si="3"/>
        <v>-338.0</v>
      </c>
      <c r="AK18" s="5" t="n">
        <f t="shared" si="3"/>
        <v>1298.0</v>
      </c>
      <c r="AL18" s="5" t="n">
        <f t="shared" si="3"/>
        <v>-8291.0</v>
      </c>
      <c r="AM18" s="5" t="n">
        <f t="shared" si="3"/>
        <v>-2026.0</v>
      </c>
      <c r="AN18" s="5" t="n">
        <f t="shared" si="3"/>
        <v>7869.0</v>
      </c>
      <c r="AO18" s="5" t="n">
        <f t="shared" si="3"/>
        <v>408.0</v>
      </c>
      <c r="AP18" s="5" t="n">
        <f t="shared" si="3"/>
        <v>-1687.0</v>
      </c>
      <c r="AQ18" s="5" t="n">
        <f t="shared" si="3"/>
        <v>1922.0</v>
      </c>
      <c r="AR18" s="5" t="n">
        <f t="shared" si="3"/>
        <v>-1275.0</v>
      </c>
      <c r="AS18" s="5" t="n">
        <f t="shared" si="3"/>
        <v>-3166.0</v>
      </c>
      <c r="AT18" s="5" t="n">
        <f t="shared" si="3"/>
        <v>-566.0</v>
      </c>
      <c r="AU18" s="5" t="n">
        <f t="shared" si="3"/>
        <v>-4964.0</v>
      </c>
      <c r="AV18" s="5" t="n">
        <f t="shared" si="3"/>
        <v>5226.0</v>
      </c>
      <c r="AW18" s="5" t="n">
        <f t="shared" si="3"/>
        <v>-4426.0</v>
      </c>
      <c r="AX18" s="5" t="n">
        <f t="shared" si="3"/>
        <v>-377.0</v>
      </c>
      <c r="AY18" s="5" t="n">
        <f t="shared" si="3"/>
        <v>-704.0</v>
      </c>
      <c r="AZ18" s="5" t="n">
        <f t="shared" si="3"/>
        <v>6832.0</v>
      </c>
      <c r="BA18" s="5" t="n">
        <f t="shared" si="3"/>
        <v>1101.0</v>
      </c>
      <c r="BB18" s="5" t="n">
        <f t="shared" si="3"/>
        <v>7231.0</v>
      </c>
      <c r="BC18" s="5" t="n">
        <f t="shared" si="3"/>
        <v>7475.0</v>
      </c>
      <c r="BD18" s="5" t="n">
        <f t="shared" si="3"/>
        <v>3256.0</v>
      </c>
      <c r="BE18" s="5" t="n">
        <f t="shared" si="3"/>
        <v>267.0</v>
      </c>
      <c r="BF18" s="5" t="n">
        <f t="shared" si="3"/>
        <v>7103.0</v>
      </c>
      <c r="BG18" s="5" t="n">
        <f t="shared" si="3"/>
        <v>7054.0</v>
      </c>
      <c r="BH18" s="5" t="n">
        <f t="shared" si="3"/>
        <v>-1510.0</v>
      </c>
      <c r="BI18" s="5" t="n">
        <f t="shared" si="3"/>
        <v>483.0</v>
      </c>
      <c r="BJ18" s="5" t="n">
        <f t="shared" si="3"/>
        <v>-2647.0</v>
      </c>
      <c r="BK18" s="5" t="n">
        <f t="shared" si="3"/>
        <v>-209.0</v>
      </c>
      <c r="BL18" s="5" t="n">
        <f t="shared" si="3"/>
        <v>2645.0</v>
      </c>
      <c r="BM18" s="5" t="n">
        <f t="shared" si="3"/>
        <v>-23.0</v>
      </c>
      <c r="BN18" s="5" t="n">
        <f>IF(AND(BN16&lt;&gt;"",BN17&lt;&gt;""),BN16-BN17,"")</f>
        <v>-661.0</v>
      </c>
      <c r="BO18" s="5" t="n">
        <f>IF(AND(BO16&lt;&gt;"",BO17&lt;&gt;""),BO16-BO17,"")</f>
        <v>4610.0</v>
      </c>
      <c r="BP18" s="5" t="n">
        <f>IF(AND(BP16&lt;&gt;"",BP17&lt;&gt;""),BP16-BP17,"")</f>
        <v>4463.0</v>
      </c>
      <c r="BQ18" s="5" t="n">
        <f>IF(AND(BQ16&lt;&gt;"",BQ17&lt;&gt;""),BQ16-BQ17,"")</f>
        <v>-3021.0</v>
      </c>
      <c r="BR18" s="5" t="n">
        <f>IF(AND(BR16&lt;&gt;"",BR17&lt;&gt;""),BR16-BR17,"")</f>
        <v>-39.0</v>
      </c>
    </row>
    <row r="19" spans="1:70">
      <c r="A19" t="s" s="0">
        <v>233</v>
      </c>
      <c r="B19" s="3" t="n">
        <v>4330.0</v>
      </c>
      <c r="C19" s="3" t="n">
        <v>7589.0</v>
      </c>
      <c r="D19" s="3" t="n">
        <v>1485.0</v>
      </c>
      <c r="E19" s="3" t="n">
        <v>3338.0</v>
      </c>
      <c r="F19" s="3" t="n">
        <v>8782.0</v>
      </c>
      <c r="G19" s="3" t="n">
        <v>9992.0</v>
      </c>
      <c r="H19" s="3" t="n">
        <v>2959.0</v>
      </c>
      <c r="I19" s="3" t="n">
        <v>5285.0</v>
      </c>
      <c r="J19" s="3" t="n">
        <v>2158.0</v>
      </c>
      <c r="K19" s="3" t="n">
        <v>9298.0</v>
      </c>
      <c r="L19" s="3" t="n">
        <v>9906.0</v>
      </c>
      <c r="M19" s="3" t="n">
        <v>8356.0</v>
      </c>
      <c r="N19" s="3" t="n">
        <v>1964.0</v>
      </c>
      <c r="O19" s="3" t="n">
        <v>9777.0</v>
      </c>
      <c r="P19" s="3" t="n">
        <v>6621.0</v>
      </c>
      <c r="Q19" s="3" t="n">
        <v>5688.0</v>
      </c>
      <c r="R19" s="3" t="n">
        <v>1270.0</v>
      </c>
      <c r="S19" s="3" t="n">
        <v>7264.0</v>
      </c>
      <c r="T19" s="3" t="n">
        <v>3625.0</v>
      </c>
      <c r="U19" s="3" t="n">
        <v>2681.0</v>
      </c>
      <c r="V19" s="3" t="n">
        <v>6320.0</v>
      </c>
      <c r="W19" s="3" t="n">
        <v>5101.0</v>
      </c>
      <c r="X19" s="3" t="n">
        <v>8978.0</v>
      </c>
      <c r="Y19" s="3" t="n">
        <v>5316.0</v>
      </c>
      <c r="Z19" s="3" t="n">
        <v>1906.0</v>
      </c>
      <c r="AA19" s="3" t="n">
        <v>3798.0</v>
      </c>
      <c r="AB19" s="3" t="n">
        <v>8685.0</v>
      </c>
      <c r="AC19" s="3" t="n">
        <v>6902.0</v>
      </c>
      <c r="AD19" s="3" t="n">
        <v>5836.0</v>
      </c>
      <c r="AE19" s="3" t="n">
        <v>2804.0</v>
      </c>
      <c r="AF19" s="3" t="n">
        <v>8841.0</v>
      </c>
      <c r="AG19" s="3" t="n">
        <v>7155.0</v>
      </c>
      <c r="AH19" s="3" t="n">
        <v>3989.0</v>
      </c>
      <c r="AI19" s="3" t="n">
        <v>4927.0</v>
      </c>
      <c r="AJ19" s="3" t="n">
        <v>1968.0</v>
      </c>
      <c r="AK19" s="3" t="n">
        <v>9475.0</v>
      </c>
      <c r="AL19" s="3" t="n">
        <v>2053.0</v>
      </c>
      <c r="AM19" s="3" t="n">
        <v>4926.0</v>
      </c>
      <c r="AN19" s="3" t="n">
        <v>5765.0</v>
      </c>
      <c r="AO19" s="3" t="n">
        <v>9227.0</v>
      </c>
      <c r="AP19" s="3" t="n">
        <v>1734.0</v>
      </c>
      <c r="AQ19" s="3" t="n">
        <v>2636.0</v>
      </c>
      <c r="AR19" s="3" t="n">
        <v>3641.0</v>
      </c>
      <c r="AS19" s="3" t="n">
        <v>1484.0</v>
      </c>
      <c r="AT19" s="3" t="n">
        <v>7587.0</v>
      </c>
      <c r="AU19" s="3" t="n">
        <v>5910.0</v>
      </c>
      <c r="AV19" s="3" t="n">
        <v>4871.0</v>
      </c>
      <c r="AW19" s="3" t="n">
        <v>3467.0</v>
      </c>
      <c r="AX19" s="3" t="n">
        <v>7127.0</v>
      </c>
      <c r="AY19" s="3" t="n">
        <v>4904.0</v>
      </c>
      <c r="AZ19" s="3" t="n">
        <v>4857.0</v>
      </c>
      <c r="BA19" s="3" t="n">
        <v>2668.0</v>
      </c>
      <c r="BB19" s="3" t="n">
        <v>5828.0</v>
      </c>
      <c r="BC19" s="3" t="n">
        <v>5262.0</v>
      </c>
      <c r="BD19" s="3" t="n">
        <v>2312.0</v>
      </c>
      <c r="BE19" s="3" t="n">
        <v>3020.0</v>
      </c>
      <c r="BF19" s="3" t="n">
        <v>6299.0</v>
      </c>
      <c r="BG19" s="3" t="n">
        <v>8362.0</v>
      </c>
      <c r="BH19" s="3" t="n">
        <v>6522.0</v>
      </c>
      <c r="BI19" s="3" t="n">
        <v>6745.0</v>
      </c>
      <c r="BJ19" s="3" t="n">
        <v>1086.0</v>
      </c>
      <c r="BK19" s="3" t="n">
        <v>1656.0</v>
      </c>
      <c r="BL19" s="3" t="n">
        <v>5419.0</v>
      </c>
      <c r="BM19" s="3" t="n">
        <v>3368.0</v>
      </c>
      <c r="BN19" s="3" t="n">
        <v>3052.0</v>
      </c>
      <c r="BO19" s="3" t="n">
        <v>2992.0</v>
      </c>
      <c r="BP19" s="3" t="n">
        <v>4870.0</v>
      </c>
      <c r="BQ19" s="3" t="n">
        <v>8290.0</v>
      </c>
      <c r="BR19" s="3" t="n">
        <v>9838.0</v>
      </c>
    </row>
    <row r="20" spans="1:70">
      <c r="A20" t="s" s="0">
        <v>234</v>
      </c>
      <c r="B20" s="3" t="n">
        <v>2770.0</v>
      </c>
      <c r="C20" s="3" t="n">
        <v>1600.0</v>
      </c>
      <c r="D20" s="3" t="n">
        <v>5810.0</v>
      </c>
      <c r="E20" s="3" t="n">
        <v>7404.0</v>
      </c>
      <c r="F20" s="3" t="n">
        <v>1559.0</v>
      </c>
      <c r="G20" s="3" t="n">
        <v>8965.0</v>
      </c>
      <c r="H20" s="3" t="n">
        <v>2191.0</v>
      </c>
      <c r="I20" s="3" t="n">
        <v>8348.0</v>
      </c>
      <c r="J20" s="3" t="n">
        <v>3422.0</v>
      </c>
      <c r="K20" s="3" t="n">
        <v>6751.0</v>
      </c>
      <c r="L20" s="3" t="n">
        <v>3160.0</v>
      </c>
      <c r="M20" s="3" t="n">
        <v>7152.0</v>
      </c>
      <c r="N20" s="3" t="n">
        <v>6204.0</v>
      </c>
      <c r="O20" s="3" t="n">
        <v>8323.0</v>
      </c>
      <c r="P20" s="3" t="n">
        <v>6033.0</v>
      </c>
      <c r="Q20" s="3" t="n">
        <v>3969.0</v>
      </c>
      <c r="R20" s="3" t="n">
        <v>4642.0</v>
      </c>
      <c r="S20" s="3" t="n">
        <v>3202.0</v>
      </c>
      <c r="T20" s="3" t="n">
        <v>4293.0</v>
      </c>
      <c r="U20" s="3" t="n">
        <v>9229.0</v>
      </c>
      <c r="V20" s="3" t="n">
        <v>1006.0</v>
      </c>
      <c r="W20" s="3" t="n">
        <v>4202.0</v>
      </c>
      <c r="X20" s="3" t="n">
        <v>9329.0</v>
      </c>
      <c r="Y20" s="3" t="n">
        <v>7414.0</v>
      </c>
      <c r="Z20" s="3" t="n">
        <v>5613.0</v>
      </c>
      <c r="AA20" s="3" t="n">
        <v>4472.0</v>
      </c>
      <c r="AB20" s="3" t="n">
        <v>1322.0</v>
      </c>
      <c r="AC20" s="3" t="n">
        <v>4217.0</v>
      </c>
      <c r="AD20" s="3" t="n">
        <v>2251.0</v>
      </c>
      <c r="AE20" s="3" t="n">
        <v>8351.0</v>
      </c>
      <c r="AF20" s="3" t="n">
        <v>9348.0</v>
      </c>
      <c r="AG20" s="3" t="n">
        <v>1898.0</v>
      </c>
      <c r="AH20" s="3" t="n">
        <v>4766.0</v>
      </c>
      <c r="AI20" s="3" t="n">
        <v>2081.0</v>
      </c>
      <c r="AJ20" s="3" t="n">
        <v>1222.0</v>
      </c>
      <c r="AK20" s="3" t="n">
        <v>9883.0</v>
      </c>
      <c r="AL20" s="3" t="n">
        <v>8132.0</v>
      </c>
      <c r="AM20" s="3" t="n">
        <v>2755.0</v>
      </c>
      <c r="AN20" s="3" t="n">
        <v>8279.0</v>
      </c>
      <c r="AO20" s="3" t="n">
        <v>6518.0</v>
      </c>
      <c r="AP20" s="3" t="n">
        <v>6677.0</v>
      </c>
      <c r="AQ20" s="3" t="n">
        <v>4396.0</v>
      </c>
      <c r="AR20" s="3" t="n">
        <v>2066.0</v>
      </c>
      <c r="AS20" s="3" t="n">
        <v>6025.0</v>
      </c>
      <c r="AT20" s="3" t="n">
        <v>1632.0</v>
      </c>
      <c r="AU20" s="3" t="n">
        <v>9521.0</v>
      </c>
      <c r="AV20" s="3" t="n">
        <v>8134.0</v>
      </c>
      <c r="AW20" s="3" t="n">
        <v>9811.0</v>
      </c>
      <c r="AX20" s="3" t="n">
        <v>7921.0</v>
      </c>
      <c r="AY20" s="3" t="n">
        <v>8829.0</v>
      </c>
      <c r="AZ20" s="3" t="n">
        <v>4078.0</v>
      </c>
      <c r="BA20" s="3" t="n">
        <v>3970.0</v>
      </c>
      <c r="BB20" s="3" t="n">
        <v>2648.0</v>
      </c>
      <c r="BC20" s="3" t="n">
        <v>1511.0</v>
      </c>
      <c r="BD20" s="3" t="n">
        <v>8523.0</v>
      </c>
      <c r="BE20" s="3" t="n">
        <v>2175.0</v>
      </c>
      <c r="BF20" s="3" t="n">
        <v>7131.0</v>
      </c>
      <c r="BG20" s="3" t="n">
        <v>5429.0</v>
      </c>
      <c r="BH20" s="3" t="n">
        <v>6462.0</v>
      </c>
      <c r="BI20" s="3" t="n">
        <v>3517.0</v>
      </c>
      <c r="BJ20" s="3" t="n">
        <v>1360.0</v>
      </c>
      <c r="BK20" s="3" t="n">
        <v>8850.0</v>
      </c>
      <c r="BL20" s="3" t="n">
        <v>4360.0</v>
      </c>
      <c r="BM20" s="3" t="n">
        <v>8509.0</v>
      </c>
      <c r="BN20" s="3" t="n">
        <v>6785.0</v>
      </c>
      <c r="BO20" s="3" t="n">
        <v>3685.0</v>
      </c>
      <c r="BP20" s="3" t="n">
        <v>6412.0</v>
      </c>
      <c r="BQ20" s="3" t="n">
        <v>8470.0</v>
      </c>
      <c r="BR20" s="3" t="n">
        <v>2757.0</v>
      </c>
    </row>
    <row r="21" spans="1:70">
      <c r="A21" t="s" s="0">
        <v>235</v>
      </c>
      <c r="B21" s="3" t="n">
        <v>1683.0</v>
      </c>
      <c r="C21" s="3" t="n">
        <v>3660.0</v>
      </c>
      <c r="D21" s="3" t="n">
        <v>7620.0</v>
      </c>
      <c r="E21" s="3" t="n">
        <v>1355.0</v>
      </c>
      <c r="F21" s="3" t="n">
        <v>5957.0</v>
      </c>
      <c r="G21" s="3" t="n">
        <v>8739.0</v>
      </c>
      <c r="H21" s="3" t="n">
        <v>2209.0</v>
      </c>
      <c r="I21" s="3" t="n">
        <v>3684.0</v>
      </c>
      <c r="J21" s="3" t="n">
        <v>1645.0</v>
      </c>
      <c r="K21" s="3" t="n">
        <v>1103.0</v>
      </c>
      <c r="L21" s="3" t="n">
        <v>8532.0</v>
      </c>
      <c r="M21" s="3" t="n">
        <v>8384.0</v>
      </c>
      <c r="N21" s="3" t="n">
        <v>8887.0</v>
      </c>
      <c r="O21" s="3" t="n">
        <v>1661.0</v>
      </c>
      <c r="P21" s="3" t="n">
        <v>4315.0</v>
      </c>
      <c r="Q21" s="3" t="n">
        <v>5098.0</v>
      </c>
      <c r="R21" s="3" t="n">
        <v>3195.0</v>
      </c>
      <c r="S21" s="3" t="n">
        <v>9868.0</v>
      </c>
      <c r="T21" s="3" t="n">
        <v>1001.0</v>
      </c>
      <c r="U21" s="3" t="n">
        <v>8462.0</v>
      </c>
      <c r="V21" s="3" t="n">
        <v>4879.0</v>
      </c>
      <c r="W21" s="3" t="n">
        <v>5978.0</v>
      </c>
      <c r="X21" s="3" t="n">
        <v>8676.0</v>
      </c>
      <c r="Y21" s="3" t="n">
        <v>2418.0</v>
      </c>
      <c r="Z21" s="3" t="n">
        <v>9680.0</v>
      </c>
      <c r="AA21" s="3" t="n">
        <v>8462.0</v>
      </c>
      <c r="AB21" s="3" t="n">
        <v>5522.0</v>
      </c>
      <c r="AC21" s="3" t="n">
        <v>4738.0</v>
      </c>
      <c r="AD21" s="3" t="n">
        <v>1845.0</v>
      </c>
      <c r="AE21" s="3" t="n">
        <v>6442.0</v>
      </c>
      <c r="AF21" s="3" t="n">
        <v>4007.0</v>
      </c>
      <c r="AG21" s="3" t="n">
        <v>2942.0</v>
      </c>
      <c r="AH21" s="3" t="n">
        <v>3410.0</v>
      </c>
      <c r="AI21" s="3" t="n">
        <v>9726.0</v>
      </c>
      <c r="AJ21" s="3" t="n">
        <v>3915.0</v>
      </c>
      <c r="AK21" s="3" t="n">
        <v>6003.0</v>
      </c>
      <c r="AL21" s="3" t="n">
        <v>2523.0</v>
      </c>
      <c r="AM21" s="3" t="n">
        <v>7197.0</v>
      </c>
      <c r="AN21" s="3" t="n">
        <v>3263.0</v>
      </c>
      <c r="AO21" s="3" t="n">
        <v>3820.0</v>
      </c>
      <c r="AP21" s="3" t="n">
        <v>6559.0</v>
      </c>
      <c r="AQ21" s="3" t="n">
        <v>5218.0</v>
      </c>
      <c r="AR21" s="3" t="n">
        <v>9403.0</v>
      </c>
      <c r="AS21" s="3" t="n">
        <v>7006.0</v>
      </c>
      <c r="AT21" s="3" t="n">
        <v>2483.0</v>
      </c>
      <c r="AU21" s="3" t="n">
        <v>6939.0</v>
      </c>
      <c r="AV21" s="3" t="n">
        <v>4189.0</v>
      </c>
      <c r="AW21" s="3" t="n">
        <v>3989.0</v>
      </c>
      <c r="AX21" s="3" t="n">
        <v>4787.0</v>
      </c>
      <c r="AY21" s="3" t="n">
        <v>2335.0</v>
      </c>
      <c r="AZ21" s="3" t="n">
        <v>2984.0</v>
      </c>
      <c r="BA21" s="3" t="n">
        <v>7020.0</v>
      </c>
      <c r="BB21" s="3" t="n">
        <v>9099.0</v>
      </c>
      <c r="BC21" s="3" t="n">
        <v>6472.0</v>
      </c>
      <c r="BD21" s="3" t="n">
        <v>8114.0</v>
      </c>
      <c r="BE21" s="3" t="n">
        <v>7361.0</v>
      </c>
      <c r="BF21" s="3" t="n">
        <v>6956.0</v>
      </c>
      <c r="BG21" s="3" t="n">
        <v>2886.0</v>
      </c>
      <c r="BH21" s="3" t="n">
        <v>4226.0</v>
      </c>
      <c r="BI21" s="3" t="n">
        <v>5332.0</v>
      </c>
      <c r="BJ21" s="3" t="n">
        <v>6654.0</v>
      </c>
      <c r="BK21" s="3" t="n">
        <v>7566.0</v>
      </c>
      <c r="BL21" s="3" t="n">
        <v>5863.0</v>
      </c>
      <c r="BM21" s="3" t="n">
        <v>3198.0</v>
      </c>
      <c r="BN21" s="3" t="n">
        <v>1148.0</v>
      </c>
      <c r="BO21" s="3" t="n">
        <v>2419.0</v>
      </c>
      <c r="BP21" s="3" t="n">
        <v>7283.0</v>
      </c>
      <c r="BQ21" s="3" t="n">
        <v>1363.0</v>
      </c>
      <c r="BR21" s="3" t="n">
        <v>2959.0</v>
      </c>
    </row>
    <row r="22" spans="1:70">
      <c r="A22" s="4" t="s">
        <v>236</v>
      </c>
      <c r="B22" s="5" t="n">
        <f t="shared" ref="B22:BM22" si="4">IF(COUNTA(B19:B21)=0,"",SUM(B19:B21))</f>
        <v>8783.0</v>
      </c>
      <c r="C22" s="5" t="n">
        <f t="shared" si="4"/>
        <v>12849.0</v>
      </c>
      <c r="D22" s="5" t="n">
        <f t="shared" si="4"/>
        <v>14915.0</v>
      </c>
      <c r="E22" s="5" t="n">
        <f t="shared" si="4"/>
        <v>12097.0</v>
      </c>
      <c r="F22" s="5" t="n">
        <f t="shared" si="4"/>
        <v>16298.0</v>
      </c>
      <c r="G22" s="5" t="n">
        <f t="shared" si="4"/>
        <v>27696.0</v>
      </c>
      <c r="H22" s="5" t="n">
        <f t="shared" si="4"/>
        <v>7359.0</v>
      </c>
      <c r="I22" s="5" t="n">
        <f t="shared" si="4"/>
        <v>17317.0</v>
      </c>
      <c r="J22" s="5" t="n">
        <f t="shared" si="4"/>
        <v>7225.0</v>
      </c>
      <c r="K22" s="5" t="n">
        <f t="shared" si="4"/>
        <v>17152.0</v>
      </c>
      <c r="L22" s="5" t="n">
        <f t="shared" si="4"/>
        <v>21598.0</v>
      </c>
      <c r="M22" s="5" t="n">
        <f t="shared" si="4"/>
        <v>23892.0</v>
      </c>
      <c r="N22" s="5" t="n">
        <f t="shared" si="4"/>
        <v>17055.0</v>
      </c>
      <c r="O22" s="5" t="n">
        <f t="shared" si="4"/>
        <v>19761.0</v>
      </c>
      <c r="P22" s="5" t="n">
        <f t="shared" si="4"/>
        <v>16969.0</v>
      </c>
      <c r="Q22" s="5" t="n">
        <f t="shared" si="4"/>
        <v>14755.0</v>
      </c>
      <c r="R22" s="5" t="n">
        <f t="shared" si="4"/>
        <v>9107.0</v>
      </c>
      <c r="S22" s="5" t="n">
        <f t="shared" si="4"/>
        <v>20334.0</v>
      </c>
      <c r="T22" s="5" t="n">
        <f t="shared" si="4"/>
        <v>8919.0</v>
      </c>
      <c r="U22" s="5" t="n">
        <f t="shared" si="4"/>
        <v>20372.0</v>
      </c>
      <c r="V22" s="5" t="n">
        <f t="shared" si="4"/>
        <v>12205.0</v>
      </c>
      <c r="W22" s="5" t="n">
        <f t="shared" si="4"/>
        <v>15281.0</v>
      </c>
      <c r="X22" s="5" t="n">
        <f t="shared" si="4"/>
        <v>26983.0</v>
      </c>
      <c r="Y22" s="5" t="n">
        <f t="shared" si="4"/>
        <v>15148.0</v>
      </c>
      <c r="Z22" s="5" t="n">
        <f t="shared" si="4"/>
        <v>17199.0</v>
      </c>
      <c r="AA22" s="5" t="n">
        <f t="shared" si="4"/>
        <v>16732.0</v>
      </c>
      <c r="AB22" s="5" t="n">
        <f t="shared" si="4"/>
        <v>15529.0</v>
      </c>
      <c r="AC22" s="5" t="n">
        <f t="shared" si="4"/>
        <v>15857.0</v>
      </c>
      <c r="AD22" s="5" t="n">
        <f t="shared" si="4"/>
        <v>9932.0</v>
      </c>
      <c r="AE22" s="5" t="n">
        <f t="shared" si="4"/>
        <v>17597.0</v>
      </c>
      <c r="AF22" s="5" t="n">
        <f t="shared" si="4"/>
        <v>22196.0</v>
      </c>
      <c r="AG22" s="5" t="n">
        <f t="shared" si="4"/>
        <v>11995.0</v>
      </c>
      <c r="AH22" s="5" t="n">
        <f t="shared" si="4"/>
        <v>12165.0</v>
      </c>
      <c r="AI22" s="5" t="n">
        <f t="shared" si="4"/>
        <v>16734.0</v>
      </c>
      <c r="AJ22" s="5" t="n">
        <f t="shared" si="4"/>
        <v>7105.0</v>
      </c>
      <c r="AK22" s="5" t="n">
        <f t="shared" si="4"/>
        <v>25361.0</v>
      </c>
      <c r="AL22" s="5" t="n">
        <f t="shared" si="4"/>
        <v>12708.0</v>
      </c>
      <c r="AM22" s="5" t="n">
        <f t="shared" si="4"/>
        <v>14878.0</v>
      </c>
      <c r="AN22" s="5" t="n">
        <f t="shared" si="4"/>
        <v>17307.0</v>
      </c>
      <c r="AO22" s="5" t="n">
        <f t="shared" si="4"/>
        <v>19565.0</v>
      </c>
      <c r="AP22" s="5" t="n">
        <f t="shared" si="4"/>
        <v>14970.0</v>
      </c>
      <c r="AQ22" s="5" t="n">
        <f t="shared" si="4"/>
        <v>12250.0</v>
      </c>
      <c r="AR22" s="5" t="n">
        <f t="shared" si="4"/>
        <v>15110.0</v>
      </c>
      <c r="AS22" s="5" t="n">
        <f t="shared" si="4"/>
        <v>14515.0</v>
      </c>
      <c r="AT22" s="5" t="n">
        <f t="shared" si="4"/>
        <v>11702.0</v>
      </c>
      <c r="AU22" s="5" t="n">
        <f t="shared" si="4"/>
        <v>22370.0</v>
      </c>
      <c r="AV22" s="5" t="n">
        <f t="shared" si="4"/>
        <v>17194.0</v>
      </c>
      <c r="AW22" s="5" t="n">
        <f t="shared" si="4"/>
        <v>17267.0</v>
      </c>
      <c r="AX22" s="5" t="n">
        <f t="shared" si="4"/>
        <v>19835.0</v>
      </c>
      <c r="AY22" s="5" t="n">
        <f t="shared" si="4"/>
        <v>16068.0</v>
      </c>
      <c r="AZ22" s="5" t="n">
        <f t="shared" si="4"/>
        <v>11919.0</v>
      </c>
      <c r="BA22" s="5" t="n">
        <f t="shared" si="4"/>
        <v>13658.0</v>
      </c>
      <c r="BB22" s="5" t="n">
        <f t="shared" si="4"/>
        <v>17575.0</v>
      </c>
      <c r="BC22" s="5" t="n">
        <f t="shared" si="4"/>
        <v>13245.0</v>
      </c>
      <c r="BD22" s="5" t="n">
        <f t="shared" si="4"/>
        <v>18949.0</v>
      </c>
      <c r="BE22" s="5" t="n">
        <f t="shared" si="4"/>
        <v>12556.0</v>
      </c>
      <c r="BF22" s="5" t="n">
        <f t="shared" si="4"/>
        <v>20386.0</v>
      </c>
      <c r="BG22" s="5" t="n">
        <f t="shared" si="4"/>
        <v>16677.0</v>
      </c>
      <c r="BH22" s="5" t="n">
        <f t="shared" si="4"/>
        <v>17210.0</v>
      </c>
      <c r="BI22" s="5" t="n">
        <f t="shared" si="4"/>
        <v>15594.0</v>
      </c>
      <c r="BJ22" s="5" t="n">
        <f t="shared" si="4"/>
        <v>9100.0</v>
      </c>
      <c r="BK22" s="5" t="n">
        <f t="shared" si="4"/>
        <v>18072.0</v>
      </c>
      <c r="BL22" s="5" t="n">
        <f t="shared" si="4"/>
        <v>15642.0</v>
      </c>
      <c r="BM22" s="5" t="n">
        <f t="shared" si="4"/>
        <v>15075.0</v>
      </c>
      <c r="BN22" s="5" t="n">
        <f>IF(COUNTA(BN19:BN21)=0,"",SUM(BN19:BN21))</f>
        <v>10985.0</v>
      </c>
      <c r="BO22" s="5" t="n">
        <f>IF(COUNTA(BO19:BO21)=0,"",SUM(BO19:BO21))</f>
        <v>9096.0</v>
      </c>
      <c r="BP22" s="5" t="n">
        <f>IF(COUNTA(BP19:BP21)=0,"",SUM(BP19:BP21))</f>
        <v>18565.0</v>
      </c>
      <c r="BQ22" s="5" t="n">
        <f>IF(COUNTA(BQ19:BQ21)=0,"",SUM(BQ19:BQ21))</f>
        <v>18123.0</v>
      </c>
      <c r="BR22" s="5" t="n">
        <f>IF(COUNTA(BR19:BR21)=0,"",SUM(BR19:BR21))</f>
        <v>15554.0</v>
      </c>
    </row>
    <row r="23" spans="1:70">
      <c r="A23" s="4" t="s">
        <v>237</v>
      </c>
      <c r="B23" s="5" t="n">
        <f t="shared" ref="B23:BM23" si="5">IF(AND(B5&lt;&gt;"",B12&lt;&gt;"",B15&lt;&gt;"",B18&lt;&gt;"",B22&lt;&gt;""),B5+B12+B15+B18+B22,"")</f>
        <v>21949.0</v>
      </c>
      <c r="C23" s="5" t="n">
        <f t="shared" si="5"/>
        <v>28473.0</v>
      </c>
      <c r="D23" s="5" t="n">
        <f t="shared" si="5"/>
        <v>12550.0</v>
      </c>
      <c r="E23" s="5" t="n">
        <f t="shared" si="5"/>
        <v>38172.0</v>
      </c>
      <c r="F23" s="5" t="n">
        <f t="shared" si="5"/>
        <v>18971.0</v>
      </c>
      <c r="G23" s="5" t="n">
        <f t="shared" si="5"/>
        <v>29194.0</v>
      </c>
      <c r="H23" s="5" t="n">
        <f t="shared" si="5"/>
        <v>30886.0</v>
      </c>
      <c r="I23" s="5" t="n">
        <f t="shared" si="5"/>
        <v>2335.0</v>
      </c>
      <c r="J23" s="5" t="n">
        <f t="shared" si="5"/>
        <v>8236.0</v>
      </c>
      <c r="K23" s="5" t="n">
        <f t="shared" si="5"/>
        <v>35397.0</v>
      </c>
      <c r="L23" s="5" t="n">
        <f t="shared" si="5"/>
        <v>29462.0</v>
      </c>
      <c r="M23" s="5" t="n">
        <f t="shared" si="5"/>
        <v>24747.0</v>
      </c>
      <c r="N23" s="5" t="n">
        <f t="shared" si="5"/>
        <v>17791.0</v>
      </c>
      <c r="O23" s="5" t="n">
        <f t="shared" si="5"/>
        <v>44659.0</v>
      </c>
      <c r="P23" s="5" t="n">
        <f t="shared" si="5"/>
        <v>34129.0</v>
      </c>
      <c r="Q23" s="5" t="n">
        <f t="shared" si="5"/>
        <v>18226.0</v>
      </c>
      <c r="R23" s="5" t="n">
        <f t="shared" si="5"/>
        <v>24191.0</v>
      </c>
      <c r="S23" s="5" t="n">
        <f t="shared" si="5"/>
        <v>21715.0</v>
      </c>
      <c r="T23" s="5" t="n">
        <f t="shared" si="5"/>
        <v>23058.0</v>
      </c>
      <c r="U23" s="5" t="n">
        <f t="shared" si="5"/>
        <v>24658.0</v>
      </c>
      <c r="V23" s="5" t="n">
        <f t="shared" si="5"/>
        <v>30512.0</v>
      </c>
      <c r="W23" s="5" t="n">
        <f t="shared" si="5"/>
        <v>33791.0</v>
      </c>
      <c r="X23" s="5" t="n">
        <f t="shared" si="5"/>
        <v>40791.0</v>
      </c>
      <c r="Y23" s="5" t="n">
        <f t="shared" si="5"/>
        <v>16175.0</v>
      </c>
      <c r="Z23" s="5" t="n">
        <f t="shared" si="5"/>
        <v>29195.0</v>
      </c>
      <c r="AA23" s="5" t="n">
        <f t="shared" si="5"/>
        <v>17038.0</v>
      </c>
      <c r="AB23" s="5" t="n">
        <f t="shared" si="5"/>
        <v>29774.0</v>
      </c>
      <c r="AC23" s="5" t="n">
        <f t="shared" si="5"/>
        <v>45226.0</v>
      </c>
      <c r="AD23" s="5" t="n">
        <f t="shared" si="5"/>
        <v>30774.0</v>
      </c>
      <c r="AE23" s="5" t="n">
        <f t="shared" si="5"/>
        <v>45451.0</v>
      </c>
      <c r="AF23" s="5" t="n">
        <f t="shared" si="5"/>
        <v>36889.0</v>
      </c>
      <c r="AG23" s="5" t="n">
        <f t="shared" si="5"/>
        <v>28729.0</v>
      </c>
      <c r="AH23" s="5" t="n">
        <f t="shared" si="5"/>
        <v>21752.0</v>
      </c>
      <c r="AI23" s="5" t="n">
        <f t="shared" si="5"/>
        <v>22856.0</v>
      </c>
      <c r="AJ23" s="5" t="n">
        <f t="shared" si="5"/>
        <v>9919.0</v>
      </c>
      <c r="AK23" s="5" t="n">
        <f t="shared" si="5"/>
        <v>32071.0</v>
      </c>
      <c r="AL23" s="5" t="n">
        <f t="shared" si="5"/>
        <v>-4862.0</v>
      </c>
      <c r="AM23" s="5" t="n">
        <f t="shared" si="5"/>
        <v>39035.0</v>
      </c>
      <c r="AN23" s="5" t="n">
        <f t="shared" si="5"/>
        <v>55678.0</v>
      </c>
      <c r="AO23" s="5" t="n">
        <f t="shared" si="5"/>
        <v>38572.0</v>
      </c>
      <c r="AP23" s="5" t="n">
        <f t="shared" si="5"/>
        <v>19300.0</v>
      </c>
      <c r="AQ23" s="5" t="n">
        <f t="shared" si="5"/>
        <v>26347.0</v>
      </c>
      <c r="AR23" s="5" t="n">
        <f t="shared" si="5"/>
        <v>35533.0</v>
      </c>
      <c r="AS23" s="5" t="n">
        <f t="shared" si="5"/>
        <v>26038.0</v>
      </c>
      <c r="AT23" s="5" t="n">
        <f t="shared" si="5"/>
        <v>23448.0</v>
      </c>
      <c r="AU23" s="5" t="n">
        <f t="shared" si="5"/>
        <v>27047.0</v>
      </c>
      <c r="AV23" s="5" t="n">
        <f t="shared" si="5"/>
        <v>31882.0</v>
      </c>
      <c r="AW23" s="5" t="n">
        <f t="shared" si="5"/>
        <v>23175.0</v>
      </c>
      <c r="AX23" s="5" t="n">
        <f t="shared" si="5"/>
        <v>34981.0</v>
      </c>
      <c r="AY23" s="5" t="n">
        <f t="shared" si="5"/>
        <v>22424.0</v>
      </c>
      <c r="AZ23" s="5" t="n">
        <f t="shared" si="5"/>
        <v>24073.0</v>
      </c>
      <c r="BA23" s="5" t="n">
        <f t="shared" si="5"/>
        <v>39184.0</v>
      </c>
      <c r="BB23" s="5" t="n">
        <f t="shared" si="5"/>
        <v>40663.0</v>
      </c>
      <c r="BC23" s="5" t="n">
        <f t="shared" si="5"/>
        <v>18547.0</v>
      </c>
      <c r="BD23" s="5" t="n">
        <f t="shared" si="5"/>
        <v>32206.0</v>
      </c>
      <c r="BE23" s="5" t="n">
        <f t="shared" si="5"/>
        <v>22532.0</v>
      </c>
      <c r="BF23" s="5" t="n">
        <f t="shared" si="5"/>
        <v>47143.0</v>
      </c>
      <c r="BG23" s="5" t="n">
        <f t="shared" si="5"/>
        <v>48062.0</v>
      </c>
      <c r="BH23" s="5" t="n">
        <f t="shared" si="5"/>
        <v>29723.0</v>
      </c>
      <c r="BI23" s="5" t="n">
        <f t="shared" si="5"/>
        <v>23881.0</v>
      </c>
      <c r="BJ23" s="5" t="n">
        <f t="shared" si="5"/>
        <v>27559.0</v>
      </c>
      <c r="BK23" s="5" t="n">
        <f t="shared" si="5"/>
        <v>25815.0</v>
      </c>
      <c r="BL23" s="5" t="n">
        <f t="shared" si="5"/>
        <v>20575.0</v>
      </c>
      <c r="BM23" s="5" t="n">
        <f t="shared" si="5"/>
        <v>39598.0</v>
      </c>
      <c r="BN23" s="5" t="n">
        <f>IF(AND(BN5&lt;&gt;"",BN12&lt;&gt;"",BN15&lt;&gt;"",BN18&lt;&gt;"",BN22&lt;&gt;""),BN5+BN12+BN15+BN18+BN22,"")</f>
        <v>34034.0</v>
      </c>
      <c r="BO23" s="5" t="n">
        <f>IF(AND(BO5&lt;&gt;"",BO12&lt;&gt;"",BO15&lt;&gt;"",BO18&lt;&gt;"",BO22&lt;&gt;""),BO5+BO12+BO15+BO18+BO22,"")</f>
        <v>20047.0</v>
      </c>
      <c r="BP23" s="5" t="n">
        <f>IF(AND(BP5&lt;&gt;"",BP12&lt;&gt;"",BP15&lt;&gt;"",BP18&lt;&gt;"",BP22&lt;&gt;""),BP5+BP12+BP15+BP18+BP22,"")</f>
        <v>31903.0</v>
      </c>
      <c r="BQ23" s="5" t="n">
        <f>IF(AND(BQ5&lt;&gt;"",BQ12&lt;&gt;"",BQ15&lt;&gt;"",BQ18&lt;&gt;"",BQ22&lt;&gt;""),BQ5+BQ12+BQ15+BQ18+BQ22,"")</f>
        <v>27646.0</v>
      </c>
      <c r="BR23" s="5" t="n">
        <f>IF(AND(BR5&lt;&gt;"",BR12&lt;&gt;"",BR15&lt;&gt;"",BR18&lt;&gt;"",BR22&lt;&gt;""),BR5+BR12+BR15+BR18+BR22,"")</f>
        <v>29264.0</v>
      </c>
    </row>
    <row r="24" spans="1:70">
      <c r="A24" s="6" t="s">
        <v>238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</row>
    <row r="25" spans="1:70">
      <c r="A25" t="s" s="0">
        <v>239</v>
      </c>
      <c r="B25" s="3" t="n">
        <v>9715.0</v>
      </c>
      <c r="C25" s="3" t="n">
        <v>1865.0</v>
      </c>
      <c r="D25" s="3" t="n">
        <v>3019.0</v>
      </c>
      <c r="E25" s="3" t="n">
        <v>8502.0</v>
      </c>
      <c r="F25" s="3" t="n">
        <v>9641.0</v>
      </c>
      <c r="G25" s="3" t="n">
        <v>4807.0</v>
      </c>
      <c r="H25" s="3" t="n">
        <v>4296.0</v>
      </c>
      <c r="I25" s="3" t="n">
        <v>6057.0</v>
      </c>
      <c r="J25" s="3" t="n">
        <v>8436.0</v>
      </c>
      <c r="K25" s="3" t="n">
        <v>3928.0</v>
      </c>
      <c r="L25" s="3" t="n">
        <v>7613.0</v>
      </c>
      <c r="M25" s="3" t="n">
        <v>6948.0</v>
      </c>
      <c r="N25" s="3" t="n">
        <v>9096.0</v>
      </c>
      <c r="O25" s="3" t="n">
        <v>1367.0</v>
      </c>
      <c r="P25" s="3" t="n">
        <v>8562.0</v>
      </c>
      <c r="Q25" s="3" t="n">
        <v>4293.0</v>
      </c>
      <c r="R25" s="3" t="n">
        <v>4220.0</v>
      </c>
      <c r="S25" s="3" t="n">
        <v>6380.0</v>
      </c>
      <c r="T25" s="3" t="n">
        <v>8848.0</v>
      </c>
      <c r="U25" s="3" t="n">
        <v>6238.0</v>
      </c>
      <c r="V25" s="3" t="n">
        <v>6825.0</v>
      </c>
      <c r="W25" s="3" t="n">
        <v>2242.0</v>
      </c>
      <c r="X25" s="3" t="n">
        <v>2520.0</v>
      </c>
      <c r="Y25" s="3" t="n">
        <v>3187.0</v>
      </c>
      <c r="Z25" s="3" t="n">
        <v>7429.0</v>
      </c>
      <c r="AA25" s="3" t="n">
        <v>5612.0</v>
      </c>
      <c r="AB25" s="3" t="n">
        <v>3289.0</v>
      </c>
      <c r="AC25" s="3" t="n">
        <v>5960.0</v>
      </c>
      <c r="AD25" s="3" t="n">
        <v>5862.0</v>
      </c>
      <c r="AE25" s="3" t="n">
        <v>8883.0</v>
      </c>
      <c r="AF25" s="3" t="n">
        <v>9623.0</v>
      </c>
      <c r="AG25" s="3" t="n">
        <v>6214.0</v>
      </c>
      <c r="AH25" s="3" t="n">
        <v>1910.0</v>
      </c>
      <c r="AI25" s="3" t="n">
        <v>8039.0</v>
      </c>
      <c r="AJ25" s="3" t="n">
        <v>6005.0</v>
      </c>
      <c r="AK25" s="3" t="n">
        <v>9018.0</v>
      </c>
      <c r="AL25" s="3" t="n">
        <v>1197.0</v>
      </c>
      <c r="AM25" s="3" t="n">
        <v>6129.0</v>
      </c>
      <c r="AN25" s="3" t="n">
        <v>5327.0</v>
      </c>
      <c r="AO25" s="3" t="n">
        <v>2096.0</v>
      </c>
      <c r="AP25" s="3" t="n">
        <v>6785.0</v>
      </c>
      <c r="AQ25" s="3" t="n">
        <v>6555.0</v>
      </c>
      <c r="AR25" s="3" t="n">
        <v>1199.0</v>
      </c>
      <c r="AS25" s="3" t="n">
        <v>4465.0</v>
      </c>
      <c r="AT25" s="3" t="n">
        <v>1796.0</v>
      </c>
      <c r="AU25" s="3" t="n">
        <v>7150.0</v>
      </c>
      <c r="AV25" s="3" t="n">
        <v>3566.0</v>
      </c>
      <c r="AW25" s="3" t="n">
        <v>5458.0</v>
      </c>
      <c r="AX25" s="3" t="n">
        <v>9350.0</v>
      </c>
      <c r="AY25" s="3" t="n">
        <v>7688.0</v>
      </c>
      <c r="AZ25" s="3" t="n">
        <v>1218.0</v>
      </c>
      <c r="BA25" s="3" t="n">
        <v>5913.0</v>
      </c>
      <c r="BB25" s="3" t="n">
        <v>1999.0</v>
      </c>
      <c r="BC25" s="3" t="n">
        <v>3585.0</v>
      </c>
      <c r="BD25" s="3" t="n">
        <v>2119.0</v>
      </c>
      <c r="BE25" s="3" t="n">
        <v>8864.0</v>
      </c>
      <c r="BF25" s="3" t="n">
        <v>8884.0</v>
      </c>
      <c r="BG25" s="3" t="n">
        <v>2739.0</v>
      </c>
      <c r="BH25" s="3" t="n">
        <v>6091.0</v>
      </c>
      <c r="BI25" s="3" t="n">
        <v>7517.0</v>
      </c>
      <c r="BJ25" s="3" t="n">
        <v>9345.0</v>
      </c>
      <c r="BK25" s="3" t="n">
        <v>7176.0</v>
      </c>
      <c r="BL25" s="3" t="n">
        <v>6605.0</v>
      </c>
      <c r="BM25" s="3" t="n">
        <v>5592.0</v>
      </c>
      <c r="BN25" s="3" t="n">
        <v>8094.0</v>
      </c>
      <c r="BO25" s="3" t="n">
        <v>8302.0</v>
      </c>
      <c r="BP25" s="3" t="n">
        <v>6250.0</v>
      </c>
      <c r="BQ25" s="3" t="n">
        <v>9940.0</v>
      </c>
      <c r="BR25" s="3" t="n">
        <v>5419.0</v>
      </c>
    </row>
    <row r="26" spans="1:70">
      <c r="A26" t="s" s="0">
        <v>240</v>
      </c>
      <c r="B26" s="3" t="n">
        <v>8055.0</v>
      </c>
      <c r="C26" s="3" t="n">
        <v>4751.0</v>
      </c>
      <c r="D26" s="3" t="n">
        <v>6888.0</v>
      </c>
      <c r="E26" s="3" t="n">
        <v>2872.0</v>
      </c>
      <c r="F26" s="3" t="n">
        <v>2639.0</v>
      </c>
      <c r="G26" s="3" t="n">
        <v>2660.0</v>
      </c>
      <c r="H26" s="3" t="n">
        <v>8465.0</v>
      </c>
      <c r="I26" s="3" t="n">
        <v>9578.0</v>
      </c>
      <c r="J26" s="3" t="n">
        <v>3435.0</v>
      </c>
      <c r="K26" s="3" t="n">
        <v>7474.0</v>
      </c>
      <c r="L26" s="3" t="n">
        <v>1521.0</v>
      </c>
      <c r="M26" s="3" t="n">
        <v>8132.0</v>
      </c>
      <c r="N26" s="3" t="n">
        <v>1114.0</v>
      </c>
      <c r="O26" s="3" t="n">
        <v>3742.0</v>
      </c>
      <c r="P26" s="3" t="n">
        <v>6774.0</v>
      </c>
      <c r="Q26" s="3" t="n">
        <v>8565.0</v>
      </c>
      <c r="R26" s="3" t="n">
        <v>6619.0</v>
      </c>
      <c r="S26" s="3" t="n">
        <v>9425.0</v>
      </c>
      <c r="T26" s="3" t="n">
        <v>5968.0</v>
      </c>
      <c r="U26" s="3" t="n">
        <v>7947.0</v>
      </c>
      <c r="V26" s="3" t="n">
        <v>5415.0</v>
      </c>
      <c r="W26" s="3" t="n">
        <v>6668.0</v>
      </c>
      <c r="X26" s="3" t="n">
        <v>2372.0</v>
      </c>
      <c r="Y26" s="3" t="n">
        <v>7931.0</v>
      </c>
      <c r="Z26" s="3" t="n">
        <v>7000.0</v>
      </c>
      <c r="AA26" s="3" t="n">
        <v>3487.0</v>
      </c>
      <c r="AB26" s="3" t="n">
        <v>5093.0</v>
      </c>
      <c r="AC26" s="3" t="n">
        <v>7794.0</v>
      </c>
      <c r="AD26" s="3" t="n">
        <v>1966.0</v>
      </c>
      <c r="AE26" s="3" t="n">
        <v>4943.0</v>
      </c>
      <c r="AF26" s="3" t="n">
        <v>3695.0</v>
      </c>
      <c r="AG26" s="3" t="n">
        <v>9441.0</v>
      </c>
      <c r="AH26" s="3" t="n">
        <v>5688.0</v>
      </c>
      <c r="AI26" s="3" t="n">
        <v>9070.0</v>
      </c>
      <c r="AJ26" s="3" t="n">
        <v>5764.0</v>
      </c>
      <c r="AK26" s="3" t="n">
        <v>8715.0</v>
      </c>
      <c r="AL26" s="3" t="n">
        <v>2352.0</v>
      </c>
      <c r="AM26" s="3" t="n">
        <v>8517.0</v>
      </c>
      <c r="AN26" s="3" t="n">
        <v>4389.0</v>
      </c>
      <c r="AO26" s="3" t="n">
        <v>1170.0</v>
      </c>
      <c r="AP26" s="3" t="n">
        <v>8529.0</v>
      </c>
      <c r="AQ26" s="3" t="n">
        <v>2371.0</v>
      </c>
      <c r="AR26" s="3" t="n">
        <v>4974.0</v>
      </c>
      <c r="AS26" s="3" t="n">
        <v>1058.0</v>
      </c>
      <c r="AT26" s="3" t="n">
        <v>4854.0</v>
      </c>
      <c r="AU26" s="3" t="n">
        <v>2934.0</v>
      </c>
      <c r="AV26" s="3" t="n">
        <v>5928.0</v>
      </c>
      <c r="AW26" s="3" t="n">
        <v>5806.0</v>
      </c>
      <c r="AX26" s="3" t="n">
        <v>5342.0</v>
      </c>
      <c r="AY26" s="3" t="n">
        <v>8379.0</v>
      </c>
      <c r="AZ26" s="3" t="n">
        <v>2505.0</v>
      </c>
      <c r="BA26" s="3" t="n">
        <v>2186.0</v>
      </c>
      <c r="BB26" s="3" t="n">
        <v>5395.0</v>
      </c>
      <c r="BC26" s="3" t="n">
        <v>8198.0</v>
      </c>
      <c r="BD26" s="3" t="n">
        <v>2303.0</v>
      </c>
      <c r="BE26" s="3" t="n">
        <v>7255.0</v>
      </c>
      <c r="BF26" s="3" t="n">
        <v>4294.0</v>
      </c>
      <c r="BG26" s="3" t="n">
        <v>8615.0</v>
      </c>
      <c r="BH26" s="3" t="n">
        <v>1949.0</v>
      </c>
      <c r="BI26" s="3" t="n">
        <v>7776.0</v>
      </c>
      <c r="BJ26" s="3" t="n">
        <v>4372.0</v>
      </c>
      <c r="BK26" s="3" t="n">
        <v>9192.0</v>
      </c>
      <c r="BL26" s="3" t="n">
        <v>1900.0</v>
      </c>
      <c r="BM26" s="3" t="n">
        <v>1376.0</v>
      </c>
      <c r="BN26" s="3" t="n">
        <v>3245.0</v>
      </c>
      <c r="BO26" s="3" t="n">
        <v>5658.0</v>
      </c>
      <c r="BP26" s="3" t="n">
        <v>4886.0</v>
      </c>
      <c r="BQ26" s="3" t="n">
        <v>2508.0</v>
      </c>
      <c r="BR26" s="3" t="n">
        <v>1254.0</v>
      </c>
    </row>
    <row r="27" spans="1:70">
      <c r="A27" t="s" s="0">
        <v>241</v>
      </c>
      <c r="B27" s="3" t="n">
        <v>6120.0</v>
      </c>
      <c r="C27" s="3" t="n">
        <v>7119.0</v>
      </c>
      <c r="D27" s="3" t="n">
        <v>4512.0</v>
      </c>
      <c r="E27" s="3" t="n">
        <v>4934.0</v>
      </c>
      <c r="F27" s="3" t="n">
        <v>6873.0</v>
      </c>
      <c r="G27" s="3" t="n">
        <v>2520.0</v>
      </c>
      <c r="H27" s="3" t="n">
        <v>7691.0</v>
      </c>
      <c r="I27" s="3" t="n">
        <v>1370.0</v>
      </c>
      <c r="J27" s="3" t="n">
        <v>1332.0</v>
      </c>
      <c r="K27" s="3" t="n">
        <v>1362.0</v>
      </c>
      <c r="L27" s="3" t="n">
        <v>1689.0</v>
      </c>
      <c r="M27" s="3" t="n">
        <v>7222.0</v>
      </c>
      <c r="N27" s="3" t="n">
        <v>8903.0</v>
      </c>
      <c r="O27" s="3" t="n">
        <v>5776.0</v>
      </c>
      <c r="P27" s="3" t="n">
        <v>5144.0</v>
      </c>
      <c r="Q27" s="3" t="n">
        <v>8164.0</v>
      </c>
      <c r="R27" s="3" t="n">
        <v>8003.0</v>
      </c>
      <c r="S27" s="3" t="n">
        <v>9044.0</v>
      </c>
      <c r="T27" s="3" t="n">
        <v>2436.0</v>
      </c>
      <c r="U27" s="3" t="n">
        <v>9378.0</v>
      </c>
      <c r="V27" s="3" t="n">
        <v>5525.0</v>
      </c>
      <c r="W27" s="3" t="n">
        <v>1541.0</v>
      </c>
      <c r="X27" s="3" t="n">
        <v>5385.0</v>
      </c>
      <c r="Y27" s="3" t="n">
        <v>3939.0</v>
      </c>
      <c r="Z27" s="3" t="n">
        <v>6514.0</v>
      </c>
      <c r="AA27" s="3" t="n">
        <v>2164.0</v>
      </c>
      <c r="AB27" s="3" t="n">
        <v>9277.0</v>
      </c>
      <c r="AC27" s="3" t="n">
        <v>1494.0</v>
      </c>
      <c r="AD27" s="3" t="n">
        <v>2811.0</v>
      </c>
      <c r="AE27" s="3" t="n">
        <v>6186.0</v>
      </c>
      <c r="AF27" s="3" t="n">
        <v>1608.0</v>
      </c>
      <c r="AG27" s="3" t="n">
        <v>8140.0</v>
      </c>
      <c r="AH27" s="3" t="n">
        <v>6739.0</v>
      </c>
      <c r="AI27" s="3" t="n">
        <v>2040.0</v>
      </c>
      <c r="AJ27" s="3" t="n">
        <v>1433.0</v>
      </c>
      <c r="AK27" s="3" t="n">
        <v>9010.0</v>
      </c>
      <c r="AL27" s="3" t="n">
        <v>3331.0</v>
      </c>
      <c r="AM27" s="3" t="n">
        <v>4905.0</v>
      </c>
      <c r="AN27" s="3" t="n">
        <v>1694.0</v>
      </c>
      <c r="AO27" s="3" t="n">
        <v>1977.0</v>
      </c>
      <c r="AP27" s="3" t="n">
        <v>9247.0</v>
      </c>
      <c r="AQ27" s="3" t="n">
        <v>7524.0</v>
      </c>
      <c r="AR27" s="3" t="n">
        <v>7756.0</v>
      </c>
      <c r="AS27" s="3" t="n">
        <v>3450.0</v>
      </c>
      <c r="AT27" s="3" t="n">
        <v>5394.0</v>
      </c>
      <c r="AU27" s="3" t="n">
        <v>2803.0</v>
      </c>
      <c r="AV27" s="3" t="n">
        <v>7239.0</v>
      </c>
      <c r="AW27" s="3" t="n">
        <v>8449.0</v>
      </c>
      <c r="AX27" s="3" t="n">
        <v>7240.0</v>
      </c>
      <c r="AY27" s="3" t="n">
        <v>4195.0</v>
      </c>
      <c r="AZ27" s="3" t="n">
        <v>1987.0</v>
      </c>
      <c r="BA27" s="3" t="n">
        <v>6207.0</v>
      </c>
      <c r="BB27" s="3" t="n">
        <v>7731.0</v>
      </c>
      <c r="BC27" s="3" t="n">
        <v>5264.0</v>
      </c>
      <c r="BD27" s="3" t="n">
        <v>6495.0</v>
      </c>
      <c r="BE27" s="3" t="n">
        <v>1651.0</v>
      </c>
      <c r="BF27" s="3" t="n">
        <v>1334.0</v>
      </c>
      <c r="BG27" s="3" t="n">
        <v>7709.0</v>
      </c>
      <c r="BH27" s="3" t="n">
        <v>2351.0</v>
      </c>
      <c r="BI27" s="3" t="n">
        <v>9682.0</v>
      </c>
      <c r="BJ27" s="3" t="n">
        <v>2552.0</v>
      </c>
      <c r="BK27" s="3" t="n">
        <v>1656.0</v>
      </c>
      <c r="BL27" s="3" t="n">
        <v>1978.0</v>
      </c>
      <c r="BM27" s="3" t="n">
        <v>8132.0</v>
      </c>
      <c r="BN27" s="3" t="n">
        <v>1089.0</v>
      </c>
      <c r="BO27" s="3" t="n">
        <v>3105.0</v>
      </c>
      <c r="BP27" s="3" t="n">
        <v>7967.0</v>
      </c>
      <c r="BQ27" s="3" t="n">
        <v>2269.0</v>
      </c>
      <c r="BR27" s="3" t="n">
        <v>3164.0</v>
      </c>
    </row>
    <row r="28" spans="1:70">
      <c r="A28" t="s" s="0">
        <v>242</v>
      </c>
      <c r="B28" s="3" t="n">
        <v>1722.0</v>
      </c>
      <c r="C28" s="3" t="n">
        <v>3220.0</v>
      </c>
      <c r="D28" s="3" t="n">
        <v>3099.0</v>
      </c>
      <c r="E28" s="3" t="n">
        <v>5181.0</v>
      </c>
      <c r="F28" s="3" t="n">
        <v>1801.0</v>
      </c>
      <c r="G28" s="3" t="n">
        <v>8694.0</v>
      </c>
      <c r="H28" s="3" t="n">
        <v>5650.0</v>
      </c>
      <c r="I28" s="3" t="n">
        <v>8715.0</v>
      </c>
      <c r="J28" s="3" t="n">
        <v>2653.0</v>
      </c>
      <c r="K28" s="3" t="n">
        <v>1819.0</v>
      </c>
      <c r="L28" s="3" t="n">
        <v>8272.0</v>
      </c>
      <c r="M28" s="3" t="n">
        <v>5821.0</v>
      </c>
      <c r="N28" s="3" t="n">
        <v>8140.0</v>
      </c>
      <c r="O28" s="3" t="n">
        <v>2577.0</v>
      </c>
      <c r="P28" s="3" t="n">
        <v>5606.0</v>
      </c>
      <c r="Q28" s="3" t="n">
        <v>2784.0</v>
      </c>
      <c r="R28" s="3" t="n">
        <v>8061.0</v>
      </c>
      <c r="S28" s="3" t="n">
        <v>7556.0</v>
      </c>
      <c r="T28" s="3" t="n">
        <v>9314.0</v>
      </c>
      <c r="U28" s="3" t="n">
        <v>5257.0</v>
      </c>
      <c r="V28" s="3" t="n">
        <v>3218.0</v>
      </c>
      <c r="W28" s="3" t="n">
        <v>2156.0</v>
      </c>
      <c r="X28" s="3" t="n">
        <v>5465.0</v>
      </c>
      <c r="Y28" s="3" t="n">
        <v>7947.0</v>
      </c>
      <c r="Z28" s="3" t="n">
        <v>2768.0</v>
      </c>
      <c r="AA28" s="3" t="n">
        <v>4315.0</v>
      </c>
      <c r="AB28" s="3" t="n">
        <v>4702.0</v>
      </c>
      <c r="AC28" s="3" t="n">
        <v>4110.0</v>
      </c>
      <c r="AD28" s="3" t="n">
        <v>2731.0</v>
      </c>
      <c r="AE28" s="3" t="n">
        <v>4526.0</v>
      </c>
      <c r="AF28" s="3" t="n">
        <v>8940.0</v>
      </c>
      <c r="AG28" s="3" t="n">
        <v>5566.0</v>
      </c>
      <c r="AH28" s="3" t="n">
        <v>7931.0</v>
      </c>
      <c r="AI28" s="3" t="n">
        <v>9495.0</v>
      </c>
      <c r="AJ28" s="3" t="n">
        <v>3616.0</v>
      </c>
      <c r="AK28" s="3" t="n">
        <v>8157.0</v>
      </c>
      <c r="AL28" s="3" t="n">
        <v>2911.0</v>
      </c>
      <c r="AM28" s="3" t="n">
        <v>6291.0</v>
      </c>
      <c r="AN28" s="3" t="n">
        <v>3332.0</v>
      </c>
      <c r="AO28" s="3" t="n">
        <v>5814.0</v>
      </c>
      <c r="AP28" s="3" t="n">
        <v>9081.0</v>
      </c>
      <c r="AQ28" s="3" t="n">
        <v>2649.0</v>
      </c>
      <c r="AR28" s="3" t="n">
        <v>2538.0</v>
      </c>
      <c r="AS28" s="3" t="n">
        <v>4841.0</v>
      </c>
      <c r="AT28" s="3" t="n">
        <v>3301.0</v>
      </c>
      <c r="AU28" s="3" t="n">
        <v>9481.0</v>
      </c>
      <c r="AV28" s="3" t="n">
        <v>8051.0</v>
      </c>
      <c r="AW28" s="3" t="n">
        <v>2888.0</v>
      </c>
      <c r="AX28" s="3" t="n">
        <v>3024.0</v>
      </c>
      <c r="AY28" s="3" t="n">
        <v>9415.0</v>
      </c>
      <c r="AZ28" s="3" t="n">
        <v>9856.0</v>
      </c>
      <c r="BA28" s="3" t="n">
        <v>8506.0</v>
      </c>
      <c r="BB28" s="3" t="n">
        <v>3158.0</v>
      </c>
      <c r="BC28" s="3" t="n">
        <v>7829.0</v>
      </c>
      <c r="BD28" s="3" t="n">
        <v>4889.0</v>
      </c>
      <c r="BE28" s="3" t="n">
        <v>4428.0</v>
      </c>
      <c r="BF28" s="3" t="n">
        <v>9768.0</v>
      </c>
      <c r="BG28" s="3" t="n">
        <v>9076.0</v>
      </c>
      <c r="BH28" s="3" t="n">
        <v>4761.0</v>
      </c>
      <c r="BI28" s="3" t="n">
        <v>2581.0</v>
      </c>
      <c r="BJ28" s="3" t="n">
        <v>5417.0</v>
      </c>
      <c r="BK28" s="3" t="n">
        <v>3529.0</v>
      </c>
      <c r="BL28" s="3" t="n">
        <v>9839.0</v>
      </c>
      <c r="BM28" s="3" t="n">
        <v>4832.0</v>
      </c>
      <c r="BN28" s="3" t="n">
        <v>8291.0</v>
      </c>
      <c r="BO28" s="3" t="n">
        <v>4057.0</v>
      </c>
      <c r="BP28" s="3" t="n">
        <v>2790.0</v>
      </c>
      <c r="BQ28" s="3" t="n">
        <v>1808.0</v>
      </c>
      <c r="BR28" s="3" t="n">
        <v>7681.0</v>
      </c>
    </row>
    <row r="29" spans="1:70">
      <c r="A29" t="s" s="0">
        <v>243</v>
      </c>
      <c r="B29" s="3" t="n">
        <v>5476.0</v>
      </c>
      <c r="C29" s="3" t="n">
        <v>8857.0</v>
      </c>
      <c r="D29" s="3" t="n">
        <v>6007.0</v>
      </c>
      <c r="E29" s="3" t="n">
        <v>6186.0</v>
      </c>
      <c r="F29" s="3" t="n">
        <v>4764.0</v>
      </c>
      <c r="G29" s="3" t="n">
        <v>2168.0</v>
      </c>
      <c r="H29" s="3" t="n">
        <v>4579.0</v>
      </c>
      <c r="I29" s="3" t="n">
        <v>3965.0</v>
      </c>
      <c r="J29" s="3" t="n">
        <v>9642.0</v>
      </c>
      <c r="K29" s="3" t="n">
        <v>7030.0</v>
      </c>
      <c r="L29" s="3" t="n">
        <v>3511.0</v>
      </c>
      <c r="M29" s="3" t="n">
        <v>8349.0</v>
      </c>
      <c r="N29" s="3" t="n">
        <v>9772.0</v>
      </c>
      <c r="O29" s="3" t="n">
        <v>9193.0</v>
      </c>
      <c r="P29" s="3" t="n">
        <v>4307.0</v>
      </c>
      <c r="Q29" s="3" t="n">
        <v>5203.0</v>
      </c>
      <c r="R29" s="3" t="n">
        <v>6253.0</v>
      </c>
      <c r="S29" s="3" t="n">
        <v>7942.0</v>
      </c>
      <c r="T29" s="3" t="n">
        <v>2643.0</v>
      </c>
      <c r="U29" s="3" t="n">
        <v>3098.0</v>
      </c>
      <c r="V29" s="3" t="n">
        <v>7684.0</v>
      </c>
      <c r="W29" s="3" t="n">
        <v>4000.0</v>
      </c>
      <c r="X29" s="3" t="n">
        <v>5527.0</v>
      </c>
      <c r="Y29" s="3" t="n">
        <v>3700.0</v>
      </c>
      <c r="Z29" s="3" t="n">
        <v>9633.0</v>
      </c>
      <c r="AA29" s="3" t="n">
        <v>6825.0</v>
      </c>
      <c r="AB29" s="3" t="n">
        <v>6484.0</v>
      </c>
      <c r="AC29" s="3" t="n">
        <v>2759.0</v>
      </c>
      <c r="AD29" s="3" t="n">
        <v>6195.0</v>
      </c>
      <c r="AE29" s="3" t="n">
        <v>3295.0</v>
      </c>
      <c r="AF29" s="3" t="n">
        <v>9093.0</v>
      </c>
      <c r="AG29" s="3" t="n">
        <v>8268.0</v>
      </c>
      <c r="AH29" s="3" t="n">
        <v>2743.0</v>
      </c>
      <c r="AI29" s="3" t="n">
        <v>2128.0</v>
      </c>
      <c r="AJ29" s="3" t="n">
        <v>8331.0</v>
      </c>
      <c r="AK29" s="3" t="n">
        <v>4975.0</v>
      </c>
      <c r="AL29" s="3" t="n">
        <v>2528.0</v>
      </c>
      <c r="AM29" s="3" t="n">
        <v>7242.0</v>
      </c>
      <c r="AN29" s="3" t="n">
        <v>6357.0</v>
      </c>
      <c r="AO29" s="3" t="n">
        <v>9236.0</v>
      </c>
      <c r="AP29" s="3" t="n">
        <v>7687.0</v>
      </c>
      <c r="AQ29" s="3" t="n">
        <v>9449.0</v>
      </c>
      <c r="AR29" s="3" t="n">
        <v>9809.0</v>
      </c>
      <c r="AS29" s="3" t="n">
        <v>4777.0</v>
      </c>
      <c r="AT29" s="3" t="n">
        <v>8365.0</v>
      </c>
      <c r="AU29" s="3" t="n">
        <v>5152.0</v>
      </c>
      <c r="AV29" s="3" t="n">
        <v>1135.0</v>
      </c>
      <c r="AW29" s="3" t="n">
        <v>2523.0</v>
      </c>
      <c r="AX29" s="3" t="n">
        <v>1654.0</v>
      </c>
      <c r="AY29" s="3" t="n">
        <v>7045.0</v>
      </c>
      <c r="AZ29" s="3" t="n">
        <v>5383.0</v>
      </c>
      <c r="BA29" s="3" t="n">
        <v>9603.0</v>
      </c>
      <c r="BB29" s="3" t="n">
        <v>2775.0</v>
      </c>
      <c r="BC29" s="3" t="n">
        <v>3525.0</v>
      </c>
      <c r="BD29" s="3" t="n">
        <v>4062.0</v>
      </c>
      <c r="BE29" s="3" t="n">
        <v>6884.0</v>
      </c>
      <c r="BF29" s="3" t="n">
        <v>6040.0</v>
      </c>
      <c r="BG29" s="3" t="n">
        <v>8597.0</v>
      </c>
      <c r="BH29" s="3" t="n">
        <v>2797.0</v>
      </c>
      <c r="BI29" s="3" t="n">
        <v>6644.0</v>
      </c>
      <c r="BJ29" s="3" t="n">
        <v>3342.0</v>
      </c>
      <c r="BK29" s="3" t="n">
        <v>8635.0</v>
      </c>
      <c r="BL29" s="3" t="n">
        <v>5737.0</v>
      </c>
      <c r="BM29" s="3" t="n">
        <v>7017.0</v>
      </c>
      <c r="BN29" s="3" t="n">
        <v>3811.0</v>
      </c>
      <c r="BO29" s="3" t="n">
        <v>1254.0</v>
      </c>
      <c r="BP29" s="3" t="n">
        <v>9441.0</v>
      </c>
      <c r="BQ29" s="3" t="n">
        <v>9932.0</v>
      </c>
      <c r="BR29" s="3" t="n">
        <v>9065.0</v>
      </c>
    </row>
    <row r="30" spans="1:70">
      <c r="A30" t="s" s="0">
        <v>244</v>
      </c>
      <c r="B30" s="3" t="n">
        <v>5910.0</v>
      </c>
      <c r="C30" s="3" t="n">
        <v>2596.0</v>
      </c>
      <c r="D30" s="3" t="n">
        <v>3940.0</v>
      </c>
      <c r="E30" s="3" t="n">
        <v>9489.0</v>
      </c>
      <c r="F30" s="3" t="n">
        <v>6570.0</v>
      </c>
      <c r="G30" s="3" t="n">
        <v>1056.0</v>
      </c>
      <c r="H30" s="3" t="n">
        <v>8469.0</v>
      </c>
      <c r="I30" s="3" t="n">
        <v>2849.0</v>
      </c>
      <c r="J30" s="3" t="n">
        <v>9153.0</v>
      </c>
      <c r="K30" s="3" t="n">
        <v>2415.0</v>
      </c>
      <c r="L30" s="3" t="n">
        <v>1727.0</v>
      </c>
      <c r="M30" s="3" t="n">
        <v>3528.0</v>
      </c>
      <c r="N30" s="3" t="n">
        <v>9554.0</v>
      </c>
      <c r="O30" s="3" t="n">
        <v>9199.0</v>
      </c>
      <c r="P30" s="3" t="n">
        <v>3583.0</v>
      </c>
      <c r="Q30" s="3" t="n">
        <v>9968.0</v>
      </c>
      <c r="R30" s="3" t="n">
        <v>9855.0</v>
      </c>
      <c r="S30" s="3" t="n">
        <v>4910.0</v>
      </c>
      <c r="T30" s="3" t="n">
        <v>4262.0</v>
      </c>
      <c r="U30" s="3" t="n">
        <v>2380.0</v>
      </c>
      <c r="V30" s="3" t="n">
        <v>7185.0</v>
      </c>
      <c r="W30" s="3" t="n">
        <v>5621.0</v>
      </c>
      <c r="X30" s="3" t="n">
        <v>9245.0</v>
      </c>
      <c r="Y30" s="3" t="n">
        <v>6606.0</v>
      </c>
      <c r="Z30" s="3" t="n">
        <v>2813.0</v>
      </c>
      <c r="AA30" s="3" t="n">
        <v>8936.0</v>
      </c>
      <c r="AB30" s="3" t="n">
        <v>3308.0</v>
      </c>
      <c r="AC30" s="3" t="n">
        <v>5703.0</v>
      </c>
      <c r="AD30" s="3" t="n">
        <v>9734.0</v>
      </c>
      <c r="AE30" s="3" t="n">
        <v>1959.0</v>
      </c>
      <c r="AF30" s="3" t="n">
        <v>1522.0</v>
      </c>
      <c r="AG30" s="3" t="n">
        <v>3925.0</v>
      </c>
      <c r="AH30" s="3" t="n">
        <v>8855.0</v>
      </c>
      <c r="AI30" s="3" t="n">
        <v>3194.0</v>
      </c>
      <c r="AJ30" s="3" t="n">
        <v>4866.0</v>
      </c>
      <c r="AK30" s="3" t="n">
        <v>2024.0</v>
      </c>
      <c r="AL30" s="3" t="n">
        <v>3763.0</v>
      </c>
      <c r="AM30" s="3" t="n">
        <v>3880.0</v>
      </c>
      <c r="AN30" s="3" t="n">
        <v>5267.0</v>
      </c>
      <c r="AO30" s="3" t="n">
        <v>3126.0</v>
      </c>
      <c r="AP30" s="3" t="n">
        <v>6115.0</v>
      </c>
      <c r="AQ30" s="3" t="n">
        <v>4536.0</v>
      </c>
      <c r="AR30" s="3" t="n">
        <v>6659.0</v>
      </c>
      <c r="AS30" s="3" t="n">
        <v>3180.0</v>
      </c>
      <c r="AT30" s="3" t="n">
        <v>2593.0</v>
      </c>
      <c r="AU30" s="3" t="n">
        <v>4399.0</v>
      </c>
      <c r="AV30" s="3" t="n">
        <v>8378.0</v>
      </c>
      <c r="AW30" s="3" t="n">
        <v>6588.0</v>
      </c>
      <c r="AX30" s="3" t="n">
        <v>1075.0</v>
      </c>
      <c r="AY30" s="3" t="n">
        <v>8659.0</v>
      </c>
      <c r="AZ30" s="3" t="n">
        <v>8351.0</v>
      </c>
      <c r="BA30" s="3" t="n">
        <v>5467.0</v>
      </c>
      <c r="BB30" s="3" t="n">
        <v>5262.0</v>
      </c>
      <c r="BC30" s="3" t="n">
        <v>9092.0</v>
      </c>
      <c r="BD30" s="3" t="n">
        <v>7218.0</v>
      </c>
      <c r="BE30" s="3" t="n">
        <v>1099.0</v>
      </c>
      <c r="BF30" s="3" t="n">
        <v>2503.0</v>
      </c>
      <c r="BG30" s="3" t="n">
        <v>9151.0</v>
      </c>
      <c r="BH30" s="3" t="n">
        <v>1947.0</v>
      </c>
      <c r="BI30" s="3" t="n">
        <v>6137.0</v>
      </c>
      <c r="BJ30" s="3" t="n">
        <v>9520.0</v>
      </c>
      <c r="BK30" s="3" t="n">
        <v>8293.0</v>
      </c>
      <c r="BL30" s="3" t="n">
        <v>4739.0</v>
      </c>
      <c r="BM30" s="3" t="n">
        <v>9519.0</v>
      </c>
      <c r="BN30" s="3" t="n">
        <v>7366.0</v>
      </c>
      <c r="BO30" s="3" t="n">
        <v>4476.0</v>
      </c>
      <c r="BP30" s="3" t="n">
        <v>8298.0</v>
      </c>
      <c r="BQ30" s="3" t="n">
        <v>9173.0</v>
      </c>
      <c r="BR30" s="3" t="n">
        <v>7204.0</v>
      </c>
    </row>
    <row r="31" spans="1:70">
      <c r="A31" t="s" s="0">
        <v>245</v>
      </c>
      <c r="B31" s="3" t="n">
        <v>3004.0</v>
      </c>
      <c r="C31" s="3" t="n">
        <v>7089.0</v>
      </c>
      <c r="D31" s="3" t="n">
        <v>4381.0</v>
      </c>
      <c r="E31" s="3" t="n">
        <v>3888.0</v>
      </c>
      <c r="F31" s="3" t="n">
        <v>7188.0</v>
      </c>
      <c r="G31" s="3" t="n">
        <v>7871.0</v>
      </c>
      <c r="H31" s="3" t="n">
        <v>2588.0</v>
      </c>
      <c r="I31" s="3" t="n">
        <v>1304.0</v>
      </c>
      <c r="J31" s="3" t="n">
        <v>3689.0</v>
      </c>
      <c r="K31" s="3" t="n">
        <v>7228.0</v>
      </c>
      <c r="L31" s="3" t="n">
        <v>7466.0</v>
      </c>
      <c r="M31" s="3" t="n">
        <v>9413.0</v>
      </c>
      <c r="N31" s="3" t="n">
        <v>1596.0</v>
      </c>
      <c r="O31" s="3" t="n">
        <v>8187.0</v>
      </c>
      <c r="P31" s="3" t="n">
        <v>3581.0</v>
      </c>
      <c r="Q31" s="3" t="n">
        <v>4014.0</v>
      </c>
      <c r="R31" s="3" t="n">
        <v>4456.0</v>
      </c>
      <c r="S31" s="3" t="n">
        <v>7797.0</v>
      </c>
      <c r="T31" s="3" t="n">
        <v>4910.0</v>
      </c>
      <c r="U31" s="3" t="n">
        <v>6644.0</v>
      </c>
      <c r="V31" s="3" t="n">
        <v>7635.0</v>
      </c>
      <c r="W31" s="3" t="n">
        <v>3987.0</v>
      </c>
      <c r="X31" s="3" t="n">
        <v>6557.0</v>
      </c>
      <c r="Y31" s="3" t="n">
        <v>1128.0</v>
      </c>
      <c r="Z31" s="3" t="n">
        <v>7226.0</v>
      </c>
      <c r="AA31" s="3" t="n">
        <v>3385.0</v>
      </c>
      <c r="AB31" s="3" t="n">
        <v>5126.0</v>
      </c>
      <c r="AC31" s="3" t="n">
        <v>8561.0</v>
      </c>
      <c r="AD31" s="3" t="n">
        <v>8595.0</v>
      </c>
      <c r="AE31" s="3" t="n">
        <v>8358.0</v>
      </c>
      <c r="AF31" s="3" t="n">
        <v>7149.0</v>
      </c>
      <c r="AG31" s="3" t="n">
        <v>2786.0</v>
      </c>
      <c r="AH31" s="3" t="n">
        <v>3259.0</v>
      </c>
      <c r="AI31" s="3" t="n">
        <v>7800.0</v>
      </c>
      <c r="AJ31" s="3" t="n">
        <v>5835.0</v>
      </c>
      <c r="AK31" s="3" t="n">
        <v>4898.0</v>
      </c>
      <c r="AL31" s="3" t="n">
        <v>9109.0</v>
      </c>
      <c r="AM31" s="3" t="n">
        <v>6517.0</v>
      </c>
      <c r="AN31" s="3" t="n">
        <v>7626.0</v>
      </c>
      <c r="AO31" s="3" t="n">
        <v>2996.0</v>
      </c>
      <c r="AP31" s="3" t="n">
        <v>7324.0</v>
      </c>
      <c r="AQ31" s="3" t="n">
        <v>9692.0</v>
      </c>
      <c r="AR31" s="3" t="n">
        <v>1517.0</v>
      </c>
      <c r="AS31" s="3" t="n">
        <v>6458.0</v>
      </c>
      <c r="AT31" s="3" t="n">
        <v>4613.0</v>
      </c>
      <c r="AU31" s="3" t="n">
        <v>6035.0</v>
      </c>
      <c r="AV31" s="3" t="n">
        <v>5661.0</v>
      </c>
      <c r="AW31" s="3" t="n">
        <v>7077.0</v>
      </c>
      <c r="AX31" s="3" t="n">
        <v>6858.0</v>
      </c>
      <c r="AY31" s="3" t="n">
        <v>7289.0</v>
      </c>
      <c r="AZ31" s="3" t="n">
        <v>4909.0</v>
      </c>
      <c r="BA31" s="3" t="n">
        <v>3459.0</v>
      </c>
      <c r="BB31" s="3" t="n">
        <v>8866.0</v>
      </c>
      <c r="BC31" s="3" t="n">
        <v>7060.0</v>
      </c>
      <c r="BD31" s="3" t="n">
        <v>7387.0</v>
      </c>
      <c r="BE31" s="3" t="n">
        <v>7188.0</v>
      </c>
      <c r="BF31" s="3" t="n">
        <v>8141.0</v>
      </c>
      <c r="BG31" s="3" t="n">
        <v>1941.0</v>
      </c>
      <c r="BH31" s="3" t="n">
        <v>3264.0</v>
      </c>
      <c r="BI31" s="3" t="n">
        <v>9550.0</v>
      </c>
      <c r="BJ31" s="3" t="n">
        <v>4764.0</v>
      </c>
      <c r="BK31" s="3" t="n">
        <v>9179.0</v>
      </c>
      <c r="BL31" s="3" t="n">
        <v>7014.0</v>
      </c>
      <c r="BM31" s="3" t="n">
        <v>2878.0</v>
      </c>
      <c r="BN31" s="3" t="n">
        <v>4383.0</v>
      </c>
      <c r="BO31" s="3" t="n">
        <v>5467.0</v>
      </c>
      <c r="BP31" s="3" t="n">
        <v>7010.0</v>
      </c>
      <c r="BQ31" s="3" t="n">
        <v>7585.0</v>
      </c>
      <c r="BR31" s="3" t="n">
        <v>9127.0</v>
      </c>
    </row>
    <row r="32" spans="1:70">
      <c r="A32" t="s" s="0">
        <v>246</v>
      </c>
      <c r="B32" s="3" t="n">
        <v>3695.0</v>
      </c>
      <c r="C32" s="3" t="n">
        <v>2840.0</v>
      </c>
      <c r="D32" s="3" t="n">
        <v>2580.0</v>
      </c>
      <c r="E32" s="3" t="n">
        <v>8980.0</v>
      </c>
      <c r="F32" s="3" t="n">
        <v>8082.0</v>
      </c>
      <c r="G32" s="3" t="n">
        <v>9225.0</v>
      </c>
      <c r="H32" s="3" t="n">
        <v>9832.0</v>
      </c>
      <c r="I32" s="3" t="n">
        <v>8831.0</v>
      </c>
      <c r="J32" s="3" t="n">
        <v>9712.0</v>
      </c>
      <c r="K32" s="3" t="n">
        <v>8246.0</v>
      </c>
      <c r="L32" s="3" t="n">
        <v>2103.0</v>
      </c>
      <c r="M32" s="3" t="n">
        <v>2826.0</v>
      </c>
      <c r="N32" s="3" t="n">
        <v>1218.0</v>
      </c>
      <c r="O32" s="3" t="n">
        <v>5052.0</v>
      </c>
      <c r="P32" s="3" t="n">
        <v>1501.0</v>
      </c>
      <c r="Q32" s="3" t="n">
        <v>8872.0</v>
      </c>
      <c r="R32" s="3" t="n">
        <v>7620.0</v>
      </c>
      <c r="S32" s="3" t="n">
        <v>6327.0</v>
      </c>
      <c r="T32" s="3" t="n">
        <v>4640.0</v>
      </c>
      <c r="U32" s="3" t="n">
        <v>4066.0</v>
      </c>
      <c r="V32" s="3" t="n">
        <v>6996.0</v>
      </c>
      <c r="W32" s="3" t="n">
        <v>3315.0</v>
      </c>
      <c r="X32" s="3" t="n">
        <v>9393.0</v>
      </c>
      <c r="Y32" s="3" t="n">
        <v>9119.0</v>
      </c>
      <c r="Z32" s="3" t="n">
        <v>3654.0</v>
      </c>
      <c r="AA32" s="3" t="n">
        <v>3002.0</v>
      </c>
      <c r="AB32" s="3" t="n">
        <v>1935.0</v>
      </c>
      <c r="AC32" s="3" t="n">
        <v>5032.0</v>
      </c>
      <c r="AD32" s="3" t="n">
        <v>5123.0</v>
      </c>
      <c r="AE32" s="3" t="n">
        <v>9529.0</v>
      </c>
      <c r="AF32" s="3" t="n">
        <v>7915.0</v>
      </c>
      <c r="AG32" s="3" t="n">
        <v>4833.0</v>
      </c>
      <c r="AH32" s="3" t="n">
        <v>1826.0</v>
      </c>
      <c r="AI32" s="3" t="n">
        <v>2838.0</v>
      </c>
      <c r="AJ32" s="3" t="n">
        <v>6152.0</v>
      </c>
      <c r="AK32" s="3" t="n">
        <v>1792.0</v>
      </c>
      <c r="AL32" s="3" t="n">
        <v>1374.0</v>
      </c>
      <c r="AM32" s="3" t="n">
        <v>8771.0</v>
      </c>
      <c r="AN32" s="3" t="n">
        <v>1447.0</v>
      </c>
      <c r="AO32" s="3" t="n">
        <v>2262.0</v>
      </c>
      <c r="AP32" s="3" t="n">
        <v>1801.0</v>
      </c>
      <c r="AQ32" s="3" t="n">
        <v>5134.0</v>
      </c>
      <c r="AR32" s="3" t="n">
        <v>4855.0</v>
      </c>
      <c r="AS32" s="3" t="n">
        <v>2840.0</v>
      </c>
      <c r="AT32" s="3" t="n">
        <v>6270.0</v>
      </c>
      <c r="AU32" s="3" t="n">
        <v>2708.0</v>
      </c>
      <c r="AV32" s="3" t="n">
        <v>4716.0</v>
      </c>
      <c r="AW32" s="3" t="n">
        <v>7100.0</v>
      </c>
      <c r="AX32" s="3" t="n">
        <v>3622.0</v>
      </c>
      <c r="AY32" s="3" t="n">
        <v>2662.0</v>
      </c>
      <c r="AZ32" s="3" t="n">
        <v>8734.0</v>
      </c>
      <c r="BA32" s="3" t="n">
        <v>2188.0</v>
      </c>
      <c r="BB32" s="3" t="n">
        <v>8680.0</v>
      </c>
      <c r="BC32" s="3" t="n">
        <v>7499.0</v>
      </c>
      <c r="BD32" s="3" t="n">
        <v>7290.0</v>
      </c>
      <c r="BE32" s="3" t="n">
        <v>4547.0</v>
      </c>
      <c r="BF32" s="3" t="n">
        <v>8896.0</v>
      </c>
      <c r="BG32" s="3" t="n">
        <v>4199.0</v>
      </c>
      <c r="BH32" s="3" t="n">
        <v>9571.0</v>
      </c>
      <c r="BI32" s="3" t="n">
        <v>3275.0</v>
      </c>
      <c r="BJ32" s="3" t="n">
        <v>8832.0</v>
      </c>
      <c r="BK32" s="3" t="n">
        <v>5728.0</v>
      </c>
      <c r="BL32" s="3" t="n">
        <v>6253.0</v>
      </c>
      <c r="BM32" s="3" t="n">
        <v>5134.0</v>
      </c>
      <c r="BN32" s="3" t="n">
        <v>6144.0</v>
      </c>
      <c r="BO32" s="3" t="n">
        <v>8207.0</v>
      </c>
      <c r="BP32" s="3" t="n">
        <v>8647.0</v>
      </c>
      <c r="BQ32" s="3" t="n">
        <v>9692.0</v>
      </c>
      <c r="BR32" s="3" t="n">
        <v>5588.0</v>
      </c>
    </row>
    <row r="33" spans="1:70">
      <c r="A33" s="4" t="s">
        <v>247</v>
      </c>
      <c r="B33" s="5" t="n">
        <f t="shared" ref="B33:BM33" si="6"><![CDATA[IF(AND(B25<>"",B26<>"",B27<>"",B29<>"",B30<>"",B31<>"",B32<>""),B25-B26+B27+B29-B30+B31-B32,"")]]></f>
        <v>6655.0</v>
      </c>
      <c r="C33" s="5" t="n">
        <f t="shared" si="6"/>
        <v>14743.0</v>
      </c>
      <c r="D33" s="5" t="n">
        <f t="shared" si="6"/>
        <v>4511.0</v>
      </c>
      <c r="E33" s="5" t="n">
        <f t="shared" si="6"/>
        <v>2169.0</v>
      </c>
      <c r="F33" s="5" t="n">
        <f t="shared" si="6"/>
        <v>11175.0</v>
      </c>
      <c r="G33" s="5" t="n">
        <f t="shared" si="6"/>
        <v>4425.0</v>
      </c>
      <c r="H33" s="5" t="n">
        <f t="shared" si="6"/>
        <v>-7612.0</v>
      </c>
      <c r="I33" s="5" t="n">
        <f t="shared" si="6"/>
        <v>-8562.0</v>
      </c>
      <c r="J33" s="5" t="n">
        <f t="shared" si="6"/>
        <v>799.0</v>
      </c>
      <c r="K33" s="5" t="n">
        <f t="shared" si="6"/>
        <v>1413.0</v>
      </c>
      <c r="L33" s="5" t="n">
        <f t="shared" si="6"/>
        <v>14928.0</v>
      </c>
      <c r="M33" s="5" t="n">
        <f t="shared" si="6"/>
        <v>17446.0</v>
      </c>
      <c r="N33" s="5" t="n">
        <f t="shared" si="6"/>
        <v>17481.0</v>
      </c>
      <c r="O33" s="5" t="n">
        <f t="shared" si="6"/>
        <v>6530.0</v>
      </c>
      <c r="P33" s="5" t="n">
        <f t="shared" si="6"/>
        <v>9736.0</v>
      </c>
      <c r="Q33" s="5" t="n">
        <f t="shared" si="6"/>
        <v>-5731.0</v>
      </c>
      <c r="R33" s="5" t="n">
        <f t="shared" si="6"/>
        <v>-1162.0</v>
      </c>
      <c r="S33" s="5" t="n">
        <f t="shared" si="6"/>
        <v>10501.0</v>
      </c>
      <c r="T33" s="5" t="n">
        <f t="shared" si="6"/>
        <v>3967.0</v>
      </c>
      <c r="U33" s="5" t="n">
        <f t="shared" si="6"/>
        <v>10965.0</v>
      </c>
      <c r="V33" s="5" t="n">
        <f t="shared" si="6"/>
        <v>8073.0</v>
      </c>
      <c r="W33" s="5" t="n">
        <f t="shared" si="6"/>
        <v>-3834.0</v>
      </c>
      <c r="X33" s="5" t="n">
        <f t="shared" si="6"/>
        <v>-1021.0</v>
      </c>
      <c r="Y33" s="5" t="n">
        <f t="shared" si="6"/>
        <v>-11702.0</v>
      </c>
      <c r="Z33" s="5" t="n">
        <f t="shared" si="6"/>
        <v>17335.0</v>
      </c>
      <c r="AA33" s="5" t="n">
        <f t="shared" si="6"/>
        <v>2561.0</v>
      </c>
      <c r="AB33" s="5" t="n">
        <f t="shared" si="6"/>
        <v>13840.0</v>
      </c>
      <c r="AC33" s="5" t="n">
        <f t="shared" si="6"/>
        <v>245.0</v>
      </c>
      <c r="AD33" s="5" t="n">
        <f t="shared" si="6"/>
        <v>6640.0</v>
      </c>
      <c r="AE33" s="5" t="n">
        <f t="shared" si="6"/>
        <v>10291.0</v>
      </c>
      <c r="AF33" s="5" t="n">
        <f t="shared" si="6"/>
        <v>14341.0</v>
      </c>
      <c r="AG33" s="5" t="n">
        <f t="shared" si="6"/>
        <v>7209.0</v>
      </c>
      <c r="AH33" s="5" t="n">
        <f t="shared" si="6"/>
        <v>-1718.0</v>
      </c>
      <c r="AI33" s="5" t="n">
        <f t="shared" si="6"/>
        <v>4905.0</v>
      </c>
      <c r="AJ33" s="5" t="n">
        <f t="shared" si="6"/>
        <v>4822.0</v>
      </c>
      <c r="AK33" s="5" t="n">
        <f t="shared" si="6"/>
        <v>15370.0</v>
      </c>
      <c r="AL33" s="5" t="n">
        <f t="shared" si="6"/>
        <v>8676.0</v>
      </c>
      <c r="AM33" s="5" t="n">
        <f t="shared" si="6"/>
        <v>3625.0</v>
      </c>
      <c r="AN33" s="5" t="n">
        <f t="shared" si="6"/>
        <v>9901.0</v>
      </c>
      <c r="AO33" s="5" t="n">
        <f t="shared" si="6"/>
        <v>9747.0</v>
      </c>
      <c r="AP33" s="5" t="n">
        <f t="shared" si="6"/>
        <v>14598.0</v>
      </c>
      <c r="AQ33" s="5" t="n">
        <f t="shared" si="6"/>
        <v>21179.0</v>
      </c>
      <c r="AR33" s="5" t="n">
        <f t="shared" si="6"/>
        <v>3793.0</v>
      </c>
      <c r="AS33" s="5" t="n">
        <f t="shared" si="6"/>
        <v>12072.0</v>
      </c>
      <c r="AT33" s="5" t="n">
        <f t="shared" si="6"/>
        <v>6451.0</v>
      </c>
      <c r="AU33" s="5" t="n">
        <f t="shared" si="6"/>
        <v>11099.0</v>
      </c>
      <c r="AV33" s="5" t="n">
        <f t="shared" si="6"/>
        <v>-1421.0</v>
      </c>
      <c r="AW33" s="5" t="n">
        <f t="shared" si="6"/>
        <v>4013.0</v>
      </c>
      <c r="AX33" s="5" t="n">
        <f t="shared" si="6"/>
        <v>15063.0</v>
      </c>
      <c r="AY33" s="5" t="n">
        <f t="shared" si="6"/>
        <v>6517.0</v>
      </c>
      <c r="AZ33" s="5" t="n">
        <f t="shared" si="6"/>
        <v>-6093.0</v>
      </c>
      <c r="BA33" s="5" t="n">
        <f t="shared" si="6"/>
        <v>15341.0</v>
      </c>
      <c r="BB33" s="5" t="n">
        <f t="shared" si="6"/>
        <v>2034.0</v>
      </c>
      <c r="BC33" s="5" t="n">
        <f t="shared" si="6"/>
        <v>-5355.0</v>
      </c>
      <c r="BD33" s="5" t="n">
        <f t="shared" si="6"/>
        <v>3252.0</v>
      </c>
      <c r="BE33" s="5" t="n">
        <f t="shared" si="6"/>
        <v>11686.0</v>
      </c>
      <c r="BF33" s="5" t="n">
        <f t="shared" si="6"/>
        <v>8706.0</v>
      </c>
      <c r="BG33" s="5" t="n">
        <f t="shared" si="6"/>
        <v>-979.0</v>
      </c>
      <c r="BH33" s="5" t="n">
        <f t="shared" si="6"/>
        <v>1036.0</v>
      </c>
      <c r="BI33" s="5" t="n">
        <f t="shared" si="6"/>
        <v>16205.0</v>
      </c>
      <c r="BJ33" s="5" t="n">
        <f t="shared" si="6"/>
        <v>-2721.0</v>
      </c>
      <c r="BK33" s="5" t="n">
        <f t="shared" si="6"/>
        <v>3433.0</v>
      </c>
      <c r="BL33" s="5" t="n">
        <f t="shared" si="6"/>
        <v>8442.0</v>
      </c>
      <c r="BM33" s="5" t="n">
        <f t="shared" si="6"/>
        <v>7590.0</v>
      </c>
      <c r="BN33" s="5" t="n">
        <f><![CDATA[IF(AND(BN25<>"",BN26<>"",BN27<>"",BN29<>"",BN30<>"",BN31<>"",BN32<>""),BN25-BN26+BN27+BN29-BN30+BN31-BN32,"")]]></f>
        <v>622.0</v>
      </c>
      <c r="BO33" s="5" t="n">
        <f><![CDATA[IF(AND(BO25<>"",BO26<>"",BO27<>"",BO29<>"",BO30<>"",BO31<>"",BO32<>""),BO25-BO26+BO27+BO29-BO30+BO31-BO32,"")]]></f>
        <v>-213.0</v>
      </c>
      <c r="BP33" s="5" t="n">
        <f><![CDATA[IF(AND(BP25<>"",BP26<>"",BP27<>"",BP29<>"",BP30<>"",BP31<>"",BP32<>""),BP25-BP26+BP27+BP29-BP30+BP31-BP32,"")]]></f>
        <v>8837.0</v>
      </c>
      <c r="BQ33" s="5" t="n">
        <f><![CDATA[IF(AND(BQ25<>"",BQ26<>"",BQ27<>"",BQ29<>"",BQ30<>"",BQ31<>"",BQ32<>""),BQ25-BQ26+BQ27+BQ29-BQ30+BQ31-BQ32,"")]]></f>
        <v>8353.0</v>
      </c>
      <c r="BR33" s="5" t="n">
        <f><![CDATA[IF(AND(BR25<>"",BR26<>"",BR27<>"",BR29<>"",BR30<>"",BR31<>"",BR32<>""),BR25-BR26+BR27+BR29-BR30+BR31-BR32,"")]]></f>
        <v>12729.0</v>
      </c>
    </row>
    <row r="34" spans="1:70">
      <c r="A34" t="s" s="0">
        <v>248</v>
      </c>
      <c r="B34" s="3" t="n">
        <v>6560.0</v>
      </c>
      <c r="C34" s="3" t="n">
        <v>1389.0</v>
      </c>
      <c r="D34" s="3" t="n">
        <v>7513.0</v>
      </c>
      <c r="E34" s="3" t="n">
        <v>5545.0</v>
      </c>
      <c r="F34" s="3" t="n">
        <v>9258.0</v>
      </c>
      <c r="G34" s="3" t="n">
        <v>4058.0</v>
      </c>
      <c r="H34" s="3" t="n">
        <v>8281.0</v>
      </c>
      <c r="I34" s="3" t="n">
        <v>2483.0</v>
      </c>
      <c r="J34" s="3" t="n">
        <v>4714.0</v>
      </c>
      <c r="K34" s="3" t="n">
        <v>1206.0</v>
      </c>
      <c r="L34" s="3" t="n">
        <v>4275.0</v>
      </c>
      <c r="M34" s="3" t="n">
        <v>3128.0</v>
      </c>
      <c r="N34" s="3" t="n">
        <v>7650.0</v>
      </c>
      <c r="O34" s="3" t="n">
        <v>3131.0</v>
      </c>
      <c r="P34" s="3" t="n">
        <v>9903.0</v>
      </c>
      <c r="Q34" s="3" t="n">
        <v>4150.0</v>
      </c>
      <c r="R34" s="3" t="n">
        <v>8205.0</v>
      </c>
      <c r="S34" s="3" t="n">
        <v>9535.0</v>
      </c>
      <c r="T34" s="3" t="n">
        <v>7220.0</v>
      </c>
      <c r="U34" s="3" t="n">
        <v>7224.0</v>
      </c>
      <c r="V34" s="3" t="n">
        <v>1816.0</v>
      </c>
      <c r="W34" s="3" t="n">
        <v>5627.0</v>
      </c>
      <c r="X34" s="3" t="n">
        <v>5922.0</v>
      </c>
      <c r="Y34" s="3" t="n">
        <v>6795.0</v>
      </c>
      <c r="Z34" s="3" t="n">
        <v>4149.0</v>
      </c>
      <c r="AA34" s="3" t="n">
        <v>8871.0</v>
      </c>
      <c r="AB34" s="3" t="n">
        <v>2128.0</v>
      </c>
      <c r="AC34" s="3" t="n">
        <v>3834.0</v>
      </c>
      <c r="AD34" s="3" t="n">
        <v>1885.0</v>
      </c>
      <c r="AE34" s="3" t="n">
        <v>8818.0</v>
      </c>
      <c r="AF34" s="3" t="n">
        <v>4197.0</v>
      </c>
      <c r="AG34" s="3" t="n">
        <v>5256.0</v>
      </c>
      <c r="AH34" s="3" t="n">
        <v>8154.0</v>
      </c>
      <c r="AI34" s="3" t="n">
        <v>9805.0</v>
      </c>
      <c r="AJ34" s="3" t="n">
        <v>3991.0</v>
      </c>
      <c r="AK34" s="3" t="n">
        <v>7060.0</v>
      </c>
      <c r="AL34" s="3" t="n">
        <v>2728.0</v>
      </c>
      <c r="AM34" s="3" t="n">
        <v>5413.0</v>
      </c>
      <c r="AN34" s="3" t="n">
        <v>4877.0</v>
      </c>
      <c r="AO34" s="3" t="n">
        <v>2051.0</v>
      </c>
      <c r="AP34" s="3" t="n">
        <v>9827.0</v>
      </c>
      <c r="AQ34" s="3" t="n">
        <v>8578.0</v>
      </c>
      <c r="AR34" s="3" t="n">
        <v>1819.0</v>
      </c>
      <c r="AS34" s="3" t="n">
        <v>5174.0</v>
      </c>
      <c r="AT34" s="3" t="n">
        <v>9752.0</v>
      </c>
      <c r="AU34" s="3" t="n">
        <v>9225.0</v>
      </c>
      <c r="AV34" s="3" t="n">
        <v>9499.0</v>
      </c>
      <c r="AW34" s="3" t="n">
        <v>6886.0</v>
      </c>
      <c r="AX34" s="3" t="n">
        <v>3649.0</v>
      </c>
      <c r="AY34" s="3" t="n">
        <v>2300.0</v>
      </c>
      <c r="AZ34" s="3" t="n">
        <v>2834.0</v>
      </c>
      <c r="BA34" s="3" t="n">
        <v>8314.0</v>
      </c>
      <c r="BB34" s="3" t="n">
        <v>1669.0</v>
      </c>
      <c r="BC34" s="3" t="n">
        <v>2345.0</v>
      </c>
      <c r="BD34" s="3" t="n">
        <v>9994.0</v>
      </c>
      <c r="BE34" s="3" t="n">
        <v>1719.0</v>
      </c>
      <c r="BF34" s="3" t="n">
        <v>3409.0</v>
      </c>
      <c r="BG34" s="3" t="n">
        <v>3371.0</v>
      </c>
      <c r="BH34" s="3" t="n">
        <v>3242.0</v>
      </c>
      <c r="BI34" s="3" t="n">
        <v>2183.0</v>
      </c>
      <c r="BJ34" s="3" t="n">
        <v>7681.0</v>
      </c>
      <c r="BK34" s="3" t="n">
        <v>2520.0</v>
      </c>
      <c r="BL34" s="3" t="n">
        <v>9770.0</v>
      </c>
      <c r="BM34" s="3" t="n">
        <v>1813.0</v>
      </c>
      <c r="BN34" s="3" t="n">
        <v>1947.0</v>
      </c>
      <c r="BO34" s="3" t="n">
        <v>4129.0</v>
      </c>
      <c r="BP34" s="3" t="n">
        <v>1718.0</v>
      </c>
      <c r="BQ34" s="3" t="n">
        <v>3971.0</v>
      </c>
      <c r="BR34" s="3" t="n">
        <v>9903.0</v>
      </c>
    </row>
    <row r="35" spans="1:70">
      <c r="A35" t="s" s="0">
        <v>249</v>
      </c>
      <c r="B35" s="3" t="n">
        <v>9249.0</v>
      </c>
      <c r="C35" s="3" t="n">
        <v>1048.0</v>
      </c>
      <c r="D35" s="3" t="n">
        <v>8228.0</v>
      </c>
      <c r="E35" s="3" t="n">
        <v>1959.0</v>
      </c>
      <c r="F35" s="3" t="n">
        <v>7553.0</v>
      </c>
      <c r="G35" s="3" t="n">
        <v>5905.0</v>
      </c>
      <c r="H35" s="3" t="n">
        <v>6081.0</v>
      </c>
      <c r="I35" s="3" t="n">
        <v>9301.0</v>
      </c>
      <c r="J35" s="3" t="n">
        <v>2395.0</v>
      </c>
      <c r="K35" s="3" t="n">
        <v>8026.0</v>
      </c>
      <c r="L35" s="3" t="n">
        <v>5137.0</v>
      </c>
      <c r="M35" s="3" t="n">
        <v>5549.0</v>
      </c>
      <c r="N35" s="3" t="n">
        <v>5055.0</v>
      </c>
      <c r="O35" s="3" t="n">
        <v>9944.0</v>
      </c>
      <c r="P35" s="3" t="n">
        <v>4629.0</v>
      </c>
      <c r="Q35" s="3" t="n">
        <v>6646.0</v>
      </c>
      <c r="R35" s="3" t="n">
        <v>5696.0</v>
      </c>
      <c r="S35" s="3" t="n">
        <v>4977.0</v>
      </c>
      <c r="T35" s="3" t="n">
        <v>4137.0</v>
      </c>
      <c r="U35" s="3" t="n">
        <v>9646.0</v>
      </c>
      <c r="V35" s="3" t="n">
        <v>4045.0</v>
      </c>
      <c r="W35" s="3" t="n">
        <v>8733.0</v>
      </c>
      <c r="X35" s="3" t="n">
        <v>2712.0</v>
      </c>
      <c r="Y35" s="3" t="n">
        <v>8811.0</v>
      </c>
      <c r="Z35" s="3" t="n">
        <v>4055.0</v>
      </c>
      <c r="AA35" s="3" t="n">
        <v>2749.0</v>
      </c>
      <c r="AB35" s="3" t="n">
        <v>5685.0</v>
      </c>
      <c r="AC35" s="3" t="n">
        <v>9329.0</v>
      </c>
      <c r="AD35" s="3" t="n">
        <v>4474.0</v>
      </c>
      <c r="AE35" s="3" t="n">
        <v>7789.0</v>
      </c>
      <c r="AF35" s="3" t="n">
        <v>4183.0</v>
      </c>
      <c r="AG35" s="3" t="n">
        <v>8201.0</v>
      </c>
      <c r="AH35" s="3" t="n">
        <v>6575.0</v>
      </c>
      <c r="AI35" s="3" t="n">
        <v>2335.0</v>
      </c>
      <c r="AJ35" s="3" t="n">
        <v>7642.0</v>
      </c>
      <c r="AK35" s="3" t="n">
        <v>8624.0</v>
      </c>
      <c r="AL35" s="3" t="n">
        <v>3499.0</v>
      </c>
      <c r="AM35" s="3" t="n">
        <v>4640.0</v>
      </c>
      <c r="AN35" s="3" t="n">
        <v>2092.0</v>
      </c>
      <c r="AO35" s="3" t="n">
        <v>5384.0</v>
      </c>
      <c r="AP35" s="3" t="n">
        <v>9797.0</v>
      </c>
      <c r="AQ35" s="3" t="n">
        <v>4900.0</v>
      </c>
      <c r="AR35" s="3" t="n">
        <v>6957.0</v>
      </c>
      <c r="AS35" s="3" t="n">
        <v>3031.0</v>
      </c>
      <c r="AT35" s="3" t="n">
        <v>4319.0</v>
      </c>
      <c r="AU35" s="3" t="n">
        <v>7897.0</v>
      </c>
      <c r="AV35" s="3" t="n">
        <v>8338.0</v>
      </c>
      <c r="AW35" s="3" t="n">
        <v>8738.0</v>
      </c>
      <c r="AX35" s="3" t="n">
        <v>8614.0</v>
      </c>
      <c r="AY35" s="3" t="n">
        <v>4026.0</v>
      </c>
      <c r="AZ35" s="3" t="n">
        <v>6503.0</v>
      </c>
      <c r="BA35" s="3" t="n">
        <v>3277.0</v>
      </c>
      <c r="BB35" s="3" t="n">
        <v>1743.0</v>
      </c>
      <c r="BC35" s="3" t="n">
        <v>5276.0</v>
      </c>
      <c r="BD35" s="3" t="n">
        <v>3064.0</v>
      </c>
      <c r="BE35" s="3" t="n">
        <v>6396.0</v>
      </c>
      <c r="BF35" s="3" t="n">
        <v>8442.0</v>
      </c>
      <c r="BG35" s="3" t="n">
        <v>4387.0</v>
      </c>
      <c r="BH35" s="3" t="n">
        <v>4492.0</v>
      </c>
      <c r="BI35" s="3" t="n">
        <v>8546.0</v>
      </c>
      <c r="BJ35" s="3" t="n">
        <v>1757.0</v>
      </c>
      <c r="BK35" s="3" t="n">
        <v>5574.0</v>
      </c>
      <c r="BL35" s="3" t="n">
        <v>2939.0</v>
      </c>
      <c r="BM35" s="3" t="n">
        <v>2610.0</v>
      </c>
      <c r="BN35" s="3" t="n">
        <v>4125.0</v>
      </c>
      <c r="BO35" s="3" t="n">
        <v>2978.0</v>
      </c>
      <c r="BP35" s="3" t="n">
        <v>9840.0</v>
      </c>
      <c r="BQ35" s="3" t="n">
        <v>6846.0</v>
      </c>
      <c r="BR35" s="3" t="n">
        <v>9276.0</v>
      </c>
    </row>
    <row r="36" spans="1:70">
      <c r="A36" t="s" s="0">
        <v>250</v>
      </c>
      <c r="B36" s="3" t="n">
        <v>7758.0</v>
      </c>
      <c r="C36" s="3" t="n">
        <v>3050.0</v>
      </c>
      <c r="D36" s="3" t="n">
        <v>4014.0</v>
      </c>
      <c r="E36" s="3" t="n">
        <v>7723.0</v>
      </c>
      <c r="F36" s="3" t="n">
        <v>1956.0</v>
      </c>
      <c r="G36" s="3" t="n">
        <v>4590.0</v>
      </c>
      <c r="H36" s="3" t="n">
        <v>2642.0</v>
      </c>
      <c r="I36" s="3" t="n">
        <v>6197.0</v>
      </c>
      <c r="J36" s="3" t="n">
        <v>7380.0</v>
      </c>
      <c r="K36" s="3" t="n">
        <v>4054.0</v>
      </c>
      <c r="L36" s="3" t="n">
        <v>5484.0</v>
      </c>
      <c r="M36" s="3" t="n">
        <v>6632.0</v>
      </c>
      <c r="N36" s="3" t="n">
        <v>4758.0</v>
      </c>
      <c r="O36" s="3" t="n">
        <v>1840.0</v>
      </c>
      <c r="P36" s="3" t="n">
        <v>4968.0</v>
      </c>
      <c r="Q36" s="3" t="n">
        <v>8697.0</v>
      </c>
      <c r="R36" s="3" t="n">
        <v>7690.0</v>
      </c>
      <c r="S36" s="3" t="n">
        <v>1294.0</v>
      </c>
      <c r="T36" s="3" t="n">
        <v>6995.0</v>
      </c>
      <c r="U36" s="3" t="n">
        <v>5282.0</v>
      </c>
      <c r="V36" s="3" t="n">
        <v>8387.0</v>
      </c>
      <c r="W36" s="3" t="n">
        <v>9489.0</v>
      </c>
      <c r="X36" s="3" t="n">
        <v>2107.0</v>
      </c>
      <c r="Y36" s="3" t="n">
        <v>3069.0</v>
      </c>
      <c r="Z36" s="3" t="n">
        <v>6615.0</v>
      </c>
      <c r="AA36" s="3" t="n">
        <v>2376.0</v>
      </c>
      <c r="AB36" s="3" t="n">
        <v>7212.0</v>
      </c>
      <c r="AC36" s="3" t="n">
        <v>9603.0</v>
      </c>
      <c r="AD36" s="3" t="n">
        <v>2217.0</v>
      </c>
      <c r="AE36" s="3" t="n">
        <v>8038.0</v>
      </c>
      <c r="AF36" s="3" t="n">
        <v>1285.0</v>
      </c>
      <c r="AG36" s="3" t="n">
        <v>8894.0</v>
      </c>
      <c r="AH36" s="3" t="n">
        <v>2025.0</v>
      </c>
      <c r="AI36" s="3" t="n">
        <v>5269.0</v>
      </c>
      <c r="AJ36" s="3" t="n">
        <v>7329.0</v>
      </c>
      <c r="AK36" s="3" t="n">
        <v>4941.0</v>
      </c>
      <c r="AL36" s="3" t="n">
        <v>9826.0</v>
      </c>
      <c r="AM36" s="3" t="n">
        <v>3421.0</v>
      </c>
      <c r="AN36" s="3" t="n">
        <v>2668.0</v>
      </c>
      <c r="AO36" s="3" t="n">
        <v>8855.0</v>
      </c>
      <c r="AP36" s="3" t="n">
        <v>2883.0</v>
      </c>
      <c r="AQ36" s="3" t="n">
        <v>8302.0</v>
      </c>
      <c r="AR36" s="3" t="n">
        <v>9909.0</v>
      </c>
      <c r="AS36" s="3" t="n">
        <v>3895.0</v>
      </c>
      <c r="AT36" s="3" t="n">
        <v>7937.0</v>
      </c>
      <c r="AU36" s="3" t="n">
        <v>3759.0</v>
      </c>
      <c r="AV36" s="3" t="n">
        <v>4992.0</v>
      </c>
      <c r="AW36" s="3" t="n">
        <v>5742.0</v>
      </c>
      <c r="AX36" s="3" t="n">
        <v>4878.0</v>
      </c>
      <c r="AY36" s="3" t="n">
        <v>3059.0</v>
      </c>
      <c r="AZ36" s="3" t="n">
        <v>5502.0</v>
      </c>
      <c r="BA36" s="3" t="n">
        <v>5170.0</v>
      </c>
      <c r="BB36" s="3" t="n">
        <v>6406.0</v>
      </c>
      <c r="BC36" s="3" t="n">
        <v>6513.0</v>
      </c>
      <c r="BD36" s="3" t="n">
        <v>1512.0</v>
      </c>
      <c r="BE36" s="3" t="n">
        <v>7039.0</v>
      </c>
      <c r="BF36" s="3" t="n">
        <v>5052.0</v>
      </c>
      <c r="BG36" s="3" t="n">
        <v>1125.0</v>
      </c>
      <c r="BH36" s="3" t="n">
        <v>8255.0</v>
      </c>
      <c r="BI36" s="3" t="n">
        <v>3709.0</v>
      </c>
      <c r="BJ36" s="3" t="n">
        <v>8333.0</v>
      </c>
      <c r="BK36" s="3" t="n">
        <v>7540.0</v>
      </c>
      <c r="BL36" s="3" t="n">
        <v>1063.0</v>
      </c>
      <c r="BM36" s="3" t="n">
        <v>8747.0</v>
      </c>
      <c r="BN36" s="3" t="n">
        <v>6692.0</v>
      </c>
      <c r="BO36" s="3" t="n">
        <v>1467.0</v>
      </c>
      <c r="BP36" s="3" t="n">
        <v>1882.0</v>
      </c>
      <c r="BQ36" s="3" t="n">
        <v>5931.0</v>
      </c>
      <c r="BR36" s="3" t="n">
        <v>4057.0</v>
      </c>
    </row>
    <row r="37" spans="1:70">
      <c r="A37" t="s" s="0">
        <v>251</v>
      </c>
      <c r="B37" s="3" t="n">
        <v>6300.0</v>
      </c>
      <c r="C37" s="3" t="n">
        <v>4976.0</v>
      </c>
      <c r="D37" s="3" t="n">
        <v>3744.0</v>
      </c>
      <c r="E37" s="3" t="n">
        <v>2015.0</v>
      </c>
      <c r="F37" s="3" t="n">
        <v>4075.0</v>
      </c>
      <c r="G37" s="3" t="n">
        <v>6422.0</v>
      </c>
      <c r="H37" s="3" t="n">
        <v>7053.0</v>
      </c>
      <c r="I37" s="3" t="n">
        <v>6933.0</v>
      </c>
      <c r="J37" s="3" t="n">
        <v>7931.0</v>
      </c>
      <c r="K37" s="3" t="n">
        <v>4336.0</v>
      </c>
      <c r="L37" s="3" t="n">
        <v>9995.0</v>
      </c>
      <c r="M37" s="3" t="n">
        <v>1948.0</v>
      </c>
      <c r="N37" s="3" t="n">
        <v>6274.0</v>
      </c>
      <c r="O37" s="3" t="n">
        <v>3474.0</v>
      </c>
      <c r="P37" s="3" t="n">
        <v>2247.0</v>
      </c>
      <c r="Q37" s="3" t="n">
        <v>2550.0</v>
      </c>
      <c r="R37" s="3" t="n">
        <v>5380.0</v>
      </c>
      <c r="S37" s="3" t="n">
        <v>2655.0</v>
      </c>
      <c r="T37" s="3" t="n">
        <v>3106.0</v>
      </c>
      <c r="U37" s="3" t="n">
        <v>5175.0</v>
      </c>
      <c r="V37" s="3" t="n">
        <v>1964.0</v>
      </c>
      <c r="W37" s="3" t="n">
        <v>6248.0</v>
      </c>
      <c r="X37" s="3" t="n">
        <v>5893.0</v>
      </c>
      <c r="Y37" s="3" t="n">
        <v>4503.0</v>
      </c>
      <c r="Z37" s="3" t="n">
        <v>1895.0</v>
      </c>
      <c r="AA37" s="3" t="n">
        <v>2816.0</v>
      </c>
      <c r="AB37" s="3" t="n">
        <v>1759.0</v>
      </c>
      <c r="AC37" s="3" t="n">
        <v>4838.0</v>
      </c>
      <c r="AD37" s="3" t="n">
        <v>3273.0</v>
      </c>
      <c r="AE37" s="3" t="n">
        <v>1390.0</v>
      </c>
      <c r="AF37" s="3" t="n">
        <v>1172.0</v>
      </c>
      <c r="AG37" s="3" t="n">
        <v>9610.0</v>
      </c>
      <c r="AH37" s="3" t="n">
        <v>2980.0</v>
      </c>
      <c r="AI37" s="3" t="n">
        <v>7476.0</v>
      </c>
      <c r="AJ37" s="3" t="n">
        <v>3748.0</v>
      </c>
      <c r="AK37" s="3" t="n">
        <v>7732.0</v>
      </c>
      <c r="AL37" s="3" t="n">
        <v>7007.0</v>
      </c>
      <c r="AM37" s="3" t="n">
        <v>5295.0</v>
      </c>
      <c r="AN37" s="3" t="n">
        <v>6964.0</v>
      </c>
      <c r="AO37" s="3" t="n">
        <v>1439.0</v>
      </c>
      <c r="AP37" s="3" t="n">
        <v>2922.0</v>
      </c>
      <c r="AQ37" s="3" t="n">
        <v>8979.0</v>
      </c>
      <c r="AR37" s="3" t="n">
        <v>5298.0</v>
      </c>
      <c r="AS37" s="3" t="n">
        <v>6712.0</v>
      </c>
      <c r="AT37" s="3" t="n">
        <v>9688.0</v>
      </c>
      <c r="AU37" s="3" t="n">
        <v>4572.0</v>
      </c>
      <c r="AV37" s="3" t="n">
        <v>6948.0</v>
      </c>
      <c r="AW37" s="3" t="n">
        <v>8713.0</v>
      </c>
      <c r="AX37" s="3" t="n">
        <v>4932.0</v>
      </c>
      <c r="AY37" s="3" t="n">
        <v>2891.0</v>
      </c>
      <c r="AZ37" s="3" t="n">
        <v>4580.0</v>
      </c>
      <c r="BA37" s="3" t="n">
        <v>2440.0</v>
      </c>
      <c r="BB37" s="3" t="n">
        <v>1808.0</v>
      </c>
      <c r="BC37" s="3" t="n">
        <v>7781.0</v>
      </c>
      <c r="BD37" s="3" t="n">
        <v>3360.0</v>
      </c>
      <c r="BE37" s="3" t="n">
        <v>2124.0</v>
      </c>
      <c r="BF37" s="3" t="n">
        <v>6267.0</v>
      </c>
      <c r="BG37" s="3" t="n">
        <v>5764.0</v>
      </c>
      <c r="BH37" s="3" t="n">
        <v>4104.0</v>
      </c>
      <c r="BI37" s="3" t="n">
        <v>4990.0</v>
      </c>
      <c r="BJ37" s="3" t="n">
        <v>6517.0</v>
      </c>
      <c r="BK37" s="3" t="n">
        <v>3880.0</v>
      </c>
      <c r="BL37" s="3" t="n">
        <v>4697.0</v>
      </c>
      <c r="BM37" s="3" t="n">
        <v>8579.0</v>
      </c>
      <c r="BN37" s="3" t="n">
        <v>3477.0</v>
      </c>
      <c r="BO37" s="3" t="n">
        <v>4225.0</v>
      </c>
      <c r="BP37" s="3" t="n">
        <v>5390.0</v>
      </c>
      <c r="BQ37" s="3" t="n">
        <v>8157.0</v>
      </c>
      <c r="BR37" s="3" t="n">
        <v>9573.0</v>
      </c>
    </row>
    <row r="38" spans="1:70">
      <c r="A38" t="s" s="0">
        <v>252</v>
      </c>
      <c r="B38" s="3" t="n">
        <v>1551.0</v>
      </c>
      <c r="C38" s="3" t="n">
        <v>7361.0</v>
      </c>
      <c r="D38" s="3" t="n">
        <v>8350.0</v>
      </c>
      <c r="E38" s="3" t="n">
        <v>3936.0</v>
      </c>
      <c r="F38" s="3" t="n">
        <v>6921.0</v>
      </c>
      <c r="G38" s="3" t="n">
        <v>8490.0</v>
      </c>
      <c r="H38" s="3" t="n">
        <v>9007.0</v>
      </c>
      <c r="I38" s="3" t="n">
        <v>7532.0</v>
      </c>
      <c r="J38" s="3" t="n">
        <v>9015.0</v>
      </c>
      <c r="K38" s="3" t="n">
        <v>7618.0</v>
      </c>
      <c r="L38" s="3" t="n">
        <v>6567.0</v>
      </c>
      <c r="M38" s="3" t="n">
        <v>4739.0</v>
      </c>
      <c r="N38" s="3" t="n">
        <v>3498.0</v>
      </c>
      <c r="O38" s="3" t="n">
        <v>1171.0</v>
      </c>
      <c r="P38" s="3" t="n">
        <v>9648.0</v>
      </c>
      <c r="Q38" s="3" t="n">
        <v>3351.0</v>
      </c>
      <c r="R38" s="3" t="n">
        <v>6883.0</v>
      </c>
      <c r="S38" s="3" t="n">
        <v>5742.0</v>
      </c>
      <c r="T38" s="3" t="n">
        <v>8649.0</v>
      </c>
      <c r="U38" s="3" t="n">
        <v>8489.0</v>
      </c>
      <c r="V38" s="3" t="n">
        <v>2317.0</v>
      </c>
      <c r="W38" s="3" t="n">
        <v>6056.0</v>
      </c>
      <c r="X38" s="3" t="n">
        <v>2712.0</v>
      </c>
      <c r="Y38" s="3" t="n">
        <v>4974.0</v>
      </c>
      <c r="Z38" s="3" t="n">
        <v>3203.0</v>
      </c>
      <c r="AA38" s="3" t="n">
        <v>9810.0</v>
      </c>
      <c r="AB38" s="3" t="n">
        <v>9259.0</v>
      </c>
      <c r="AC38" s="3" t="n">
        <v>9635.0</v>
      </c>
      <c r="AD38" s="3" t="n">
        <v>2508.0</v>
      </c>
      <c r="AE38" s="3" t="n">
        <v>3310.0</v>
      </c>
      <c r="AF38" s="3" t="n">
        <v>2499.0</v>
      </c>
      <c r="AG38" s="3" t="n">
        <v>9511.0</v>
      </c>
      <c r="AH38" s="3" t="n">
        <v>3820.0</v>
      </c>
      <c r="AI38" s="3" t="n">
        <v>8038.0</v>
      </c>
      <c r="AJ38" s="3" t="n">
        <v>1998.0</v>
      </c>
      <c r="AK38" s="3" t="n">
        <v>7459.0</v>
      </c>
      <c r="AL38" s="3" t="n">
        <v>5870.0</v>
      </c>
      <c r="AM38" s="3" t="n">
        <v>3610.0</v>
      </c>
      <c r="AN38" s="3" t="n">
        <v>3940.0</v>
      </c>
      <c r="AO38" s="3" t="n">
        <v>5185.0</v>
      </c>
      <c r="AP38" s="3" t="n">
        <v>7366.0</v>
      </c>
      <c r="AQ38" s="3" t="n">
        <v>2897.0</v>
      </c>
      <c r="AR38" s="3" t="n">
        <v>5793.0</v>
      </c>
      <c r="AS38" s="3" t="n">
        <v>2522.0</v>
      </c>
      <c r="AT38" s="3" t="n">
        <v>4800.0</v>
      </c>
      <c r="AU38" s="3" t="n">
        <v>1149.0</v>
      </c>
      <c r="AV38" s="3" t="n">
        <v>8699.0</v>
      </c>
      <c r="AW38" s="3" t="n">
        <v>6696.0</v>
      </c>
      <c r="AX38" s="3" t="n">
        <v>6455.0</v>
      </c>
      <c r="AY38" s="3" t="n">
        <v>2893.0</v>
      </c>
      <c r="AZ38" s="3" t="n">
        <v>6927.0</v>
      </c>
      <c r="BA38" s="3" t="n">
        <v>4452.0</v>
      </c>
      <c r="BB38" s="3" t="n">
        <v>6240.0</v>
      </c>
      <c r="BC38" s="3" t="n">
        <v>3130.0</v>
      </c>
      <c r="BD38" s="3" t="n">
        <v>9701.0</v>
      </c>
      <c r="BE38" s="3" t="n">
        <v>7992.0</v>
      </c>
      <c r="BF38" s="3" t="n">
        <v>2043.0</v>
      </c>
      <c r="BG38" s="3" t="n">
        <v>5365.0</v>
      </c>
      <c r="BH38" s="3" t="n">
        <v>2279.0</v>
      </c>
      <c r="BI38" s="3" t="n">
        <v>7733.0</v>
      </c>
      <c r="BJ38" s="3" t="n">
        <v>9209.0</v>
      </c>
      <c r="BK38" s="3" t="n">
        <v>3886.0</v>
      </c>
      <c r="BL38" s="3" t="n">
        <v>7472.0</v>
      </c>
      <c r="BM38" s="3" t="n">
        <v>1678.0</v>
      </c>
      <c r="BN38" s="3" t="n">
        <v>4956.0</v>
      </c>
      <c r="BO38" s="3" t="n">
        <v>5072.0</v>
      </c>
      <c r="BP38" s="3" t="n">
        <v>6329.0</v>
      </c>
      <c r="BQ38" s="3" t="n">
        <v>4239.0</v>
      </c>
      <c r="BR38" s="3" t="n">
        <v>3763.0</v>
      </c>
    </row>
    <row r="39" spans="1:70">
      <c r="A39" s="4" t="s">
        <v>253</v>
      </c>
      <c r="B39" s="5" t="n">
        <f t="shared" ref="B39:BM39" si="7"><![CDATA[IF(AND(B33<>"",B34<>"",B35<>"",B36<>"",B37<>"",B38<>""),B33+B34+B35+B36-B37+B38,"")]]></f>
        <v>25473.0</v>
      </c>
      <c r="C39" s="5" t="n">
        <f t="shared" si="7"/>
        <v>22615.0</v>
      </c>
      <c r="D39" s="5" t="n">
        <f t="shared" si="7"/>
        <v>28872.0</v>
      </c>
      <c r="E39" s="5" t="n">
        <f t="shared" si="7"/>
        <v>19317.0</v>
      </c>
      <c r="F39" s="5" t="n">
        <f t="shared" si="7"/>
        <v>32788.0</v>
      </c>
      <c r="G39" s="5" t="n">
        <f t="shared" si="7"/>
        <v>21046.0</v>
      </c>
      <c r="H39" s="5" t="n">
        <f t="shared" si="7"/>
        <v>11346.0</v>
      </c>
      <c r="I39" s="5" t="n">
        <f t="shared" si="7"/>
        <v>10018.0</v>
      </c>
      <c r="J39" s="5" t="n">
        <f t="shared" si="7"/>
        <v>16372.0</v>
      </c>
      <c r="K39" s="5" t="n">
        <f t="shared" si="7"/>
        <v>17981.0</v>
      </c>
      <c r="L39" s="5" t="n">
        <f t="shared" si="7"/>
        <v>26396.0</v>
      </c>
      <c r="M39" s="5" t="n">
        <f t="shared" si="7"/>
        <v>35546.0</v>
      </c>
      <c r="N39" s="5" t="n">
        <f t="shared" si="7"/>
        <v>32168.0</v>
      </c>
      <c r="O39" s="5" t="n">
        <f t="shared" si="7"/>
        <v>19142.0</v>
      </c>
      <c r="P39" s="5" t="n">
        <f t="shared" si="7"/>
        <v>36637.0</v>
      </c>
      <c r="Q39" s="5" t="n">
        <f t="shared" si="7"/>
        <v>14563.0</v>
      </c>
      <c r="R39" s="5" t="n">
        <f t="shared" si="7"/>
        <v>21932.0</v>
      </c>
      <c r="S39" s="5" t="n">
        <f t="shared" si="7"/>
        <v>29394.0</v>
      </c>
      <c r="T39" s="5" t="n">
        <f t="shared" si="7"/>
        <v>27862.0</v>
      </c>
      <c r="U39" s="5" t="n">
        <f t="shared" si="7"/>
        <v>36431.0</v>
      </c>
      <c r="V39" s="5" t="n">
        <f t="shared" si="7"/>
        <v>22674.0</v>
      </c>
      <c r="W39" s="5" t="n">
        <f t="shared" si="7"/>
        <v>19823.0</v>
      </c>
      <c r="X39" s="5" t="n">
        <f t="shared" si="7"/>
        <v>6539.0</v>
      </c>
      <c r="Y39" s="5" t="n">
        <f t="shared" si="7"/>
        <v>7444.0</v>
      </c>
      <c r="Z39" s="5" t="n">
        <f t="shared" si="7"/>
        <v>33462.0</v>
      </c>
      <c r="AA39" s="5" t="n">
        <f t="shared" si="7"/>
        <v>23551.0</v>
      </c>
      <c r="AB39" s="5" t="n">
        <f t="shared" si="7"/>
        <v>36365.0</v>
      </c>
      <c r="AC39" s="5" t="n">
        <f t="shared" si="7"/>
        <v>27808.0</v>
      </c>
      <c r="AD39" s="5" t="n">
        <f t="shared" si="7"/>
        <v>14451.0</v>
      </c>
      <c r="AE39" s="5" t="n">
        <f t="shared" si="7"/>
        <v>36856.0</v>
      </c>
      <c r="AF39" s="5" t="n">
        <f t="shared" si="7"/>
        <v>25333.0</v>
      </c>
      <c r="AG39" s="5" t="n">
        <f t="shared" si="7"/>
        <v>29461.0</v>
      </c>
      <c r="AH39" s="5" t="n">
        <f t="shared" si="7"/>
        <v>15876.0</v>
      </c>
      <c r="AI39" s="5" t="n">
        <f t="shared" si="7"/>
        <v>22876.0</v>
      </c>
      <c r="AJ39" s="5" t="n">
        <f t="shared" si="7"/>
        <v>22034.0</v>
      </c>
      <c r="AK39" s="5" t="n">
        <f t="shared" si="7"/>
        <v>35722.0</v>
      </c>
      <c r="AL39" s="5" t="n">
        <f t="shared" si="7"/>
        <v>23592.0</v>
      </c>
      <c r="AM39" s="5" t="n">
        <f t="shared" si="7"/>
        <v>15414.0</v>
      </c>
      <c r="AN39" s="5" t="n">
        <f t="shared" si="7"/>
        <v>16514.0</v>
      </c>
      <c r="AO39" s="5" t="n">
        <f t="shared" si="7"/>
        <v>29783.0</v>
      </c>
      <c r="AP39" s="5" t="n">
        <f t="shared" si="7"/>
        <v>41549.0</v>
      </c>
      <c r="AQ39" s="5" t="n">
        <f t="shared" si="7"/>
        <v>36877.0</v>
      </c>
      <c r="AR39" s="5" t="n">
        <f t="shared" si="7"/>
        <v>22973.0</v>
      </c>
      <c r="AS39" s="5" t="n">
        <f t="shared" si="7"/>
        <v>19982.0</v>
      </c>
      <c r="AT39" s="5" t="n">
        <f t="shared" si="7"/>
        <v>23571.0</v>
      </c>
      <c r="AU39" s="5" t="n">
        <f t="shared" si="7"/>
        <v>28557.0</v>
      </c>
      <c r="AV39" s="5" t="n">
        <f t="shared" si="7"/>
        <v>23159.0</v>
      </c>
      <c r="AW39" s="5" t="n">
        <f t="shared" si="7"/>
        <v>23362.0</v>
      </c>
      <c r="AX39" s="5" t="n">
        <f t="shared" si="7"/>
        <v>33727.0</v>
      </c>
      <c r="AY39" s="5" t="n">
        <f t="shared" si="7"/>
        <v>15904.0</v>
      </c>
      <c r="AZ39" s="5" t="n">
        <f t="shared" si="7"/>
        <v>11093.0</v>
      </c>
      <c r="BA39" s="5" t="n">
        <f t="shared" si="7"/>
        <v>34114.0</v>
      </c>
      <c r="BB39" s="5" t="n">
        <f t="shared" si="7"/>
        <v>16284.0</v>
      </c>
      <c r="BC39" s="5" t="n">
        <f t="shared" si="7"/>
        <v>4128.0</v>
      </c>
      <c r="BD39" s="5" t="n">
        <f t="shared" si="7"/>
        <v>24163.0</v>
      </c>
      <c r="BE39" s="5" t="n">
        <f t="shared" si="7"/>
        <v>32708.0</v>
      </c>
      <c r="BF39" s="5" t="n">
        <f t="shared" si="7"/>
        <v>21385.0</v>
      </c>
      <c r="BG39" s="5" t="n">
        <f t="shared" si="7"/>
        <v>7505.0</v>
      </c>
      <c r="BH39" s="5" t="n">
        <f t="shared" si="7"/>
        <v>15200.0</v>
      </c>
      <c r="BI39" s="5" t="n">
        <f t="shared" si="7"/>
        <v>33386.0</v>
      </c>
      <c r="BJ39" s="5" t="n">
        <f t="shared" si="7"/>
        <v>17742.0</v>
      </c>
      <c r="BK39" s="5" t="n">
        <f t="shared" si="7"/>
        <v>19073.0</v>
      </c>
      <c r="BL39" s="5" t="n">
        <f t="shared" si="7"/>
        <v>24989.0</v>
      </c>
      <c r="BM39" s="5" t="n">
        <f t="shared" si="7"/>
        <v>13859.0</v>
      </c>
      <c r="BN39" s="5" t="n">
        <f><![CDATA[IF(AND(BN33<>"",BN34<>"",BN35<>"",BN36<>"",BN37<>"",BN38<>""),BN33+BN34+BN35+BN36-BN37+BN38,"")]]></f>
        <v>14865.0</v>
      </c>
      <c r="BO39" s="5" t="n">
        <f><![CDATA[IF(AND(BO33<>"",BO34<>"",BO35<>"",BO36<>"",BO37<>"",BO38<>""),BO33+BO34+BO35+BO36-BO37+BO38,"")]]></f>
        <v>9208.0</v>
      </c>
      <c r="BP39" s="5" t="n">
        <f><![CDATA[IF(AND(BP33<>"",BP34<>"",BP35<>"",BP36<>"",BP37<>"",BP38<>""),BP33+BP34+BP35+BP36-BP37+BP38,"")]]></f>
        <v>23216.0</v>
      </c>
      <c r="BQ39" s="5" t="n">
        <f><![CDATA[IF(AND(BQ33<>"",BQ34<>"",BQ35<>"",BQ36<>"",BQ37<>"",BQ38<>""),BQ33+BQ34+BQ35+BQ36-BQ37+BQ38,"")]]></f>
        <v>21183.0</v>
      </c>
      <c r="BR39" s="5" t="n">
        <f><![CDATA[IF(AND(BR33<>"",BR34<>"",BR35<>"",BR36<>"",BR37<>"",BR38<>""),BR33+BR34+BR35+BR36-BR37+BR38,"")]]></f>
        <v>30155.0</v>
      </c>
    </row>
    <row r="40" spans="1:70">
      <c r="A40" t="s" s="0">
        <v>254</v>
      </c>
      <c r="B40" s="3" t="n">
        <v>7496.0</v>
      </c>
      <c r="C40" s="3" t="n">
        <v>4158.0</v>
      </c>
      <c r="D40" s="3" t="n">
        <v>9044.0</v>
      </c>
      <c r="E40" s="3" t="n">
        <v>3685.0</v>
      </c>
      <c r="F40" s="3" t="n">
        <v>4629.0</v>
      </c>
      <c r="G40" s="3" t="n">
        <v>8256.0</v>
      </c>
      <c r="H40" s="3" t="n">
        <v>6310.0</v>
      </c>
      <c r="I40" s="3" t="n">
        <v>1940.0</v>
      </c>
      <c r="J40" s="3" t="n">
        <v>5755.0</v>
      </c>
      <c r="K40" s="3" t="n">
        <v>6278.0</v>
      </c>
      <c r="L40" s="3" t="n">
        <v>7543.0</v>
      </c>
      <c r="M40" s="3" t="n">
        <v>6679.0</v>
      </c>
      <c r="N40" s="3" t="n">
        <v>3917.0</v>
      </c>
      <c r="O40" s="3" t="n">
        <v>7259.0</v>
      </c>
      <c r="P40" s="3" t="n">
        <v>8899.0</v>
      </c>
      <c r="Q40" s="3" t="n">
        <v>3323.0</v>
      </c>
      <c r="R40" s="3" t="n">
        <v>5727.0</v>
      </c>
      <c r="S40" s="3" t="n">
        <v>3118.0</v>
      </c>
      <c r="T40" s="3" t="n">
        <v>1778.0</v>
      </c>
      <c r="U40" s="3" t="n">
        <v>3215.0</v>
      </c>
      <c r="V40" s="3" t="n">
        <v>5391.0</v>
      </c>
      <c r="W40" s="3" t="n">
        <v>7823.0</v>
      </c>
      <c r="X40" s="3" t="n">
        <v>6504.0</v>
      </c>
      <c r="Y40" s="3" t="n">
        <v>9470.0</v>
      </c>
      <c r="Z40" s="3" t="n">
        <v>5194.0</v>
      </c>
      <c r="AA40" s="3" t="n">
        <v>1075.0</v>
      </c>
      <c r="AB40" s="3" t="n">
        <v>5220.0</v>
      </c>
      <c r="AC40" s="3" t="n">
        <v>7815.0</v>
      </c>
      <c r="AD40" s="3" t="n">
        <v>9367.0</v>
      </c>
      <c r="AE40" s="3" t="n">
        <v>2590.0</v>
      </c>
      <c r="AF40" s="3" t="n">
        <v>4402.0</v>
      </c>
      <c r="AG40" s="3" t="n">
        <v>7374.0</v>
      </c>
      <c r="AH40" s="3" t="n">
        <v>8008.0</v>
      </c>
      <c r="AI40" s="3" t="n">
        <v>3866.0</v>
      </c>
      <c r="AJ40" s="3" t="n">
        <v>6383.0</v>
      </c>
      <c r="AK40" s="3" t="n">
        <v>6932.0</v>
      </c>
      <c r="AL40" s="3" t="n">
        <v>9093.0</v>
      </c>
      <c r="AM40" s="3" t="n">
        <v>4599.0</v>
      </c>
      <c r="AN40" s="3" t="n">
        <v>7811.0</v>
      </c>
      <c r="AO40" s="3" t="n">
        <v>2054.0</v>
      </c>
      <c r="AP40" s="3" t="n">
        <v>5943.0</v>
      </c>
      <c r="AQ40" s="3" t="n">
        <v>6382.0</v>
      </c>
      <c r="AR40" s="3" t="n">
        <v>9502.0</v>
      </c>
      <c r="AS40" s="3" t="n">
        <v>8264.0</v>
      </c>
      <c r="AT40" s="3" t="n">
        <v>8829.0</v>
      </c>
      <c r="AU40" s="3" t="n">
        <v>7484.0</v>
      </c>
      <c r="AV40" s="3" t="n">
        <v>6285.0</v>
      </c>
      <c r="AW40" s="3" t="n">
        <v>4719.0</v>
      </c>
      <c r="AX40" s="3" t="n">
        <v>5490.0</v>
      </c>
      <c r="AY40" s="3" t="n">
        <v>7396.0</v>
      </c>
      <c r="AZ40" s="3" t="n">
        <v>7399.0</v>
      </c>
      <c r="BA40" s="3" t="n">
        <v>8549.0</v>
      </c>
      <c r="BB40" s="3" t="n">
        <v>1582.0</v>
      </c>
      <c r="BC40" s="3" t="n">
        <v>1961.0</v>
      </c>
      <c r="BD40" s="3" t="n">
        <v>3445.0</v>
      </c>
      <c r="BE40" s="3" t="n">
        <v>8455.0</v>
      </c>
      <c r="BF40" s="3" t="n">
        <v>2370.0</v>
      </c>
      <c r="BG40" s="3" t="n">
        <v>9162.0</v>
      </c>
      <c r="BH40" s="3" t="n">
        <v>8449.0</v>
      </c>
      <c r="BI40" s="3" t="n">
        <v>5344.0</v>
      </c>
      <c r="BJ40" s="3" t="n">
        <v>5358.0</v>
      </c>
      <c r="BK40" s="3" t="n">
        <v>7760.0</v>
      </c>
      <c r="BL40" s="3" t="n">
        <v>9108.0</v>
      </c>
      <c r="BM40" s="3" t="n">
        <v>3954.0</v>
      </c>
      <c r="BN40" s="3" t="n">
        <v>7308.0</v>
      </c>
      <c r="BO40" s="3" t="n">
        <v>7191.0</v>
      </c>
      <c r="BP40" s="3" t="n">
        <v>9471.0</v>
      </c>
      <c r="BQ40" s="3" t="n">
        <v>9887.0</v>
      </c>
      <c r="BR40" s="3" t="n">
        <v>5365.0</v>
      </c>
    </row>
    <row r="41" spans="1:70">
      <c r="A41" t="s" s="0">
        <v>255</v>
      </c>
      <c r="B41" s="3" t="n">
        <v>8013.0</v>
      </c>
      <c r="C41" s="3" t="n">
        <v>3109.0</v>
      </c>
      <c r="D41" s="3" t="n">
        <v>1501.0</v>
      </c>
      <c r="E41" s="3" t="n">
        <v>6170.0</v>
      </c>
      <c r="F41" s="3" t="n">
        <v>8687.0</v>
      </c>
      <c r="G41" s="3" t="n">
        <v>8257.0</v>
      </c>
      <c r="H41" s="3" t="n">
        <v>1909.0</v>
      </c>
      <c r="I41" s="3" t="n">
        <v>8203.0</v>
      </c>
      <c r="J41" s="3" t="n">
        <v>8549.0</v>
      </c>
      <c r="K41" s="3" t="n">
        <v>6011.0</v>
      </c>
      <c r="L41" s="3" t="n">
        <v>3228.0</v>
      </c>
      <c r="M41" s="3" t="n">
        <v>8027.0</v>
      </c>
      <c r="N41" s="3" t="n">
        <v>9948.0</v>
      </c>
      <c r="O41" s="3" t="n">
        <v>4347.0</v>
      </c>
      <c r="P41" s="3" t="n">
        <v>4750.0</v>
      </c>
      <c r="Q41" s="3" t="n">
        <v>8778.0</v>
      </c>
      <c r="R41" s="3" t="n">
        <v>9936.0</v>
      </c>
      <c r="S41" s="3" t="n">
        <v>1794.0</v>
      </c>
      <c r="T41" s="3" t="n">
        <v>2719.0</v>
      </c>
      <c r="U41" s="3" t="n">
        <v>5958.0</v>
      </c>
      <c r="V41" s="3" t="n">
        <v>9229.0</v>
      </c>
      <c r="W41" s="3" t="n">
        <v>2367.0</v>
      </c>
      <c r="X41" s="3" t="n">
        <v>5067.0</v>
      </c>
      <c r="Y41" s="3" t="n">
        <v>8198.0</v>
      </c>
      <c r="Z41" s="3" t="n">
        <v>2854.0</v>
      </c>
      <c r="AA41" s="3" t="n">
        <v>1857.0</v>
      </c>
      <c r="AB41" s="3" t="n">
        <v>6441.0</v>
      </c>
      <c r="AC41" s="3" t="n">
        <v>4382.0</v>
      </c>
      <c r="AD41" s="3" t="n">
        <v>1838.0</v>
      </c>
      <c r="AE41" s="3" t="n">
        <v>3262.0</v>
      </c>
      <c r="AF41" s="3" t="n">
        <v>3270.0</v>
      </c>
      <c r="AG41" s="3" t="n">
        <v>5053.0</v>
      </c>
      <c r="AH41" s="3" t="n">
        <v>6691.0</v>
      </c>
      <c r="AI41" s="3" t="n">
        <v>2442.0</v>
      </c>
      <c r="AJ41" s="3" t="n">
        <v>3250.0</v>
      </c>
      <c r="AK41" s="3" t="n">
        <v>6329.0</v>
      </c>
      <c r="AL41" s="3" t="n">
        <v>8549.0</v>
      </c>
      <c r="AM41" s="3" t="n">
        <v>2993.0</v>
      </c>
      <c r="AN41" s="3" t="n">
        <v>6301.0</v>
      </c>
      <c r="AO41" s="3" t="n">
        <v>9438.0</v>
      </c>
      <c r="AP41" s="3" t="n">
        <v>7132.0</v>
      </c>
      <c r="AQ41" s="3" t="n">
        <v>9837.0</v>
      </c>
      <c r="AR41" s="3" t="n">
        <v>1493.0</v>
      </c>
      <c r="AS41" s="3" t="n">
        <v>2768.0</v>
      </c>
      <c r="AT41" s="3" t="n">
        <v>4650.0</v>
      </c>
      <c r="AU41" s="3" t="n">
        <v>4465.0</v>
      </c>
      <c r="AV41" s="3" t="n">
        <v>7915.0</v>
      </c>
      <c r="AW41" s="3" t="n">
        <v>9025.0</v>
      </c>
      <c r="AX41" s="3" t="n">
        <v>6144.0</v>
      </c>
      <c r="AY41" s="3" t="n">
        <v>3987.0</v>
      </c>
      <c r="AZ41" s="3" t="n">
        <v>3837.0</v>
      </c>
      <c r="BA41" s="3" t="n">
        <v>6101.0</v>
      </c>
      <c r="BB41" s="3" t="n">
        <v>7037.0</v>
      </c>
      <c r="BC41" s="3" t="n">
        <v>1598.0</v>
      </c>
      <c r="BD41" s="3" t="n">
        <v>8575.0</v>
      </c>
      <c r="BE41" s="3" t="n">
        <v>7429.0</v>
      </c>
      <c r="BF41" s="3" t="n">
        <v>2285.0</v>
      </c>
      <c r="BG41" s="3" t="n">
        <v>8719.0</v>
      </c>
      <c r="BH41" s="3" t="n">
        <v>3926.0</v>
      </c>
      <c r="BI41" s="3" t="n">
        <v>3645.0</v>
      </c>
      <c r="BJ41" s="3" t="n">
        <v>7232.0</v>
      </c>
      <c r="BK41" s="3" t="n">
        <v>1093.0</v>
      </c>
      <c r="BL41" s="3" t="n">
        <v>7428.0</v>
      </c>
      <c r="BM41" s="3" t="n">
        <v>6255.0</v>
      </c>
      <c r="BN41" s="3" t="n">
        <v>7994.0</v>
      </c>
      <c r="BO41" s="3" t="n">
        <v>4713.0</v>
      </c>
      <c r="BP41" s="3" t="n">
        <v>9771.0</v>
      </c>
      <c r="BQ41" s="3" t="n">
        <v>3267.0</v>
      </c>
      <c r="BR41" s="3" t="n">
        <v>7131.0</v>
      </c>
    </row>
    <row r="42" spans="1:70">
      <c r="A42" t="s" s="0">
        <v>256</v>
      </c>
      <c r="B42" s="3" t="n">
        <v>7143.0</v>
      </c>
      <c r="C42" s="3" t="n">
        <v>6677.0</v>
      </c>
      <c r="D42" s="3" t="n">
        <v>8167.0</v>
      </c>
      <c r="E42" s="3" t="n">
        <v>7145.0</v>
      </c>
      <c r="F42" s="3" t="n">
        <v>9288.0</v>
      </c>
      <c r="G42" s="3" t="n">
        <v>5273.0</v>
      </c>
      <c r="H42" s="3" t="n">
        <v>4611.0</v>
      </c>
      <c r="I42" s="3" t="n">
        <v>4776.0</v>
      </c>
      <c r="J42" s="3" t="n">
        <v>3344.0</v>
      </c>
      <c r="K42" s="3" t="n">
        <v>9434.0</v>
      </c>
      <c r="L42" s="3" t="n">
        <v>5517.0</v>
      </c>
      <c r="M42" s="3" t="n">
        <v>5489.0</v>
      </c>
      <c r="N42" s="3" t="n">
        <v>9953.0</v>
      </c>
      <c r="O42" s="3" t="n">
        <v>7889.0</v>
      </c>
      <c r="P42" s="3" t="n">
        <v>8438.0</v>
      </c>
      <c r="Q42" s="3" t="n">
        <v>8922.0</v>
      </c>
      <c r="R42" s="3" t="n">
        <v>4298.0</v>
      </c>
      <c r="S42" s="3" t="n">
        <v>4303.0</v>
      </c>
      <c r="T42" s="3" t="n">
        <v>8295.0</v>
      </c>
      <c r="U42" s="3" t="n">
        <v>1280.0</v>
      </c>
      <c r="V42" s="3" t="n">
        <v>7775.0</v>
      </c>
      <c r="W42" s="3" t="n">
        <v>6239.0</v>
      </c>
      <c r="X42" s="3" t="n">
        <v>3641.0</v>
      </c>
      <c r="Y42" s="3" t="n">
        <v>1732.0</v>
      </c>
      <c r="Z42" s="3" t="n">
        <v>8254.0</v>
      </c>
      <c r="AA42" s="3" t="n">
        <v>5694.0</v>
      </c>
      <c r="AB42" s="3" t="n">
        <v>9172.0</v>
      </c>
      <c r="AC42" s="3" t="n">
        <v>2521.0</v>
      </c>
      <c r="AD42" s="3" t="n">
        <v>4395.0</v>
      </c>
      <c r="AE42" s="3" t="n">
        <v>6456.0</v>
      </c>
      <c r="AF42" s="3" t="n">
        <v>7332.0</v>
      </c>
      <c r="AG42" s="3" t="n">
        <v>5582.0</v>
      </c>
      <c r="AH42" s="3" t="n">
        <v>6023.0</v>
      </c>
      <c r="AI42" s="3" t="n">
        <v>4350.0</v>
      </c>
      <c r="AJ42" s="3" t="n">
        <v>5431.0</v>
      </c>
      <c r="AK42" s="3" t="n">
        <v>4807.0</v>
      </c>
      <c r="AL42" s="3" t="n">
        <v>2092.0</v>
      </c>
      <c r="AM42" s="3" t="n">
        <v>2961.0</v>
      </c>
      <c r="AN42" s="3" t="n">
        <v>7462.0</v>
      </c>
      <c r="AO42" s="3" t="n">
        <v>2346.0</v>
      </c>
      <c r="AP42" s="3" t="n">
        <v>3011.0</v>
      </c>
      <c r="AQ42" s="3" t="n">
        <v>3979.0</v>
      </c>
      <c r="AR42" s="3" t="n">
        <v>5711.0</v>
      </c>
      <c r="AS42" s="3" t="n">
        <v>4341.0</v>
      </c>
      <c r="AT42" s="3" t="n">
        <v>8079.0</v>
      </c>
      <c r="AU42" s="3" t="n">
        <v>4678.0</v>
      </c>
      <c r="AV42" s="3" t="n">
        <v>9923.0</v>
      </c>
      <c r="AW42" s="3" t="n">
        <v>1037.0</v>
      </c>
      <c r="AX42" s="3" t="n">
        <v>4897.0</v>
      </c>
      <c r="AY42" s="3" t="n">
        <v>9688.0</v>
      </c>
      <c r="AZ42" s="3" t="n">
        <v>6108.0</v>
      </c>
      <c r="BA42" s="3" t="n">
        <v>7363.0</v>
      </c>
      <c r="BB42" s="3" t="n">
        <v>7697.0</v>
      </c>
      <c r="BC42" s="3" t="n">
        <v>2487.0</v>
      </c>
      <c r="BD42" s="3" t="n">
        <v>8101.0</v>
      </c>
      <c r="BE42" s="3" t="n">
        <v>9622.0</v>
      </c>
      <c r="BF42" s="3" t="n">
        <v>8991.0</v>
      </c>
      <c r="BG42" s="3" t="n">
        <v>6443.0</v>
      </c>
      <c r="BH42" s="3" t="n">
        <v>9684.0</v>
      </c>
      <c r="BI42" s="3" t="n">
        <v>3215.0</v>
      </c>
      <c r="BJ42" s="3" t="n">
        <v>6623.0</v>
      </c>
      <c r="BK42" s="3" t="n">
        <v>2600.0</v>
      </c>
      <c r="BL42" s="3" t="n">
        <v>2671.0</v>
      </c>
      <c r="BM42" s="3" t="n">
        <v>6360.0</v>
      </c>
      <c r="BN42" s="3" t="n">
        <v>6463.0</v>
      </c>
      <c r="BO42" s="3" t="n">
        <v>3587.0</v>
      </c>
      <c r="BP42" s="3" t="n">
        <v>5314.0</v>
      </c>
      <c r="BQ42" s="3" t="n">
        <v>4152.0</v>
      </c>
      <c r="BR42" s="3" t="n">
        <v>4562.0</v>
      </c>
    </row>
    <row r="43" spans="1:70">
      <c r="A43" t="s" s="0">
        <v>257</v>
      </c>
      <c r="B43" s="3" t="n">
        <v>4299.0</v>
      </c>
      <c r="C43" s="3" t="n">
        <v>4817.0</v>
      </c>
      <c r="D43" s="3" t="n">
        <v>8315.0</v>
      </c>
      <c r="E43" s="3" t="n">
        <v>9460.0</v>
      </c>
      <c r="F43" s="3" t="n">
        <v>2313.0</v>
      </c>
      <c r="G43" s="3" t="n">
        <v>6806.0</v>
      </c>
      <c r="H43" s="3" t="n">
        <v>7206.0</v>
      </c>
      <c r="I43" s="3" t="n">
        <v>1129.0</v>
      </c>
      <c r="J43" s="3" t="n">
        <v>1409.0</v>
      </c>
      <c r="K43" s="3" t="n">
        <v>7684.0</v>
      </c>
      <c r="L43" s="3" t="n">
        <v>7297.0</v>
      </c>
      <c r="M43" s="3" t="n">
        <v>4755.0</v>
      </c>
      <c r="N43" s="3" t="n">
        <v>1524.0</v>
      </c>
      <c r="O43" s="3" t="n">
        <v>9193.0</v>
      </c>
      <c r="P43" s="3" t="n">
        <v>6505.0</v>
      </c>
      <c r="Q43" s="3" t="n">
        <v>9974.0</v>
      </c>
      <c r="R43" s="3" t="n">
        <v>6919.0</v>
      </c>
      <c r="S43" s="3" t="n">
        <v>4064.0</v>
      </c>
      <c r="T43" s="3" t="n">
        <v>9387.0</v>
      </c>
      <c r="U43" s="3" t="n">
        <v>7613.0</v>
      </c>
      <c r="V43" s="3" t="n">
        <v>8150.0</v>
      </c>
      <c r="W43" s="3" t="n">
        <v>8751.0</v>
      </c>
      <c r="X43" s="3" t="n">
        <v>9711.0</v>
      </c>
      <c r="Y43" s="3" t="n">
        <v>7894.0</v>
      </c>
      <c r="Z43" s="3" t="n">
        <v>3951.0</v>
      </c>
      <c r="AA43" s="3" t="n">
        <v>8912.0</v>
      </c>
      <c r="AB43" s="3" t="n">
        <v>3751.0</v>
      </c>
      <c r="AC43" s="3" t="n">
        <v>8007.0</v>
      </c>
      <c r="AD43" s="3" t="n">
        <v>8477.0</v>
      </c>
      <c r="AE43" s="3" t="n">
        <v>8430.0</v>
      </c>
      <c r="AF43" s="3" t="n">
        <v>4618.0</v>
      </c>
      <c r="AG43" s="3" t="n">
        <v>3513.0</v>
      </c>
      <c r="AH43" s="3" t="n">
        <v>2548.0</v>
      </c>
      <c r="AI43" s="3" t="n">
        <v>9623.0</v>
      </c>
      <c r="AJ43" s="3" t="n">
        <v>8556.0</v>
      </c>
      <c r="AK43" s="3" t="n">
        <v>6701.0</v>
      </c>
      <c r="AL43" s="3" t="n">
        <v>2707.0</v>
      </c>
      <c r="AM43" s="3" t="n">
        <v>4924.0</v>
      </c>
      <c r="AN43" s="3" t="n">
        <v>4229.0</v>
      </c>
      <c r="AO43" s="3" t="n">
        <v>1964.0</v>
      </c>
      <c r="AP43" s="3" t="n">
        <v>4250.0</v>
      </c>
      <c r="AQ43" s="3" t="n">
        <v>6854.0</v>
      </c>
      <c r="AR43" s="3" t="n">
        <v>5999.0</v>
      </c>
      <c r="AS43" s="3" t="n">
        <v>9681.0</v>
      </c>
      <c r="AT43" s="3" t="n">
        <v>9062.0</v>
      </c>
      <c r="AU43" s="3" t="n">
        <v>2095.0</v>
      </c>
      <c r="AV43" s="3" t="n">
        <v>7024.0</v>
      </c>
      <c r="AW43" s="3" t="n">
        <v>2155.0</v>
      </c>
      <c r="AX43" s="3" t="n">
        <v>9306.0</v>
      </c>
      <c r="AY43" s="3" t="n">
        <v>8204.0</v>
      </c>
      <c r="AZ43" s="3" t="n">
        <v>2249.0</v>
      </c>
      <c r="BA43" s="3" t="n">
        <v>3049.0</v>
      </c>
      <c r="BB43" s="3" t="n">
        <v>4447.0</v>
      </c>
      <c r="BC43" s="3" t="n">
        <v>3753.0</v>
      </c>
      <c r="BD43" s="3" t="n">
        <v>8305.0</v>
      </c>
      <c r="BE43" s="3" t="n">
        <v>4322.0</v>
      </c>
      <c r="BF43" s="3" t="n">
        <v>1191.0</v>
      </c>
      <c r="BG43" s="3" t="n">
        <v>2964.0</v>
      </c>
      <c r="BH43" s="3" t="n">
        <v>1199.0</v>
      </c>
      <c r="BI43" s="3" t="n">
        <v>1725.0</v>
      </c>
      <c r="BJ43" s="3" t="n">
        <v>8526.0</v>
      </c>
      <c r="BK43" s="3" t="n">
        <v>5777.0</v>
      </c>
      <c r="BL43" s="3" t="n">
        <v>6636.0</v>
      </c>
      <c r="BM43" s="3" t="n">
        <v>8336.0</v>
      </c>
      <c r="BN43" s="3" t="n">
        <v>9164.0</v>
      </c>
      <c r="BO43" s="3" t="n">
        <v>2219.0</v>
      </c>
      <c r="BP43" s="3" t="n">
        <v>4263.0</v>
      </c>
      <c r="BQ43" s="3" t="n">
        <v>9248.0</v>
      </c>
      <c r="BR43" s="3" t="n">
        <v>3224.0</v>
      </c>
    </row>
    <row r="44" spans="1:70">
      <c r="A44" s="4" t="s">
        <v>258</v>
      </c>
      <c r="B44" s="5" t="n">
        <f t="shared" ref="B44:BM44" si="8">IF(COUNTA(B40:B43)=0,"",SUM(B40:B43))</f>
        <v>26951.0</v>
      </c>
      <c r="C44" s="5" t="n">
        <f t="shared" si="8"/>
        <v>18761.0</v>
      </c>
      <c r="D44" s="5" t="n">
        <f t="shared" si="8"/>
        <v>27027.0</v>
      </c>
      <c r="E44" s="5" t="n">
        <f t="shared" si="8"/>
        <v>26460.0</v>
      </c>
      <c r="F44" s="5" t="n">
        <f t="shared" si="8"/>
        <v>24917.0</v>
      </c>
      <c r="G44" s="5" t="n">
        <f t="shared" si="8"/>
        <v>28592.0</v>
      </c>
      <c r="H44" s="5" t="n">
        <f t="shared" si="8"/>
        <v>20036.0</v>
      </c>
      <c r="I44" s="5" t="n">
        <f t="shared" si="8"/>
        <v>16048.0</v>
      </c>
      <c r="J44" s="5" t="n">
        <f t="shared" si="8"/>
        <v>19057.0</v>
      </c>
      <c r="K44" s="5" t="n">
        <f t="shared" si="8"/>
        <v>29407.0</v>
      </c>
      <c r="L44" s="5" t="n">
        <f t="shared" si="8"/>
        <v>23585.0</v>
      </c>
      <c r="M44" s="5" t="n">
        <f t="shared" si="8"/>
        <v>24950.0</v>
      </c>
      <c r="N44" s="5" t="n">
        <f t="shared" si="8"/>
        <v>25342.0</v>
      </c>
      <c r="O44" s="5" t="n">
        <f t="shared" si="8"/>
        <v>28688.0</v>
      </c>
      <c r="P44" s="5" t="n">
        <f t="shared" si="8"/>
        <v>28592.0</v>
      </c>
      <c r="Q44" s="5" t="n">
        <f t="shared" si="8"/>
        <v>30997.0</v>
      </c>
      <c r="R44" s="5" t="n">
        <f t="shared" si="8"/>
        <v>26880.0</v>
      </c>
      <c r="S44" s="5" t="n">
        <f t="shared" si="8"/>
        <v>13279.0</v>
      </c>
      <c r="T44" s="5" t="n">
        <f t="shared" si="8"/>
        <v>22179.0</v>
      </c>
      <c r="U44" s="5" t="n">
        <f t="shared" si="8"/>
        <v>18066.0</v>
      </c>
      <c r="V44" s="5" t="n">
        <f t="shared" si="8"/>
        <v>30545.0</v>
      </c>
      <c r="W44" s="5" t="n">
        <f t="shared" si="8"/>
        <v>25180.0</v>
      </c>
      <c r="X44" s="5" t="n">
        <f t="shared" si="8"/>
        <v>24923.0</v>
      </c>
      <c r="Y44" s="5" t="n">
        <f t="shared" si="8"/>
        <v>27294.0</v>
      </c>
      <c r="Z44" s="5" t="n">
        <f t="shared" si="8"/>
        <v>20253.0</v>
      </c>
      <c r="AA44" s="5" t="n">
        <f t="shared" si="8"/>
        <v>17538.0</v>
      </c>
      <c r="AB44" s="5" t="n">
        <f t="shared" si="8"/>
        <v>24584.0</v>
      </c>
      <c r="AC44" s="5" t="n">
        <f t="shared" si="8"/>
        <v>22725.0</v>
      </c>
      <c r="AD44" s="5" t="n">
        <f t="shared" si="8"/>
        <v>24077.0</v>
      </c>
      <c r="AE44" s="5" t="n">
        <f t="shared" si="8"/>
        <v>20738.0</v>
      </c>
      <c r="AF44" s="5" t="n">
        <f t="shared" si="8"/>
        <v>19622.0</v>
      </c>
      <c r="AG44" s="5" t="n">
        <f t="shared" si="8"/>
        <v>21522.0</v>
      </c>
      <c r="AH44" s="5" t="n">
        <f t="shared" si="8"/>
        <v>23270.0</v>
      </c>
      <c r="AI44" s="5" t="n">
        <f t="shared" si="8"/>
        <v>20281.0</v>
      </c>
      <c r="AJ44" s="5" t="n">
        <f t="shared" si="8"/>
        <v>23620.0</v>
      </c>
      <c r="AK44" s="5" t="n">
        <f t="shared" si="8"/>
        <v>24769.0</v>
      </c>
      <c r="AL44" s="5" t="n">
        <f t="shared" si="8"/>
        <v>22441.0</v>
      </c>
      <c r="AM44" s="5" t="n">
        <f t="shared" si="8"/>
        <v>15477.0</v>
      </c>
      <c r="AN44" s="5" t="n">
        <f t="shared" si="8"/>
        <v>25803.0</v>
      </c>
      <c r="AO44" s="5" t="n">
        <f t="shared" si="8"/>
        <v>15802.0</v>
      </c>
      <c r="AP44" s="5" t="n">
        <f t="shared" si="8"/>
        <v>20336.0</v>
      </c>
      <c r="AQ44" s="5" t="n">
        <f t="shared" si="8"/>
        <v>27052.0</v>
      </c>
      <c r="AR44" s="5" t="n">
        <f t="shared" si="8"/>
        <v>22705.0</v>
      </c>
      <c r="AS44" s="5" t="n">
        <f t="shared" si="8"/>
        <v>25054.0</v>
      </c>
      <c r="AT44" s="5" t="n">
        <f t="shared" si="8"/>
        <v>30620.0</v>
      </c>
      <c r="AU44" s="5" t="n">
        <f t="shared" si="8"/>
        <v>18722.0</v>
      </c>
      <c r="AV44" s="5" t="n">
        <f t="shared" si="8"/>
        <v>31147.0</v>
      </c>
      <c r="AW44" s="5" t="n">
        <f t="shared" si="8"/>
        <v>16936.0</v>
      </c>
      <c r="AX44" s="5" t="n">
        <f t="shared" si="8"/>
        <v>25837.0</v>
      </c>
      <c r="AY44" s="5" t="n">
        <f t="shared" si="8"/>
        <v>29275.0</v>
      </c>
      <c r="AZ44" s="5" t="n">
        <f t="shared" si="8"/>
        <v>19593.0</v>
      </c>
      <c r="BA44" s="5" t="n">
        <f t="shared" si="8"/>
        <v>25062.0</v>
      </c>
      <c r="BB44" s="5" t="n">
        <f t="shared" si="8"/>
        <v>20763.0</v>
      </c>
      <c r="BC44" s="5" t="n">
        <f t="shared" si="8"/>
        <v>9799.0</v>
      </c>
      <c r="BD44" s="5" t="n">
        <f t="shared" si="8"/>
        <v>28426.0</v>
      </c>
      <c r="BE44" s="5" t="n">
        <f t="shared" si="8"/>
        <v>29828.0</v>
      </c>
      <c r="BF44" s="5" t="n">
        <f t="shared" si="8"/>
        <v>14837.0</v>
      </c>
      <c r="BG44" s="5" t="n">
        <f t="shared" si="8"/>
        <v>27288.0</v>
      </c>
      <c r="BH44" s="5" t="n">
        <f t="shared" si="8"/>
        <v>23258.0</v>
      </c>
      <c r="BI44" s="5" t="n">
        <f t="shared" si="8"/>
        <v>13929.0</v>
      </c>
      <c r="BJ44" s="5" t="n">
        <f t="shared" si="8"/>
        <v>27739.0</v>
      </c>
      <c r="BK44" s="5" t="n">
        <f t="shared" si="8"/>
        <v>17230.0</v>
      </c>
      <c r="BL44" s="5" t="n">
        <f t="shared" si="8"/>
        <v>25843.0</v>
      </c>
      <c r="BM44" s="5" t="n">
        <f t="shared" si="8"/>
        <v>24905.0</v>
      </c>
      <c r="BN44" s="5" t="n">
        <f>IF(COUNTA(BN40:BN43)=0,"",SUM(BN40:BN43))</f>
        <v>30929.0</v>
      </c>
      <c r="BO44" s="5" t="n">
        <f>IF(COUNTA(BO40:BO43)=0,"",SUM(BO40:BO43))</f>
        <v>17710.0</v>
      </c>
      <c r="BP44" s="5" t="n">
        <f>IF(COUNTA(BP40:BP43)=0,"",SUM(BP40:BP43))</f>
        <v>28819.0</v>
      </c>
      <c r="BQ44" s="5" t="n">
        <f>IF(COUNTA(BQ40:BQ43)=0,"",SUM(BQ40:BQ43))</f>
        <v>26554.0</v>
      </c>
      <c r="BR44" s="5" t="n">
        <f>IF(COUNTA(BR40:BR43)=0,"",SUM(BR40:BR43))</f>
        <v>20282.0</v>
      </c>
    </row>
    <row r="45" spans="1:70">
      <c r="A45" s="4" t="s">
        <v>259</v>
      </c>
      <c r="B45" s="5" t="n">
        <f t="shared" ref="B45:BM45" si="9">IF(AND(B39&lt;&gt;"",B44&lt;&gt;""),B39+B44,"")</f>
        <v>52424.0</v>
      </c>
      <c r="C45" s="5" t="n">
        <f t="shared" si="9"/>
        <v>41376.0</v>
      </c>
      <c r="D45" s="5" t="n">
        <f t="shared" si="9"/>
        <v>55899.0</v>
      </c>
      <c r="E45" s="5" t="n">
        <f t="shared" si="9"/>
        <v>45777.0</v>
      </c>
      <c r="F45" s="5" t="n">
        <f t="shared" si="9"/>
        <v>57705.0</v>
      </c>
      <c r="G45" s="5" t="n">
        <f t="shared" si="9"/>
        <v>49638.0</v>
      </c>
      <c r="H45" s="5" t="n">
        <f t="shared" si="9"/>
        <v>31382.0</v>
      </c>
      <c r="I45" s="5" t="n">
        <f t="shared" si="9"/>
        <v>26066.0</v>
      </c>
      <c r="J45" s="5" t="n">
        <f t="shared" si="9"/>
        <v>35429.0</v>
      </c>
      <c r="K45" s="5" t="n">
        <f t="shared" si="9"/>
        <v>47388.0</v>
      </c>
      <c r="L45" s="5" t="n">
        <f t="shared" si="9"/>
        <v>49981.0</v>
      </c>
      <c r="M45" s="5" t="n">
        <f t="shared" si="9"/>
        <v>60496.0</v>
      </c>
      <c r="N45" s="5" t="n">
        <f t="shared" si="9"/>
        <v>57510.0</v>
      </c>
      <c r="O45" s="5" t="n">
        <f t="shared" si="9"/>
        <v>47830.0</v>
      </c>
      <c r="P45" s="5" t="n">
        <f t="shared" si="9"/>
        <v>65229.0</v>
      </c>
      <c r="Q45" s="5" t="n">
        <f t="shared" si="9"/>
        <v>45560.0</v>
      </c>
      <c r="R45" s="5" t="n">
        <f t="shared" si="9"/>
        <v>48812.0</v>
      </c>
      <c r="S45" s="5" t="n">
        <f t="shared" si="9"/>
        <v>42673.0</v>
      </c>
      <c r="T45" s="5" t="n">
        <f t="shared" si="9"/>
        <v>50041.0</v>
      </c>
      <c r="U45" s="5" t="n">
        <f t="shared" si="9"/>
        <v>54497.0</v>
      </c>
      <c r="V45" s="5" t="n">
        <f t="shared" si="9"/>
        <v>53219.0</v>
      </c>
      <c r="W45" s="5" t="n">
        <f t="shared" si="9"/>
        <v>45003.0</v>
      </c>
      <c r="X45" s="5" t="n">
        <f t="shared" si="9"/>
        <v>31462.0</v>
      </c>
      <c r="Y45" s="5" t="n">
        <f t="shared" si="9"/>
        <v>34738.0</v>
      </c>
      <c r="Z45" s="5" t="n">
        <f t="shared" si="9"/>
        <v>53715.0</v>
      </c>
      <c r="AA45" s="5" t="n">
        <f t="shared" si="9"/>
        <v>41089.0</v>
      </c>
      <c r="AB45" s="5" t="n">
        <f t="shared" si="9"/>
        <v>60949.0</v>
      </c>
      <c r="AC45" s="5" t="n">
        <f t="shared" si="9"/>
        <v>50533.0</v>
      </c>
      <c r="AD45" s="5" t="n">
        <f t="shared" si="9"/>
        <v>38528.0</v>
      </c>
      <c r="AE45" s="5" t="n">
        <f t="shared" si="9"/>
        <v>57594.0</v>
      </c>
      <c r="AF45" s="5" t="n">
        <f t="shared" si="9"/>
        <v>44955.0</v>
      </c>
      <c r="AG45" s="5" t="n">
        <f t="shared" si="9"/>
        <v>50983.0</v>
      </c>
      <c r="AH45" s="5" t="n">
        <f t="shared" si="9"/>
        <v>39146.0</v>
      </c>
      <c r="AI45" s="5" t="n">
        <f t="shared" si="9"/>
        <v>43157.0</v>
      </c>
      <c r="AJ45" s="5" t="n">
        <f t="shared" si="9"/>
        <v>45654.0</v>
      </c>
      <c r="AK45" s="5" t="n">
        <f t="shared" si="9"/>
        <v>60491.0</v>
      </c>
      <c r="AL45" s="5" t="n">
        <f t="shared" si="9"/>
        <v>46033.0</v>
      </c>
      <c r="AM45" s="5" t="n">
        <f t="shared" si="9"/>
        <v>30891.0</v>
      </c>
      <c r="AN45" s="5" t="n">
        <f t="shared" si="9"/>
        <v>42317.0</v>
      </c>
      <c r="AO45" s="5" t="n">
        <f t="shared" si="9"/>
        <v>45585.0</v>
      </c>
      <c r="AP45" s="5" t="n">
        <f t="shared" si="9"/>
        <v>61885.0</v>
      </c>
      <c r="AQ45" s="5" t="n">
        <f t="shared" si="9"/>
        <v>63929.0</v>
      </c>
      <c r="AR45" s="5" t="n">
        <f t="shared" si="9"/>
        <v>45678.0</v>
      </c>
      <c r="AS45" s="5" t="n">
        <f t="shared" si="9"/>
        <v>45036.0</v>
      </c>
      <c r="AT45" s="5" t="n">
        <f t="shared" si="9"/>
        <v>54191.0</v>
      </c>
      <c r="AU45" s="5" t="n">
        <f t="shared" si="9"/>
        <v>47279.0</v>
      </c>
      <c r="AV45" s="5" t="n">
        <f t="shared" si="9"/>
        <v>54306.0</v>
      </c>
      <c r="AW45" s="5" t="n">
        <f t="shared" si="9"/>
        <v>40298.0</v>
      </c>
      <c r="AX45" s="5" t="n">
        <f t="shared" si="9"/>
        <v>59564.0</v>
      </c>
      <c r="AY45" s="5" t="n">
        <f t="shared" si="9"/>
        <v>45179.0</v>
      </c>
      <c r="AZ45" s="5" t="n">
        <f t="shared" si="9"/>
        <v>30686.0</v>
      </c>
      <c r="BA45" s="5" t="n">
        <f t="shared" si="9"/>
        <v>59176.0</v>
      </c>
      <c r="BB45" s="5" t="n">
        <f t="shared" si="9"/>
        <v>37047.0</v>
      </c>
      <c r="BC45" s="5" t="n">
        <f t="shared" si="9"/>
        <v>13927.0</v>
      </c>
      <c r="BD45" s="5" t="n">
        <f t="shared" si="9"/>
        <v>52589.0</v>
      </c>
      <c r="BE45" s="5" t="n">
        <f t="shared" si="9"/>
        <v>62536.0</v>
      </c>
      <c r="BF45" s="5" t="n">
        <f t="shared" si="9"/>
        <v>36222.0</v>
      </c>
      <c r="BG45" s="5" t="n">
        <f t="shared" si="9"/>
        <v>34793.0</v>
      </c>
      <c r="BH45" s="5" t="n">
        <f t="shared" si="9"/>
        <v>38458.0</v>
      </c>
      <c r="BI45" s="5" t="n">
        <f t="shared" si="9"/>
        <v>47315.0</v>
      </c>
      <c r="BJ45" s="5" t="n">
        <f t="shared" si="9"/>
        <v>45481.0</v>
      </c>
      <c r="BK45" s="5" t="n">
        <f t="shared" si="9"/>
        <v>36303.0</v>
      </c>
      <c r="BL45" s="5" t="n">
        <f t="shared" si="9"/>
        <v>50832.0</v>
      </c>
      <c r="BM45" s="5" t="n">
        <f t="shared" si="9"/>
        <v>38764.0</v>
      </c>
      <c r="BN45" s="5" t="n">
        <f>IF(AND(BN39&lt;&gt;"",BN44&lt;&gt;""),BN39+BN44,"")</f>
        <v>45794.0</v>
      </c>
      <c r="BO45" s="5" t="n">
        <f>IF(AND(BO39&lt;&gt;"",BO44&lt;&gt;""),BO39+BO44,"")</f>
        <v>26918.0</v>
      </c>
      <c r="BP45" s="5" t="n">
        <f>IF(AND(BP39&lt;&gt;"",BP44&lt;&gt;""),BP39+BP44,"")</f>
        <v>52035.0</v>
      </c>
      <c r="BQ45" s="5" t="n">
        <f>IF(AND(BQ39&lt;&gt;"",BQ44&lt;&gt;""),BQ39+BQ44,"")</f>
        <v>47737.0</v>
      </c>
      <c r="BR45" s="5" t="n">
        <f>IF(AND(BR39&lt;&gt;"",BR44&lt;&gt;""),BR39+BR44,"")</f>
        <v>50437.0</v>
      </c>
    </row>
    <row r="46" spans="1:70">
      <c r="A46" s="4" t="s">
        <v>260</v>
      </c>
      <c r="B46" s="5" t="n">
        <f t="shared" ref="B46:BM46" si="10">IF(AND(B45&lt;&gt;"",B23&lt;&gt;""),B45+B23,"")</f>
        <v>74373.0</v>
      </c>
      <c r="C46" s="5" t="n">
        <f t="shared" si="10"/>
        <v>69849.0</v>
      </c>
      <c r="D46" s="5" t="n">
        <f t="shared" si="10"/>
        <v>68449.0</v>
      </c>
      <c r="E46" s="5" t="n">
        <f t="shared" si="10"/>
        <v>83949.0</v>
      </c>
      <c r="F46" s="5" t="n">
        <f t="shared" si="10"/>
        <v>76676.0</v>
      </c>
      <c r="G46" s="5" t="n">
        <f t="shared" si="10"/>
        <v>78832.0</v>
      </c>
      <c r="H46" s="5" t="n">
        <f t="shared" si="10"/>
        <v>62268.0</v>
      </c>
      <c r="I46" s="5" t="n">
        <f t="shared" si="10"/>
        <v>28401.0</v>
      </c>
      <c r="J46" s="5" t="n">
        <f t="shared" si="10"/>
        <v>43665.0</v>
      </c>
      <c r="K46" s="5" t="n">
        <f t="shared" si="10"/>
        <v>82785.0</v>
      </c>
      <c r="L46" s="5" t="n">
        <f t="shared" si="10"/>
        <v>79443.0</v>
      </c>
      <c r="M46" s="5" t="n">
        <f t="shared" si="10"/>
        <v>85243.0</v>
      </c>
      <c r="N46" s="5" t="n">
        <f t="shared" si="10"/>
        <v>75301.0</v>
      </c>
      <c r="O46" s="5" t="n">
        <f t="shared" si="10"/>
        <v>92489.0</v>
      </c>
      <c r="P46" s="5" t="n">
        <f t="shared" si="10"/>
        <v>99358.0</v>
      </c>
      <c r="Q46" s="5" t="n">
        <f t="shared" si="10"/>
        <v>63786.0</v>
      </c>
      <c r="R46" s="5" t="n">
        <f t="shared" si="10"/>
        <v>73003.0</v>
      </c>
      <c r="S46" s="5" t="n">
        <f t="shared" si="10"/>
        <v>64388.0</v>
      </c>
      <c r="T46" s="5" t="n">
        <f t="shared" si="10"/>
        <v>73099.0</v>
      </c>
      <c r="U46" s="5" t="n">
        <f t="shared" si="10"/>
        <v>79155.0</v>
      </c>
      <c r="V46" s="5" t="n">
        <f t="shared" si="10"/>
        <v>83731.0</v>
      </c>
      <c r="W46" s="5" t="n">
        <f t="shared" si="10"/>
        <v>78794.0</v>
      </c>
      <c r="X46" s="5" t="n">
        <f t="shared" si="10"/>
        <v>72253.0</v>
      </c>
      <c r="Y46" s="5" t="n">
        <f t="shared" si="10"/>
        <v>50913.0</v>
      </c>
      <c r="Z46" s="5" t="n">
        <f t="shared" si="10"/>
        <v>82910.0</v>
      </c>
      <c r="AA46" s="5" t="n">
        <f t="shared" si="10"/>
        <v>58127.0</v>
      </c>
      <c r="AB46" s="5" t="n">
        <f t="shared" si="10"/>
        <v>90723.0</v>
      </c>
      <c r="AC46" s="5" t="n">
        <f t="shared" si="10"/>
        <v>95759.0</v>
      </c>
      <c r="AD46" s="5" t="n">
        <f t="shared" si="10"/>
        <v>69302.0</v>
      </c>
      <c r="AE46" s="5" t="n">
        <f t="shared" si="10"/>
        <v>103045.0</v>
      </c>
      <c r="AF46" s="5" t="n">
        <f t="shared" si="10"/>
        <v>81844.0</v>
      </c>
      <c r="AG46" s="5" t="n">
        <f t="shared" si="10"/>
        <v>79712.0</v>
      </c>
      <c r="AH46" s="5" t="n">
        <f t="shared" si="10"/>
        <v>60898.0</v>
      </c>
      <c r="AI46" s="5" t="n">
        <f t="shared" si="10"/>
        <v>66013.0</v>
      </c>
      <c r="AJ46" s="5" t="n">
        <f t="shared" si="10"/>
        <v>55573.0</v>
      </c>
      <c r="AK46" s="5" t="n">
        <f t="shared" si="10"/>
        <v>92562.0</v>
      </c>
      <c r="AL46" s="5" t="n">
        <f t="shared" si="10"/>
        <v>41171.0</v>
      </c>
      <c r="AM46" s="5" t="n">
        <f t="shared" si="10"/>
        <v>69926.0</v>
      </c>
      <c r="AN46" s="5" t="n">
        <f t="shared" si="10"/>
        <v>97995.0</v>
      </c>
      <c r="AO46" s="5" t="n">
        <f t="shared" si="10"/>
        <v>84157.0</v>
      </c>
      <c r="AP46" s="5" t="n">
        <f t="shared" si="10"/>
        <v>81185.0</v>
      </c>
      <c r="AQ46" s="5" t="n">
        <f t="shared" si="10"/>
        <v>90276.0</v>
      </c>
      <c r="AR46" s="5" t="n">
        <f t="shared" si="10"/>
        <v>81211.0</v>
      </c>
      <c r="AS46" s="5" t="n">
        <f t="shared" si="10"/>
        <v>71074.0</v>
      </c>
      <c r="AT46" s="5" t="n">
        <f t="shared" si="10"/>
        <v>77639.0</v>
      </c>
      <c r="AU46" s="5" t="n">
        <f t="shared" si="10"/>
        <v>74326.0</v>
      </c>
      <c r="AV46" s="5" t="n">
        <f t="shared" si="10"/>
        <v>86188.0</v>
      </c>
      <c r="AW46" s="5" t="n">
        <f t="shared" si="10"/>
        <v>63473.0</v>
      </c>
      <c r="AX46" s="5" t="n">
        <f t="shared" si="10"/>
        <v>94545.0</v>
      </c>
      <c r="AY46" s="5" t="n">
        <f t="shared" si="10"/>
        <v>67603.0</v>
      </c>
      <c r="AZ46" s="5" t="n">
        <f t="shared" si="10"/>
        <v>54759.0</v>
      </c>
      <c r="BA46" s="5" t="n">
        <f t="shared" si="10"/>
        <v>98360.0</v>
      </c>
      <c r="BB46" s="5" t="n">
        <f t="shared" si="10"/>
        <v>77710.0</v>
      </c>
      <c r="BC46" s="5" t="n">
        <f t="shared" si="10"/>
        <v>32474.0</v>
      </c>
      <c r="BD46" s="5" t="n">
        <f t="shared" si="10"/>
        <v>84795.0</v>
      </c>
      <c r="BE46" s="5" t="n">
        <f t="shared" si="10"/>
        <v>85068.0</v>
      </c>
      <c r="BF46" s="5" t="n">
        <f t="shared" si="10"/>
        <v>83365.0</v>
      </c>
      <c r="BG46" s="5" t="n">
        <f t="shared" si="10"/>
        <v>82855.0</v>
      </c>
      <c r="BH46" s="5" t="n">
        <f t="shared" si="10"/>
        <v>68181.0</v>
      </c>
      <c r="BI46" s="5" t="n">
        <f t="shared" si="10"/>
        <v>71196.0</v>
      </c>
      <c r="BJ46" s="5" t="n">
        <f t="shared" si="10"/>
        <v>73040.0</v>
      </c>
      <c r="BK46" s="5" t="n">
        <f t="shared" si="10"/>
        <v>62118.0</v>
      </c>
      <c r="BL46" s="5" t="n">
        <f t="shared" si="10"/>
        <v>71407.0</v>
      </c>
      <c r="BM46" s="5" t="n">
        <f t="shared" si="10"/>
        <v>78362.0</v>
      </c>
      <c r="BN46" s="5" t="n">
        <f>IF(AND(BN45&lt;&gt;"",BN23&lt;&gt;""),BN45+BN23,"")</f>
        <v>79828.0</v>
      </c>
      <c r="BO46" s="5" t="n">
        <f>IF(AND(BO45&lt;&gt;"",BO23&lt;&gt;""),BO45+BO23,"")</f>
        <v>46965.0</v>
      </c>
      <c r="BP46" s="5" t="n">
        <f>IF(AND(BP45&lt;&gt;"",BP23&lt;&gt;""),BP45+BP23,"")</f>
        <v>83938.0</v>
      </c>
      <c r="BQ46" s="5" t="n">
        <f>IF(AND(BQ45&lt;&gt;"",BQ23&lt;&gt;""),BQ45+BQ23,"")</f>
        <v>75383.0</v>
      </c>
      <c r="BR46" s="5" t="n">
        <f>IF(AND(BR45&lt;&gt;"",BR23&lt;&gt;""),BR45+BR23,"")</f>
        <v>79701.0</v>
      </c>
    </row>
    <row r="47" spans="1:70">
      <c r="A47" s="6" t="s">
        <v>261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</row>
    <row r="48" spans="1:70">
      <c r="A48" s="6" t="s">
        <v>262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</row>
    <row r="49" spans="1:70">
      <c r="A49" t="s" s="0">
        <v>263</v>
      </c>
      <c r="B49" s="3" t="n">
        <v>4898.0</v>
      </c>
      <c r="C49" s="3" t="n">
        <v>6724.0</v>
      </c>
      <c r="D49" s="3" t="n">
        <v>6687.0</v>
      </c>
      <c r="E49" s="3" t="n">
        <v>6661.0</v>
      </c>
      <c r="F49" s="3" t="n">
        <v>6850.0</v>
      </c>
      <c r="G49" s="3" t="n">
        <v>8819.0</v>
      </c>
      <c r="H49" s="3" t="n">
        <v>3091.0</v>
      </c>
      <c r="I49" s="3" t="n">
        <v>8830.0</v>
      </c>
      <c r="J49" s="3" t="n">
        <v>9546.0</v>
      </c>
      <c r="K49" s="3" t="n">
        <v>5702.0</v>
      </c>
      <c r="L49" s="3" t="n">
        <v>1889.0</v>
      </c>
      <c r="M49" s="3" t="n">
        <v>5991.0</v>
      </c>
      <c r="N49" s="3" t="n">
        <v>8975.0</v>
      </c>
      <c r="O49" s="3" t="n">
        <v>2873.0</v>
      </c>
      <c r="P49" s="3" t="n">
        <v>4973.0</v>
      </c>
      <c r="Q49" s="3" t="n">
        <v>1876.0</v>
      </c>
      <c r="R49" s="3" t="n">
        <v>1744.0</v>
      </c>
      <c r="S49" s="3" t="n">
        <v>2028.0</v>
      </c>
      <c r="T49" s="3" t="n">
        <v>2671.0</v>
      </c>
      <c r="U49" s="3" t="n">
        <v>4909.0</v>
      </c>
      <c r="V49" s="3" t="n">
        <v>8050.0</v>
      </c>
      <c r="W49" s="3" t="n">
        <v>4631.0</v>
      </c>
      <c r="X49" s="3" t="n">
        <v>5204.0</v>
      </c>
      <c r="Y49" s="3" t="n">
        <v>8583.0</v>
      </c>
      <c r="Z49" s="3" t="n">
        <v>7727.0</v>
      </c>
      <c r="AA49" s="3" t="n">
        <v>1754.0</v>
      </c>
      <c r="AB49" s="3" t="n">
        <v>4126.0</v>
      </c>
      <c r="AC49" s="3" t="n">
        <v>4406.0</v>
      </c>
      <c r="AD49" s="3" t="n">
        <v>4281.0</v>
      </c>
      <c r="AE49" s="3" t="n">
        <v>2226.0</v>
      </c>
      <c r="AF49" s="3" t="n">
        <v>6762.0</v>
      </c>
      <c r="AG49" s="3" t="n">
        <v>8623.0</v>
      </c>
      <c r="AH49" s="3" t="n">
        <v>5232.0</v>
      </c>
      <c r="AI49" s="3" t="n">
        <v>7258.0</v>
      </c>
      <c r="AJ49" s="3" t="n">
        <v>5089.0</v>
      </c>
      <c r="AK49" s="3" t="n">
        <v>4943.0</v>
      </c>
      <c r="AL49" s="3" t="n">
        <v>1466.0</v>
      </c>
      <c r="AM49" s="3" t="n">
        <v>3656.0</v>
      </c>
      <c r="AN49" s="3" t="n">
        <v>4475.0</v>
      </c>
      <c r="AO49" s="3" t="n">
        <v>9210.0</v>
      </c>
      <c r="AP49" s="3" t="n">
        <v>3549.0</v>
      </c>
      <c r="AQ49" s="3" t="n">
        <v>2533.0</v>
      </c>
      <c r="AR49" s="3" t="n">
        <v>2125.0</v>
      </c>
      <c r="AS49" s="3" t="n">
        <v>2041.0</v>
      </c>
      <c r="AT49" s="3" t="n">
        <v>1142.0</v>
      </c>
      <c r="AU49" s="3" t="n">
        <v>8912.0</v>
      </c>
      <c r="AV49" s="3" t="n">
        <v>5137.0</v>
      </c>
      <c r="AW49" s="3" t="n">
        <v>6910.0</v>
      </c>
      <c r="AX49" s="3" t="n">
        <v>2968.0</v>
      </c>
      <c r="AY49" s="3" t="n">
        <v>6903.0</v>
      </c>
      <c r="AZ49" s="3" t="n">
        <v>1012.0</v>
      </c>
      <c r="BA49" s="3" t="n">
        <v>4063.0</v>
      </c>
      <c r="BB49" s="3" t="n">
        <v>5341.0</v>
      </c>
      <c r="BC49" s="3" t="n">
        <v>2463.0</v>
      </c>
      <c r="BD49" s="3" t="n">
        <v>2277.0</v>
      </c>
      <c r="BE49" s="3" t="n">
        <v>7286.0</v>
      </c>
      <c r="BF49" s="3" t="n">
        <v>7873.0</v>
      </c>
      <c r="BG49" s="3" t="n">
        <v>3058.0</v>
      </c>
      <c r="BH49" s="3" t="n">
        <v>5903.0</v>
      </c>
      <c r="BI49" s="3" t="n">
        <v>4192.0</v>
      </c>
      <c r="BJ49" s="3" t="n">
        <v>2872.0</v>
      </c>
      <c r="BK49" s="3" t="n">
        <v>8982.0</v>
      </c>
      <c r="BL49" s="3" t="n">
        <v>7555.0</v>
      </c>
      <c r="BM49" s="3" t="n">
        <v>6500.0</v>
      </c>
      <c r="BN49" s="3" t="n">
        <v>2543.0</v>
      </c>
      <c r="BO49" s="3" t="n">
        <v>5941.0</v>
      </c>
      <c r="BP49" s="3" t="n">
        <v>7880.0</v>
      </c>
      <c r="BQ49" s="3" t="n">
        <v>1912.0</v>
      </c>
      <c r="BR49" s="3" t="n">
        <v>4375.0</v>
      </c>
    </row>
    <row r="50" spans="1:70">
      <c r="A50" t="s" s="0">
        <v>264</v>
      </c>
      <c r="B50" s="3" t="n">
        <v>1502.0</v>
      </c>
      <c r="C50" s="3" t="n">
        <v>1914.0</v>
      </c>
      <c r="D50" s="3" t="n">
        <v>4692.0</v>
      </c>
      <c r="E50" s="3" t="n">
        <v>1379.0</v>
      </c>
      <c r="F50" s="3" t="n">
        <v>8938.0</v>
      </c>
      <c r="G50" s="3" t="n">
        <v>8153.0</v>
      </c>
      <c r="H50" s="3" t="n">
        <v>2252.0</v>
      </c>
      <c r="I50" s="3" t="n">
        <v>4165.0</v>
      </c>
      <c r="J50" s="3" t="n">
        <v>1495.0</v>
      </c>
      <c r="K50" s="3" t="n">
        <v>7124.0</v>
      </c>
      <c r="L50" s="3" t="n">
        <v>6949.0</v>
      </c>
      <c r="M50" s="3" t="n">
        <v>5012.0</v>
      </c>
      <c r="N50" s="3" t="n">
        <v>1935.0</v>
      </c>
      <c r="O50" s="3" t="n">
        <v>1808.0</v>
      </c>
      <c r="P50" s="3" t="n">
        <v>1792.0</v>
      </c>
      <c r="Q50" s="3" t="n">
        <v>4699.0</v>
      </c>
      <c r="R50" s="3" t="n">
        <v>8403.0</v>
      </c>
      <c r="S50" s="3" t="n">
        <v>8014.0</v>
      </c>
      <c r="T50" s="3" t="n">
        <v>8390.0</v>
      </c>
      <c r="U50" s="3" t="n">
        <v>7515.0</v>
      </c>
      <c r="V50" s="3" t="n">
        <v>5559.0</v>
      </c>
      <c r="W50" s="3" t="n">
        <v>7646.0</v>
      </c>
      <c r="X50" s="3" t="n">
        <v>6230.0</v>
      </c>
      <c r="Y50" s="3" t="n">
        <v>8234.0</v>
      </c>
      <c r="Z50" s="3" t="n">
        <v>8598.0</v>
      </c>
      <c r="AA50" s="3" t="n">
        <v>1555.0</v>
      </c>
      <c r="AB50" s="3" t="n">
        <v>1328.0</v>
      </c>
      <c r="AC50" s="3" t="n">
        <v>7938.0</v>
      </c>
      <c r="AD50" s="3" t="n">
        <v>4933.0</v>
      </c>
      <c r="AE50" s="3" t="n">
        <v>8282.0</v>
      </c>
      <c r="AF50" s="3" t="n">
        <v>8627.0</v>
      </c>
      <c r="AG50" s="3" t="n">
        <v>8110.0</v>
      </c>
      <c r="AH50" s="3" t="n">
        <v>7739.0</v>
      </c>
      <c r="AI50" s="3" t="n">
        <v>2470.0</v>
      </c>
      <c r="AJ50" s="3" t="n">
        <v>9504.0</v>
      </c>
      <c r="AK50" s="3" t="n">
        <v>8803.0</v>
      </c>
      <c r="AL50" s="3" t="n">
        <v>1968.0</v>
      </c>
      <c r="AM50" s="3" t="n">
        <v>7456.0</v>
      </c>
      <c r="AN50" s="3" t="n">
        <v>5604.0</v>
      </c>
      <c r="AO50" s="3" t="n">
        <v>1670.0</v>
      </c>
      <c r="AP50" s="3" t="n">
        <v>3838.0</v>
      </c>
      <c r="AQ50" s="3" t="n">
        <v>8289.0</v>
      </c>
      <c r="AR50" s="3" t="n">
        <v>7941.0</v>
      </c>
      <c r="AS50" s="3" t="n">
        <v>8826.0</v>
      </c>
      <c r="AT50" s="3" t="n">
        <v>3291.0</v>
      </c>
      <c r="AU50" s="3" t="n">
        <v>7157.0</v>
      </c>
      <c r="AV50" s="3" t="n">
        <v>8975.0</v>
      </c>
      <c r="AW50" s="3" t="n">
        <v>3694.0</v>
      </c>
      <c r="AX50" s="3" t="n">
        <v>4990.0</v>
      </c>
      <c r="AY50" s="3" t="n">
        <v>6536.0</v>
      </c>
      <c r="AZ50" s="3" t="n">
        <v>7608.0</v>
      </c>
      <c r="BA50" s="3" t="n">
        <v>4496.0</v>
      </c>
      <c r="BB50" s="3" t="n">
        <v>8946.0</v>
      </c>
      <c r="BC50" s="3" t="n">
        <v>9191.0</v>
      </c>
      <c r="BD50" s="3" t="n">
        <v>5065.0</v>
      </c>
      <c r="BE50" s="3" t="n">
        <v>4414.0</v>
      </c>
      <c r="BF50" s="3" t="n">
        <v>2058.0</v>
      </c>
      <c r="BG50" s="3" t="n">
        <v>8879.0</v>
      </c>
      <c r="BH50" s="3" t="n">
        <v>6905.0</v>
      </c>
      <c r="BI50" s="3" t="n">
        <v>6354.0</v>
      </c>
      <c r="BJ50" s="3" t="n">
        <v>5282.0</v>
      </c>
      <c r="BK50" s="3" t="n">
        <v>9644.0</v>
      </c>
      <c r="BL50" s="3" t="n">
        <v>2004.0</v>
      </c>
      <c r="BM50" s="3" t="n">
        <v>3168.0</v>
      </c>
      <c r="BN50" s="3" t="n">
        <v>9421.0</v>
      </c>
      <c r="BO50" s="3" t="n">
        <v>8082.0</v>
      </c>
      <c r="BP50" s="3" t="n">
        <v>7547.0</v>
      </c>
      <c r="BQ50" s="3" t="n">
        <v>4283.0</v>
      </c>
      <c r="BR50" s="3" t="n">
        <v>9154.0</v>
      </c>
    </row>
    <row r="51" spans="1:70">
      <c r="A51" t="s" s="0">
        <v>265</v>
      </c>
      <c r="B51" s="3" t="n">
        <v>9594.0</v>
      </c>
      <c r="C51" s="3" t="n">
        <v>1607.0</v>
      </c>
      <c r="D51" s="3" t="n">
        <v>5180.0</v>
      </c>
      <c r="E51" s="3" t="n">
        <v>6602.0</v>
      </c>
      <c r="F51" s="3" t="n">
        <v>8739.0</v>
      </c>
      <c r="G51" s="3" t="n">
        <v>5837.0</v>
      </c>
      <c r="H51" s="3" t="n">
        <v>7944.0</v>
      </c>
      <c r="I51" s="3" t="n">
        <v>8589.0</v>
      </c>
      <c r="J51" s="3" t="n">
        <v>7948.0</v>
      </c>
      <c r="K51" s="3" t="n">
        <v>7636.0</v>
      </c>
      <c r="L51" s="3" t="n">
        <v>4073.0</v>
      </c>
      <c r="M51" s="3" t="n">
        <v>4341.0</v>
      </c>
      <c r="N51" s="3" t="n">
        <v>8975.0</v>
      </c>
      <c r="O51" s="3" t="n">
        <v>2192.0</v>
      </c>
      <c r="P51" s="3" t="n">
        <v>9374.0</v>
      </c>
      <c r="Q51" s="3" t="n">
        <v>5898.0</v>
      </c>
      <c r="R51" s="3" t="n">
        <v>5427.0</v>
      </c>
      <c r="S51" s="3" t="n">
        <v>4066.0</v>
      </c>
      <c r="T51" s="3" t="n">
        <v>1755.0</v>
      </c>
      <c r="U51" s="3" t="n">
        <v>4962.0</v>
      </c>
      <c r="V51" s="3" t="n">
        <v>4209.0</v>
      </c>
      <c r="W51" s="3" t="n">
        <v>7324.0</v>
      </c>
      <c r="X51" s="3" t="n">
        <v>4932.0</v>
      </c>
      <c r="Y51" s="3" t="n">
        <v>2901.0</v>
      </c>
      <c r="Z51" s="3" t="n">
        <v>3399.0</v>
      </c>
      <c r="AA51" s="3" t="n">
        <v>1150.0</v>
      </c>
      <c r="AB51" s="3" t="n">
        <v>7719.0</v>
      </c>
      <c r="AC51" s="3" t="n">
        <v>9170.0</v>
      </c>
      <c r="AD51" s="3" t="n">
        <v>6467.0</v>
      </c>
      <c r="AE51" s="3" t="n">
        <v>4088.0</v>
      </c>
      <c r="AF51" s="3" t="n">
        <v>1841.0</v>
      </c>
      <c r="AG51" s="3" t="n">
        <v>5079.0</v>
      </c>
      <c r="AH51" s="3" t="n">
        <v>6427.0</v>
      </c>
      <c r="AI51" s="3" t="n">
        <v>8474.0</v>
      </c>
      <c r="AJ51" s="3" t="n">
        <v>9755.0</v>
      </c>
      <c r="AK51" s="3" t="n">
        <v>4967.0</v>
      </c>
      <c r="AL51" s="3" t="n">
        <v>2234.0</v>
      </c>
      <c r="AM51" s="3" t="n">
        <v>1939.0</v>
      </c>
      <c r="AN51" s="3" t="n">
        <v>8350.0</v>
      </c>
      <c r="AO51" s="3" t="n">
        <v>6514.0</v>
      </c>
      <c r="AP51" s="3" t="n">
        <v>4575.0</v>
      </c>
      <c r="AQ51" s="3" t="n">
        <v>3906.0</v>
      </c>
      <c r="AR51" s="3" t="n">
        <v>3747.0</v>
      </c>
      <c r="AS51" s="3" t="n">
        <v>7260.0</v>
      </c>
      <c r="AT51" s="3" t="n">
        <v>1462.0</v>
      </c>
      <c r="AU51" s="3" t="n">
        <v>4926.0</v>
      </c>
      <c r="AV51" s="3" t="n">
        <v>9375.0</v>
      </c>
      <c r="AW51" s="3" t="n">
        <v>2704.0</v>
      </c>
      <c r="AX51" s="3" t="n">
        <v>3828.0</v>
      </c>
      <c r="AY51" s="3" t="n">
        <v>5174.0</v>
      </c>
      <c r="AZ51" s="3" t="n">
        <v>8869.0</v>
      </c>
      <c r="BA51" s="3" t="n">
        <v>3122.0</v>
      </c>
      <c r="BB51" s="3" t="n">
        <v>2004.0</v>
      </c>
      <c r="BC51" s="3" t="n">
        <v>7942.0</v>
      </c>
      <c r="BD51" s="3" t="n">
        <v>6500.0</v>
      </c>
      <c r="BE51" s="3" t="n">
        <v>5109.0</v>
      </c>
      <c r="BF51" s="3" t="n">
        <v>6579.0</v>
      </c>
      <c r="BG51" s="3" t="n">
        <v>9878.0</v>
      </c>
      <c r="BH51" s="3" t="n">
        <v>9264.0</v>
      </c>
      <c r="BI51" s="3" t="n">
        <v>2319.0</v>
      </c>
      <c r="BJ51" s="3" t="n">
        <v>4115.0</v>
      </c>
      <c r="BK51" s="3" t="n">
        <v>4523.0</v>
      </c>
      <c r="BL51" s="3" t="n">
        <v>7544.0</v>
      </c>
      <c r="BM51" s="3" t="n">
        <v>1424.0</v>
      </c>
      <c r="BN51" s="3" t="n">
        <v>9715.0</v>
      </c>
      <c r="BO51" s="3" t="n">
        <v>1059.0</v>
      </c>
      <c r="BP51" s="3" t="n">
        <v>7313.0</v>
      </c>
      <c r="BQ51" s="3" t="n">
        <v>5417.0</v>
      </c>
      <c r="BR51" s="3" t="n">
        <v>2707.0</v>
      </c>
    </row>
    <row r="52" spans="1:70">
      <c r="A52" t="s" s="0">
        <v>266</v>
      </c>
      <c r="B52" s="3" t="n">
        <v>8284.0</v>
      </c>
      <c r="C52" s="3" t="n">
        <v>4622.0</v>
      </c>
      <c r="D52" s="3" t="n">
        <v>9871.0</v>
      </c>
      <c r="E52" s="3" t="n">
        <v>9574.0</v>
      </c>
      <c r="F52" s="3" t="n">
        <v>2905.0</v>
      </c>
      <c r="G52" s="3" t="n">
        <v>4216.0</v>
      </c>
      <c r="H52" s="3" t="n">
        <v>2399.0</v>
      </c>
      <c r="I52" s="3" t="n">
        <v>7497.0</v>
      </c>
      <c r="J52" s="3" t="n">
        <v>9830.0</v>
      </c>
      <c r="K52" s="3" t="n">
        <v>8617.0</v>
      </c>
      <c r="L52" s="3" t="n">
        <v>9019.0</v>
      </c>
      <c r="M52" s="3" t="n">
        <v>8352.0</v>
      </c>
      <c r="N52" s="3" t="n">
        <v>6983.0</v>
      </c>
      <c r="O52" s="3" t="n">
        <v>7157.0</v>
      </c>
      <c r="P52" s="3" t="n">
        <v>7200.0</v>
      </c>
      <c r="Q52" s="3" t="n">
        <v>3833.0</v>
      </c>
      <c r="R52" s="3" t="n">
        <v>6546.0</v>
      </c>
      <c r="S52" s="3" t="n">
        <v>8627.0</v>
      </c>
      <c r="T52" s="3" t="n">
        <v>2419.0</v>
      </c>
      <c r="U52" s="3" t="n">
        <v>4581.0</v>
      </c>
      <c r="V52" s="3" t="n">
        <v>9887.0</v>
      </c>
      <c r="W52" s="3" t="n">
        <v>3088.0</v>
      </c>
      <c r="X52" s="3" t="n">
        <v>5126.0</v>
      </c>
      <c r="Y52" s="3" t="n">
        <v>3602.0</v>
      </c>
      <c r="Z52" s="3" t="n">
        <v>6367.0</v>
      </c>
      <c r="AA52" s="3" t="n">
        <v>6795.0</v>
      </c>
      <c r="AB52" s="3" t="n">
        <v>1002.0</v>
      </c>
      <c r="AC52" s="3" t="n">
        <v>8565.0</v>
      </c>
      <c r="AD52" s="3" t="n">
        <v>4200.0</v>
      </c>
      <c r="AE52" s="3" t="n">
        <v>6316.0</v>
      </c>
      <c r="AF52" s="3" t="n">
        <v>8313.0</v>
      </c>
      <c r="AG52" s="3" t="n">
        <v>4378.0</v>
      </c>
      <c r="AH52" s="3" t="n">
        <v>1356.0</v>
      </c>
      <c r="AI52" s="3" t="n">
        <v>4721.0</v>
      </c>
      <c r="AJ52" s="3" t="n">
        <v>6639.0</v>
      </c>
      <c r="AK52" s="3" t="n">
        <v>1918.0</v>
      </c>
      <c r="AL52" s="3" t="n">
        <v>1402.0</v>
      </c>
      <c r="AM52" s="3" t="n">
        <v>8399.0</v>
      </c>
      <c r="AN52" s="3" t="n">
        <v>2882.0</v>
      </c>
      <c r="AO52" s="3" t="n">
        <v>5158.0</v>
      </c>
      <c r="AP52" s="3" t="n">
        <v>8945.0</v>
      </c>
      <c r="AQ52" s="3" t="n">
        <v>4311.0</v>
      </c>
      <c r="AR52" s="3" t="n">
        <v>8168.0</v>
      </c>
      <c r="AS52" s="3" t="n">
        <v>5933.0</v>
      </c>
      <c r="AT52" s="3" t="n">
        <v>9841.0</v>
      </c>
      <c r="AU52" s="3" t="n">
        <v>9958.0</v>
      </c>
      <c r="AV52" s="3" t="n">
        <v>8292.0</v>
      </c>
      <c r="AW52" s="3" t="n">
        <v>3391.0</v>
      </c>
      <c r="AX52" s="3" t="n">
        <v>8543.0</v>
      </c>
      <c r="AY52" s="3" t="n">
        <v>2922.0</v>
      </c>
      <c r="AZ52" s="3" t="n">
        <v>7850.0</v>
      </c>
      <c r="BA52" s="3" t="n">
        <v>3488.0</v>
      </c>
      <c r="BB52" s="3" t="n">
        <v>3874.0</v>
      </c>
      <c r="BC52" s="3" t="n">
        <v>1715.0</v>
      </c>
      <c r="BD52" s="3" t="n">
        <v>4750.0</v>
      </c>
      <c r="BE52" s="3" t="n">
        <v>9432.0</v>
      </c>
      <c r="BF52" s="3" t="n">
        <v>2787.0</v>
      </c>
      <c r="BG52" s="3" t="n">
        <v>5193.0</v>
      </c>
      <c r="BH52" s="3" t="n">
        <v>4327.0</v>
      </c>
      <c r="BI52" s="3" t="n">
        <v>9473.0</v>
      </c>
      <c r="BJ52" s="3" t="n">
        <v>8296.0</v>
      </c>
      <c r="BK52" s="3" t="n">
        <v>8150.0</v>
      </c>
      <c r="BL52" s="3" t="n">
        <v>9964.0</v>
      </c>
      <c r="BM52" s="3" t="n">
        <v>3649.0</v>
      </c>
      <c r="BN52" s="3" t="n">
        <v>6327.0</v>
      </c>
      <c r="BO52" s="3" t="n">
        <v>1039.0</v>
      </c>
      <c r="BP52" s="3" t="n">
        <v>9067.0</v>
      </c>
      <c r="BQ52" s="3" t="n">
        <v>8599.0</v>
      </c>
      <c r="BR52" s="3" t="n">
        <v>5310.0</v>
      </c>
    </row>
    <row r="53" spans="1:70">
      <c r="A53" t="s" s="0">
        <v>267</v>
      </c>
      <c r="B53" s="3" t="n">
        <v>6224.0</v>
      </c>
      <c r="C53" s="3" t="n">
        <v>2516.0</v>
      </c>
      <c r="D53" s="3" t="n">
        <v>9688.0</v>
      </c>
      <c r="E53" s="3" t="n">
        <v>6281.0</v>
      </c>
      <c r="F53" s="3" t="n">
        <v>3621.0</v>
      </c>
      <c r="G53" s="3" t="n">
        <v>1057.0</v>
      </c>
      <c r="H53" s="3" t="n">
        <v>7747.0</v>
      </c>
      <c r="I53" s="3" t="n">
        <v>6806.0</v>
      </c>
      <c r="J53" s="3" t="n">
        <v>1265.0</v>
      </c>
      <c r="K53" s="3" t="n">
        <v>7217.0</v>
      </c>
      <c r="L53" s="3" t="n">
        <v>1750.0</v>
      </c>
      <c r="M53" s="3" t="n">
        <v>5442.0</v>
      </c>
      <c r="N53" s="3" t="n">
        <v>8408.0</v>
      </c>
      <c r="O53" s="3" t="n">
        <v>6607.0</v>
      </c>
      <c r="P53" s="3" t="n">
        <v>5906.0</v>
      </c>
      <c r="Q53" s="3" t="n">
        <v>3600.0</v>
      </c>
      <c r="R53" s="3" t="n">
        <v>9850.0</v>
      </c>
      <c r="S53" s="3" t="n">
        <v>5267.0</v>
      </c>
      <c r="T53" s="3" t="n">
        <v>9327.0</v>
      </c>
      <c r="U53" s="3" t="n">
        <v>2628.0</v>
      </c>
      <c r="V53" s="3" t="n">
        <v>1552.0</v>
      </c>
      <c r="W53" s="3" t="n">
        <v>8705.0</v>
      </c>
      <c r="X53" s="3" t="n">
        <v>4266.0</v>
      </c>
      <c r="Y53" s="3" t="n">
        <v>7715.0</v>
      </c>
      <c r="Z53" s="3" t="n">
        <v>2214.0</v>
      </c>
      <c r="AA53" s="3" t="n">
        <v>3661.0</v>
      </c>
      <c r="AB53" s="3" t="n">
        <v>8746.0</v>
      </c>
      <c r="AC53" s="3" t="n">
        <v>6435.0</v>
      </c>
      <c r="AD53" s="3" t="n">
        <v>3228.0</v>
      </c>
      <c r="AE53" s="3" t="n">
        <v>4006.0</v>
      </c>
      <c r="AF53" s="3" t="n">
        <v>3911.0</v>
      </c>
      <c r="AG53" s="3" t="n">
        <v>3179.0</v>
      </c>
      <c r="AH53" s="3" t="n">
        <v>2685.0</v>
      </c>
      <c r="AI53" s="3" t="n">
        <v>2869.0</v>
      </c>
      <c r="AJ53" s="3" t="n">
        <v>5419.0</v>
      </c>
      <c r="AK53" s="3" t="n">
        <v>4669.0</v>
      </c>
      <c r="AL53" s="3" t="n">
        <v>6440.0</v>
      </c>
      <c r="AM53" s="3" t="n">
        <v>2717.0</v>
      </c>
      <c r="AN53" s="3" t="n">
        <v>7517.0</v>
      </c>
      <c r="AO53" s="3" t="n">
        <v>8105.0</v>
      </c>
      <c r="AP53" s="3" t="n">
        <v>5146.0</v>
      </c>
      <c r="AQ53" s="3" t="n">
        <v>1559.0</v>
      </c>
      <c r="AR53" s="3" t="n">
        <v>9226.0</v>
      </c>
      <c r="AS53" s="3" t="n">
        <v>9003.0</v>
      </c>
      <c r="AT53" s="3" t="n">
        <v>8314.0</v>
      </c>
      <c r="AU53" s="3" t="n">
        <v>7626.0</v>
      </c>
      <c r="AV53" s="3" t="n">
        <v>8488.0</v>
      </c>
      <c r="AW53" s="3" t="n">
        <v>6107.0</v>
      </c>
      <c r="AX53" s="3" t="n">
        <v>1959.0</v>
      </c>
      <c r="AY53" s="3" t="n">
        <v>9793.0</v>
      </c>
      <c r="AZ53" s="3" t="n">
        <v>8799.0</v>
      </c>
      <c r="BA53" s="3" t="n">
        <v>8236.0</v>
      </c>
      <c r="BB53" s="3" t="n">
        <v>5246.0</v>
      </c>
      <c r="BC53" s="3" t="n">
        <v>8108.0</v>
      </c>
      <c r="BD53" s="3" t="n">
        <v>4037.0</v>
      </c>
      <c r="BE53" s="3" t="n">
        <v>8458.0</v>
      </c>
      <c r="BF53" s="3" t="n">
        <v>5002.0</v>
      </c>
      <c r="BG53" s="3" t="n">
        <v>6278.0</v>
      </c>
      <c r="BH53" s="3" t="n">
        <v>6262.0</v>
      </c>
      <c r="BI53" s="3" t="n">
        <v>2259.0</v>
      </c>
      <c r="BJ53" s="3" t="n">
        <v>4364.0</v>
      </c>
      <c r="BK53" s="3" t="n">
        <v>1169.0</v>
      </c>
      <c r="BL53" s="3" t="n">
        <v>4516.0</v>
      </c>
      <c r="BM53" s="3" t="n">
        <v>4524.0</v>
      </c>
      <c r="BN53" s="3" t="n">
        <v>6528.0</v>
      </c>
      <c r="BO53" s="3" t="n">
        <v>5307.0</v>
      </c>
      <c r="BP53" s="3" t="n">
        <v>7233.0</v>
      </c>
      <c r="BQ53" s="3" t="n">
        <v>9346.0</v>
      </c>
      <c r="BR53" s="3" t="n">
        <v>7405.0</v>
      </c>
    </row>
    <row r="54" spans="1:70">
      <c r="A54" t="s" s="0">
        <v>268</v>
      </c>
      <c r="B54" s="3" t="n">
        <v>5839.0</v>
      </c>
      <c r="C54" s="3" t="n">
        <v>6400.0</v>
      </c>
      <c r="D54" s="3" t="n">
        <v>3447.0</v>
      </c>
      <c r="E54" s="3" t="n">
        <v>5385.0</v>
      </c>
      <c r="F54" s="3" t="n">
        <v>4820.0</v>
      </c>
      <c r="G54" s="3" t="n">
        <v>8530.0</v>
      </c>
      <c r="H54" s="3" t="n">
        <v>1719.0</v>
      </c>
      <c r="I54" s="3" t="n">
        <v>6520.0</v>
      </c>
      <c r="J54" s="3" t="n">
        <v>4279.0</v>
      </c>
      <c r="K54" s="3" t="n">
        <v>4659.0</v>
      </c>
      <c r="L54" s="3" t="n">
        <v>5407.0</v>
      </c>
      <c r="M54" s="3" t="n">
        <v>1593.0</v>
      </c>
      <c r="N54" s="3" t="n">
        <v>9327.0</v>
      </c>
      <c r="O54" s="3" t="n">
        <v>7993.0</v>
      </c>
      <c r="P54" s="3" t="n">
        <v>2267.0</v>
      </c>
      <c r="Q54" s="3" t="n">
        <v>2713.0</v>
      </c>
      <c r="R54" s="3" t="n">
        <v>7218.0</v>
      </c>
      <c r="S54" s="3" t="n">
        <v>8136.0</v>
      </c>
      <c r="T54" s="3" t="n">
        <v>7555.0</v>
      </c>
      <c r="U54" s="3" t="n">
        <v>3097.0</v>
      </c>
      <c r="V54" s="3" t="n">
        <v>3928.0</v>
      </c>
      <c r="W54" s="3" t="n">
        <v>7077.0</v>
      </c>
      <c r="X54" s="3" t="n">
        <v>1784.0</v>
      </c>
      <c r="Y54" s="3" t="n">
        <v>7702.0</v>
      </c>
      <c r="Z54" s="3" t="n">
        <v>2178.0</v>
      </c>
      <c r="AA54" s="3" t="n">
        <v>5758.0</v>
      </c>
      <c r="AB54" s="3" t="n">
        <v>3515.0</v>
      </c>
      <c r="AC54" s="3" t="n">
        <v>6723.0</v>
      </c>
      <c r="AD54" s="3" t="n">
        <v>4631.0</v>
      </c>
      <c r="AE54" s="3" t="n">
        <v>6382.0</v>
      </c>
      <c r="AF54" s="3" t="n">
        <v>7599.0</v>
      </c>
      <c r="AG54" s="3" t="n">
        <v>5923.0</v>
      </c>
      <c r="AH54" s="3" t="n">
        <v>1114.0</v>
      </c>
      <c r="AI54" s="3" t="n">
        <v>6514.0</v>
      </c>
      <c r="AJ54" s="3" t="n">
        <v>2912.0</v>
      </c>
      <c r="AK54" s="3" t="n">
        <v>9223.0</v>
      </c>
      <c r="AL54" s="3" t="n">
        <v>2432.0</v>
      </c>
      <c r="AM54" s="3" t="n">
        <v>7686.0</v>
      </c>
      <c r="AN54" s="3" t="n">
        <v>3500.0</v>
      </c>
      <c r="AO54" s="3" t="n">
        <v>3718.0</v>
      </c>
      <c r="AP54" s="3" t="n">
        <v>2592.0</v>
      </c>
      <c r="AQ54" s="3" t="n">
        <v>1556.0</v>
      </c>
      <c r="AR54" s="3" t="n">
        <v>1721.0</v>
      </c>
      <c r="AS54" s="3" t="n">
        <v>9680.0</v>
      </c>
      <c r="AT54" s="3" t="n">
        <v>4536.0</v>
      </c>
      <c r="AU54" s="3" t="n">
        <v>8407.0</v>
      </c>
      <c r="AV54" s="3" t="n">
        <v>1830.0</v>
      </c>
      <c r="AW54" s="3" t="n">
        <v>6007.0</v>
      </c>
      <c r="AX54" s="3" t="n">
        <v>1792.0</v>
      </c>
      <c r="AY54" s="3" t="n">
        <v>4563.0</v>
      </c>
      <c r="AZ54" s="3" t="n">
        <v>1021.0</v>
      </c>
      <c r="BA54" s="3" t="n">
        <v>4376.0</v>
      </c>
      <c r="BB54" s="3" t="n">
        <v>6878.0</v>
      </c>
      <c r="BC54" s="3" t="n">
        <v>4216.0</v>
      </c>
      <c r="BD54" s="3" t="n">
        <v>9615.0</v>
      </c>
      <c r="BE54" s="3" t="n">
        <v>9650.0</v>
      </c>
      <c r="BF54" s="3" t="n">
        <v>4357.0</v>
      </c>
      <c r="BG54" s="3" t="n">
        <v>4034.0</v>
      </c>
      <c r="BH54" s="3" t="n">
        <v>9976.0</v>
      </c>
      <c r="BI54" s="3" t="n">
        <v>1005.0</v>
      </c>
      <c r="BJ54" s="3" t="n">
        <v>9246.0</v>
      </c>
      <c r="BK54" s="3" t="n">
        <v>1094.0</v>
      </c>
      <c r="BL54" s="3" t="n">
        <v>5868.0</v>
      </c>
      <c r="BM54" s="3" t="n">
        <v>9050.0</v>
      </c>
      <c r="BN54" s="3" t="n">
        <v>7951.0</v>
      </c>
      <c r="BO54" s="3" t="n">
        <v>3450.0</v>
      </c>
      <c r="BP54" s="3" t="n">
        <v>1261.0</v>
      </c>
      <c r="BQ54" s="3" t="n">
        <v>9445.0</v>
      </c>
      <c r="BR54" s="3" t="n">
        <v>5986.0</v>
      </c>
    </row>
    <row r="55" spans="1:70">
      <c r="A55" s="4" t="s">
        <v>269</v>
      </c>
      <c r="B55" s="5" t="n">
        <f t="shared" ref="B55:BM55" si="11">IF(COUNTA(B49:B54)=0,"",SUM(B49:B54))</f>
        <v>36341.0</v>
      </c>
      <c r="C55" s="5" t="n">
        <f t="shared" si="11"/>
        <v>23783.0</v>
      </c>
      <c r="D55" s="5" t="n">
        <f t="shared" si="11"/>
        <v>39565.0</v>
      </c>
      <c r="E55" s="5" t="n">
        <f t="shared" si="11"/>
        <v>35882.0</v>
      </c>
      <c r="F55" s="5" t="n">
        <f t="shared" si="11"/>
        <v>35873.0</v>
      </c>
      <c r="G55" s="5" t="n">
        <f t="shared" si="11"/>
        <v>36612.0</v>
      </c>
      <c r="H55" s="5" t="n">
        <f t="shared" si="11"/>
        <v>25152.0</v>
      </c>
      <c r="I55" s="5" t="n">
        <f t="shared" si="11"/>
        <v>42407.0</v>
      </c>
      <c r="J55" s="5" t="n">
        <f t="shared" si="11"/>
        <v>34363.0</v>
      </c>
      <c r="K55" s="5" t="n">
        <f t="shared" si="11"/>
        <v>40955.0</v>
      </c>
      <c r="L55" s="5" t="n">
        <f t="shared" si="11"/>
        <v>29087.0</v>
      </c>
      <c r="M55" s="5" t="n">
        <f t="shared" si="11"/>
        <v>30731.0</v>
      </c>
      <c r="N55" s="5" t="n">
        <f t="shared" si="11"/>
        <v>44603.0</v>
      </c>
      <c r="O55" s="5" t="n">
        <f t="shared" si="11"/>
        <v>28630.0</v>
      </c>
      <c r="P55" s="5" t="n">
        <f t="shared" si="11"/>
        <v>31512.0</v>
      </c>
      <c r="Q55" s="5" t="n">
        <f t="shared" si="11"/>
        <v>22619.0</v>
      </c>
      <c r="R55" s="5" t="n">
        <f t="shared" si="11"/>
        <v>39188.0</v>
      </c>
      <c r="S55" s="5" t="n">
        <f t="shared" si="11"/>
        <v>36138.0</v>
      </c>
      <c r="T55" s="5" t="n">
        <f t="shared" si="11"/>
        <v>32117.0</v>
      </c>
      <c r="U55" s="5" t="n">
        <f t="shared" si="11"/>
        <v>27692.0</v>
      </c>
      <c r="V55" s="5" t="n">
        <f t="shared" si="11"/>
        <v>33185.0</v>
      </c>
      <c r="W55" s="5" t="n">
        <f t="shared" si="11"/>
        <v>38471.0</v>
      </c>
      <c r="X55" s="5" t="n">
        <f t="shared" si="11"/>
        <v>27542.0</v>
      </c>
      <c r="Y55" s="5" t="n">
        <f t="shared" si="11"/>
        <v>38737.0</v>
      </c>
      <c r="Z55" s="5" t="n">
        <f t="shared" si="11"/>
        <v>30483.0</v>
      </c>
      <c r="AA55" s="5" t="n">
        <f t="shared" si="11"/>
        <v>20673.0</v>
      </c>
      <c r="AB55" s="5" t="n">
        <f t="shared" si="11"/>
        <v>26436.0</v>
      </c>
      <c r="AC55" s="5" t="n">
        <f t="shared" si="11"/>
        <v>43237.0</v>
      </c>
      <c r="AD55" s="5" t="n">
        <f t="shared" si="11"/>
        <v>27740.0</v>
      </c>
      <c r="AE55" s="5" t="n">
        <f t="shared" si="11"/>
        <v>31300.0</v>
      </c>
      <c r="AF55" s="5" t="n">
        <f t="shared" si="11"/>
        <v>37053.0</v>
      </c>
      <c r="AG55" s="5" t="n">
        <f t="shared" si="11"/>
        <v>35292.0</v>
      </c>
      <c r="AH55" s="5" t="n">
        <f t="shared" si="11"/>
        <v>24553.0</v>
      </c>
      <c r="AI55" s="5" t="n">
        <f t="shared" si="11"/>
        <v>32306.0</v>
      </c>
      <c r="AJ55" s="5" t="n">
        <f t="shared" si="11"/>
        <v>39318.0</v>
      </c>
      <c r="AK55" s="5" t="n">
        <f t="shared" si="11"/>
        <v>34523.0</v>
      </c>
      <c r="AL55" s="5" t="n">
        <f t="shared" si="11"/>
        <v>15942.0</v>
      </c>
      <c r="AM55" s="5" t="n">
        <f t="shared" si="11"/>
        <v>31853.0</v>
      </c>
      <c r="AN55" s="5" t="n">
        <f t="shared" si="11"/>
        <v>32328.0</v>
      </c>
      <c r="AO55" s="5" t="n">
        <f t="shared" si="11"/>
        <v>34375.0</v>
      </c>
      <c r="AP55" s="5" t="n">
        <f t="shared" si="11"/>
        <v>28645.0</v>
      </c>
      <c r="AQ55" s="5" t="n">
        <f t="shared" si="11"/>
        <v>22154.0</v>
      </c>
      <c r="AR55" s="5" t="n">
        <f t="shared" si="11"/>
        <v>32928.0</v>
      </c>
      <c r="AS55" s="5" t="n">
        <f t="shared" si="11"/>
        <v>42743.0</v>
      </c>
      <c r="AT55" s="5" t="n">
        <f t="shared" si="11"/>
        <v>28586.0</v>
      </c>
      <c r="AU55" s="5" t="n">
        <f t="shared" si="11"/>
        <v>46986.0</v>
      </c>
      <c r="AV55" s="5" t="n">
        <f t="shared" si="11"/>
        <v>42097.0</v>
      </c>
      <c r="AW55" s="5" t="n">
        <f t="shared" si="11"/>
        <v>28813.0</v>
      </c>
      <c r="AX55" s="5" t="n">
        <f t="shared" si="11"/>
        <v>24080.0</v>
      </c>
      <c r="AY55" s="5" t="n">
        <f t="shared" si="11"/>
        <v>35891.0</v>
      </c>
      <c r="AZ55" s="5" t="n">
        <f t="shared" si="11"/>
        <v>35159.0</v>
      </c>
      <c r="BA55" s="5" t="n">
        <f t="shared" si="11"/>
        <v>27781.0</v>
      </c>
      <c r="BB55" s="5" t="n">
        <f t="shared" si="11"/>
        <v>32289.0</v>
      </c>
      <c r="BC55" s="5" t="n">
        <f t="shared" si="11"/>
        <v>33635.0</v>
      </c>
      <c r="BD55" s="5" t="n">
        <f t="shared" si="11"/>
        <v>32244.0</v>
      </c>
      <c r="BE55" s="5" t="n">
        <f t="shared" si="11"/>
        <v>44349.0</v>
      </c>
      <c r="BF55" s="5" t="n">
        <f t="shared" si="11"/>
        <v>28656.0</v>
      </c>
      <c r="BG55" s="5" t="n">
        <f t="shared" si="11"/>
        <v>37320.0</v>
      </c>
      <c r="BH55" s="5" t="n">
        <f t="shared" si="11"/>
        <v>42637.0</v>
      </c>
      <c r="BI55" s="5" t="n">
        <f t="shared" si="11"/>
        <v>25602.0</v>
      </c>
      <c r="BJ55" s="5" t="n">
        <f t="shared" si="11"/>
        <v>34175.0</v>
      </c>
      <c r="BK55" s="5" t="n">
        <f t="shared" si="11"/>
        <v>33562.0</v>
      </c>
      <c r="BL55" s="5" t="n">
        <f t="shared" si="11"/>
        <v>37451.0</v>
      </c>
      <c r="BM55" s="5" t="n">
        <f t="shared" si="11"/>
        <v>28315.0</v>
      </c>
      <c r="BN55" s="5" t="n">
        <f>IF(COUNTA(BN49:BN54)=0,"",SUM(BN49:BN54))</f>
        <v>42485.0</v>
      </c>
      <c r="BO55" s="5" t="n">
        <f>IF(COUNTA(BO49:BO54)=0,"",SUM(BO49:BO54))</f>
        <v>24878.0</v>
      </c>
      <c r="BP55" s="5" t="n">
        <f>IF(COUNTA(BP49:BP54)=0,"",SUM(BP49:BP54))</f>
        <v>40301.0</v>
      </c>
      <c r="BQ55" s="5" t="n">
        <f>IF(COUNTA(BQ49:BQ54)=0,"",SUM(BQ49:BQ54))</f>
        <v>39002.0</v>
      </c>
      <c r="BR55" s="5" t="n">
        <f>IF(COUNTA(BR49:BR54)=0,"",SUM(BR49:BR54))</f>
        <v>34937.0</v>
      </c>
    </row>
    <row r="56" spans="1:70">
      <c r="A56" s="6" t="s">
        <v>270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</row>
    <row r="57" spans="1:70">
      <c r="A57" t="s" s="0">
        <v>271</v>
      </c>
      <c r="B57" s="3" t="n">
        <v>7095.0</v>
      </c>
      <c r="C57" s="3" t="n">
        <v>2903.0</v>
      </c>
      <c r="D57" s="3" t="n">
        <v>9816.0</v>
      </c>
      <c r="E57" s="3" t="n">
        <v>8522.0</v>
      </c>
      <c r="F57" s="3" t="n">
        <v>4748.0</v>
      </c>
      <c r="G57" s="3" t="n">
        <v>8969.0</v>
      </c>
      <c r="H57" s="3" t="n">
        <v>6371.0</v>
      </c>
      <c r="I57" s="3" t="n">
        <v>1855.0</v>
      </c>
      <c r="J57" s="3" t="n">
        <v>1992.0</v>
      </c>
      <c r="K57" s="3" t="n">
        <v>8764.0</v>
      </c>
      <c r="L57" s="3" t="n">
        <v>1260.0</v>
      </c>
      <c r="M57" s="3" t="n">
        <v>1288.0</v>
      </c>
      <c r="N57" s="3" t="n">
        <v>4167.0</v>
      </c>
      <c r="O57" s="3" t="n">
        <v>9039.0</v>
      </c>
      <c r="P57" s="3" t="n">
        <v>1669.0</v>
      </c>
      <c r="Q57" s="3" t="n">
        <v>9234.0</v>
      </c>
      <c r="R57" s="3" t="n">
        <v>4375.0</v>
      </c>
      <c r="S57" s="3" t="n">
        <v>7740.0</v>
      </c>
      <c r="T57" s="3" t="n">
        <v>7346.0</v>
      </c>
      <c r="U57" s="3" t="n">
        <v>8231.0</v>
      </c>
      <c r="V57" s="3" t="n">
        <v>7555.0</v>
      </c>
      <c r="W57" s="3" t="n">
        <v>8035.0</v>
      </c>
      <c r="X57" s="3" t="n">
        <v>9310.0</v>
      </c>
      <c r="Y57" s="3" t="n">
        <v>5847.0</v>
      </c>
      <c r="Z57" s="3" t="n">
        <v>7782.0</v>
      </c>
      <c r="AA57" s="3" t="n">
        <v>5410.0</v>
      </c>
      <c r="AB57" s="3" t="n">
        <v>6063.0</v>
      </c>
      <c r="AC57" s="3" t="n">
        <v>4923.0</v>
      </c>
      <c r="AD57" s="3" t="n">
        <v>3234.0</v>
      </c>
      <c r="AE57" s="3" t="n">
        <v>8191.0</v>
      </c>
      <c r="AF57" s="3" t="n">
        <v>2772.0</v>
      </c>
      <c r="AG57" s="3" t="n">
        <v>6353.0</v>
      </c>
      <c r="AH57" s="3" t="n">
        <v>4995.0</v>
      </c>
      <c r="AI57" s="3" t="n">
        <v>8595.0</v>
      </c>
      <c r="AJ57" s="3" t="n">
        <v>6301.0</v>
      </c>
      <c r="AK57" s="3" t="n">
        <v>1970.0</v>
      </c>
      <c r="AL57" s="3" t="n">
        <v>8249.0</v>
      </c>
      <c r="AM57" s="3" t="n">
        <v>5513.0</v>
      </c>
      <c r="AN57" s="3" t="n">
        <v>5909.0</v>
      </c>
      <c r="AO57" s="3" t="n">
        <v>7154.0</v>
      </c>
      <c r="AP57" s="3" t="n">
        <v>2150.0</v>
      </c>
      <c r="AQ57" s="3" t="n">
        <v>8099.0</v>
      </c>
      <c r="AR57" s="3" t="n">
        <v>7821.0</v>
      </c>
      <c r="AS57" s="3" t="n">
        <v>2189.0</v>
      </c>
      <c r="AT57" s="3" t="n">
        <v>5295.0</v>
      </c>
      <c r="AU57" s="3" t="n">
        <v>7733.0</v>
      </c>
      <c r="AV57" s="3" t="n">
        <v>1753.0</v>
      </c>
      <c r="AW57" s="3" t="n">
        <v>7589.0</v>
      </c>
      <c r="AX57" s="3" t="n">
        <v>1059.0</v>
      </c>
      <c r="AY57" s="3" t="n">
        <v>6081.0</v>
      </c>
      <c r="AZ57" s="3" t="n">
        <v>4496.0</v>
      </c>
      <c r="BA57" s="3" t="n">
        <v>8752.0</v>
      </c>
      <c r="BB57" s="3" t="n">
        <v>7289.0</v>
      </c>
      <c r="BC57" s="3" t="n">
        <v>2480.0</v>
      </c>
      <c r="BD57" s="3" t="n">
        <v>5348.0</v>
      </c>
      <c r="BE57" s="3" t="n">
        <v>4563.0</v>
      </c>
      <c r="BF57" s="3" t="n">
        <v>1151.0</v>
      </c>
      <c r="BG57" s="3" t="n">
        <v>7714.0</v>
      </c>
      <c r="BH57" s="3" t="n">
        <v>3159.0</v>
      </c>
      <c r="BI57" s="3" t="n">
        <v>8092.0</v>
      </c>
      <c r="BJ57" s="3" t="n">
        <v>1920.0</v>
      </c>
      <c r="BK57" s="3" t="n">
        <v>8422.0</v>
      </c>
      <c r="BL57" s="3" t="n">
        <v>4049.0</v>
      </c>
      <c r="BM57" s="3" t="n">
        <v>1959.0</v>
      </c>
      <c r="BN57" s="3" t="n">
        <v>5098.0</v>
      </c>
      <c r="BO57" s="3" t="n">
        <v>1622.0</v>
      </c>
      <c r="BP57" s="3" t="n">
        <v>9649.0</v>
      </c>
      <c r="BQ57" s="3" t="n">
        <v>6993.0</v>
      </c>
      <c r="BR57" s="3" t="n">
        <v>6734.0</v>
      </c>
    </row>
    <row r="58" spans="1:70">
      <c r="A58" t="s" s="0">
        <v>272</v>
      </c>
      <c r="B58" s="3" t="n">
        <v>9508.0</v>
      </c>
      <c r="C58" s="3" t="n">
        <v>3212.0</v>
      </c>
      <c r="D58" s="3" t="n">
        <v>1199.0</v>
      </c>
      <c r="E58" s="3" t="n">
        <v>4644.0</v>
      </c>
      <c r="F58" s="3" t="n">
        <v>9349.0</v>
      </c>
      <c r="G58" s="3" t="n">
        <v>9335.0</v>
      </c>
      <c r="H58" s="3" t="n">
        <v>3543.0</v>
      </c>
      <c r="I58" s="3" t="n">
        <v>4141.0</v>
      </c>
      <c r="J58" s="3" t="n">
        <v>4950.0</v>
      </c>
      <c r="K58" s="3" t="n">
        <v>8651.0</v>
      </c>
      <c r="L58" s="3" t="n">
        <v>2288.0</v>
      </c>
      <c r="M58" s="3" t="n">
        <v>2887.0</v>
      </c>
      <c r="N58" s="3" t="n">
        <v>8720.0</v>
      </c>
      <c r="O58" s="3" t="n">
        <v>9046.0</v>
      </c>
      <c r="P58" s="3" t="n">
        <v>7943.0</v>
      </c>
      <c r="Q58" s="3" t="n">
        <v>1458.0</v>
      </c>
      <c r="R58" s="3" t="n">
        <v>6861.0</v>
      </c>
      <c r="S58" s="3" t="n">
        <v>9969.0</v>
      </c>
      <c r="T58" s="3" t="n">
        <v>9400.0</v>
      </c>
      <c r="U58" s="3" t="n">
        <v>4148.0</v>
      </c>
      <c r="V58" s="3" t="n">
        <v>5661.0</v>
      </c>
      <c r="W58" s="3" t="n">
        <v>2845.0</v>
      </c>
      <c r="X58" s="3" t="n">
        <v>1899.0</v>
      </c>
      <c r="Y58" s="3" t="n">
        <v>7902.0</v>
      </c>
      <c r="Z58" s="3" t="n">
        <v>1083.0</v>
      </c>
      <c r="AA58" s="3" t="n">
        <v>9102.0</v>
      </c>
      <c r="AB58" s="3" t="n">
        <v>3215.0</v>
      </c>
      <c r="AC58" s="3" t="n">
        <v>4322.0</v>
      </c>
      <c r="AD58" s="3" t="n">
        <v>3632.0</v>
      </c>
      <c r="AE58" s="3" t="n">
        <v>5096.0</v>
      </c>
      <c r="AF58" s="3" t="n">
        <v>7736.0</v>
      </c>
      <c r="AG58" s="3" t="n">
        <v>6078.0</v>
      </c>
      <c r="AH58" s="3" t="n">
        <v>4302.0</v>
      </c>
      <c r="AI58" s="3" t="n">
        <v>4005.0</v>
      </c>
      <c r="AJ58" s="3" t="n">
        <v>8014.0</v>
      </c>
      <c r="AK58" s="3" t="n">
        <v>8822.0</v>
      </c>
      <c r="AL58" s="3" t="n">
        <v>7911.0</v>
      </c>
      <c r="AM58" s="3" t="n">
        <v>2830.0</v>
      </c>
      <c r="AN58" s="3" t="n">
        <v>4620.0</v>
      </c>
      <c r="AO58" s="3" t="n">
        <v>7875.0</v>
      </c>
      <c r="AP58" s="3" t="n">
        <v>1264.0</v>
      </c>
      <c r="AQ58" s="3" t="n">
        <v>1698.0</v>
      </c>
      <c r="AR58" s="3" t="n">
        <v>7514.0</v>
      </c>
      <c r="AS58" s="3" t="n">
        <v>2966.0</v>
      </c>
      <c r="AT58" s="3" t="n">
        <v>3079.0</v>
      </c>
      <c r="AU58" s="3" t="n">
        <v>1820.0</v>
      </c>
      <c r="AV58" s="3" t="n">
        <v>3679.0</v>
      </c>
      <c r="AW58" s="3" t="n">
        <v>2222.0</v>
      </c>
      <c r="AX58" s="3" t="n">
        <v>8599.0</v>
      </c>
      <c r="AY58" s="3" t="n">
        <v>8885.0</v>
      </c>
      <c r="AZ58" s="3" t="n">
        <v>3117.0</v>
      </c>
      <c r="BA58" s="3" t="n">
        <v>3561.0</v>
      </c>
      <c r="BB58" s="3" t="n">
        <v>5560.0</v>
      </c>
      <c r="BC58" s="3" t="n">
        <v>2104.0</v>
      </c>
      <c r="BD58" s="3" t="n">
        <v>3969.0</v>
      </c>
      <c r="BE58" s="3" t="n">
        <v>6585.0</v>
      </c>
      <c r="BF58" s="3" t="n">
        <v>1867.0</v>
      </c>
      <c r="BG58" s="3" t="n">
        <v>2249.0</v>
      </c>
      <c r="BH58" s="3" t="n">
        <v>8338.0</v>
      </c>
      <c r="BI58" s="3" t="n">
        <v>9173.0</v>
      </c>
      <c r="BJ58" s="3" t="n">
        <v>6349.0</v>
      </c>
      <c r="BK58" s="3" t="n">
        <v>9142.0</v>
      </c>
      <c r="BL58" s="3" t="n">
        <v>4343.0</v>
      </c>
      <c r="BM58" s="3" t="n">
        <v>2114.0</v>
      </c>
      <c r="BN58" s="3" t="n">
        <v>4812.0</v>
      </c>
      <c r="BO58" s="3" t="n">
        <v>5455.0</v>
      </c>
      <c r="BP58" s="3" t="n">
        <v>2822.0</v>
      </c>
      <c r="BQ58" s="3" t="n">
        <v>6142.0</v>
      </c>
      <c r="BR58" s="3" t="n">
        <v>3129.0</v>
      </c>
    </row>
    <row r="59" spans="1:70">
      <c r="A59" t="s" s="0">
        <v>273</v>
      </c>
      <c r="B59" s="3" t="n">
        <v>3477.0</v>
      </c>
      <c r="C59" s="3" t="n">
        <v>4752.0</v>
      </c>
      <c r="D59" s="3" t="n">
        <v>4865.0</v>
      </c>
      <c r="E59" s="3" t="n">
        <v>4856.0</v>
      </c>
      <c r="F59" s="3" t="n">
        <v>9475.0</v>
      </c>
      <c r="G59" s="3" t="n">
        <v>5341.0</v>
      </c>
      <c r="H59" s="3" t="n">
        <v>1770.0</v>
      </c>
      <c r="I59" s="3" t="n">
        <v>6631.0</v>
      </c>
      <c r="J59" s="3" t="n">
        <v>4079.0</v>
      </c>
      <c r="K59" s="3" t="n">
        <v>5331.0</v>
      </c>
      <c r="L59" s="3" t="n">
        <v>3202.0</v>
      </c>
      <c r="M59" s="3" t="n">
        <v>3644.0</v>
      </c>
      <c r="N59" s="3" t="n">
        <v>1156.0</v>
      </c>
      <c r="O59" s="3" t="n">
        <v>9696.0</v>
      </c>
      <c r="P59" s="3" t="n">
        <v>4953.0</v>
      </c>
      <c r="Q59" s="3" t="n">
        <v>6585.0</v>
      </c>
      <c r="R59" s="3" t="n">
        <v>1830.0</v>
      </c>
      <c r="S59" s="3" t="n">
        <v>1430.0</v>
      </c>
      <c r="T59" s="3" t="n">
        <v>1015.0</v>
      </c>
      <c r="U59" s="3" t="n">
        <v>7839.0</v>
      </c>
      <c r="V59" s="3" t="n">
        <v>4039.0</v>
      </c>
      <c r="W59" s="3" t="n">
        <v>6632.0</v>
      </c>
      <c r="X59" s="3" t="n">
        <v>4339.0</v>
      </c>
      <c r="Y59" s="3" t="n">
        <v>3482.0</v>
      </c>
      <c r="Z59" s="3" t="n">
        <v>4219.0</v>
      </c>
      <c r="AA59" s="3" t="n">
        <v>8547.0</v>
      </c>
      <c r="AB59" s="3" t="n">
        <v>6555.0</v>
      </c>
      <c r="AC59" s="3" t="n">
        <v>7059.0</v>
      </c>
      <c r="AD59" s="3" t="n">
        <v>5266.0</v>
      </c>
      <c r="AE59" s="3" t="n">
        <v>4284.0</v>
      </c>
      <c r="AF59" s="3" t="n">
        <v>9247.0</v>
      </c>
      <c r="AG59" s="3" t="n">
        <v>9492.0</v>
      </c>
      <c r="AH59" s="3" t="n">
        <v>4458.0</v>
      </c>
      <c r="AI59" s="3" t="n">
        <v>4453.0</v>
      </c>
      <c r="AJ59" s="3" t="n">
        <v>5151.0</v>
      </c>
      <c r="AK59" s="3" t="n">
        <v>9513.0</v>
      </c>
      <c r="AL59" s="3" t="n">
        <v>3445.0</v>
      </c>
      <c r="AM59" s="3" t="n">
        <v>1065.0</v>
      </c>
      <c r="AN59" s="3" t="n">
        <v>3402.0</v>
      </c>
      <c r="AO59" s="3" t="n">
        <v>8292.0</v>
      </c>
      <c r="AP59" s="3" t="n">
        <v>9430.0</v>
      </c>
      <c r="AQ59" s="3" t="n">
        <v>5804.0</v>
      </c>
      <c r="AR59" s="3" t="n">
        <v>5269.0</v>
      </c>
      <c r="AS59" s="3" t="n">
        <v>6646.0</v>
      </c>
      <c r="AT59" s="3" t="n">
        <v>4316.0</v>
      </c>
      <c r="AU59" s="3" t="n">
        <v>9809.0</v>
      </c>
      <c r="AV59" s="3" t="n">
        <v>6717.0</v>
      </c>
      <c r="AW59" s="3" t="n">
        <v>8961.0</v>
      </c>
      <c r="AX59" s="3" t="n">
        <v>8550.0</v>
      </c>
      <c r="AY59" s="3" t="n">
        <v>7706.0</v>
      </c>
      <c r="AZ59" s="3" t="n">
        <v>3625.0</v>
      </c>
      <c r="BA59" s="3" t="n">
        <v>5887.0</v>
      </c>
      <c r="BB59" s="3" t="n">
        <v>1545.0</v>
      </c>
      <c r="BC59" s="3" t="n">
        <v>3449.0</v>
      </c>
      <c r="BD59" s="3" t="n">
        <v>8180.0</v>
      </c>
      <c r="BE59" s="3" t="n">
        <v>9479.0</v>
      </c>
      <c r="BF59" s="3" t="n">
        <v>1559.0</v>
      </c>
      <c r="BG59" s="3" t="n">
        <v>6557.0</v>
      </c>
      <c r="BH59" s="3" t="n">
        <v>9684.0</v>
      </c>
      <c r="BI59" s="3" t="n">
        <v>2720.0</v>
      </c>
      <c r="BJ59" s="3" t="n">
        <v>7267.0</v>
      </c>
      <c r="BK59" s="3" t="n">
        <v>4556.0</v>
      </c>
      <c r="BL59" s="3" t="n">
        <v>4938.0</v>
      </c>
      <c r="BM59" s="3" t="n">
        <v>4570.0</v>
      </c>
      <c r="BN59" s="3" t="n">
        <v>7323.0</v>
      </c>
      <c r="BO59" s="3" t="n">
        <v>5195.0</v>
      </c>
      <c r="BP59" s="3" t="n">
        <v>3809.0</v>
      </c>
      <c r="BQ59" s="3" t="n">
        <v>8859.0</v>
      </c>
      <c r="BR59" s="3" t="n">
        <v>1265.0</v>
      </c>
    </row>
    <row r="60" spans="1:70">
      <c r="A60" t="s" s="0">
        <v>274</v>
      </c>
      <c r="B60" s="3" t="n">
        <v>2872.0</v>
      </c>
      <c r="C60" s="3" t="n">
        <v>9965.0</v>
      </c>
      <c r="D60" s="3" t="n">
        <v>2117.0</v>
      </c>
      <c r="E60" s="3" t="n">
        <v>9301.0</v>
      </c>
      <c r="F60" s="3" t="n">
        <v>3672.0</v>
      </c>
      <c r="G60" s="3" t="n">
        <v>3231.0</v>
      </c>
      <c r="H60" s="3" t="n">
        <v>5655.0</v>
      </c>
      <c r="I60" s="3" t="n">
        <v>7080.0</v>
      </c>
      <c r="J60" s="3" t="n">
        <v>2272.0</v>
      </c>
      <c r="K60" s="3" t="n">
        <v>4708.0</v>
      </c>
      <c r="L60" s="3" t="n">
        <v>6040.0</v>
      </c>
      <c r="M60" s="3" t="n">
        <v>6106.0</v>
      </c>
      <c r="N60" s="3" t="n">
        <v>2522.0</v>
      </c>
      <c r="O60" s="3" t="n">
        <v>4493.0</v>
      </c>
      <c r="P60" s="3" t="n">
        <v>9510.0</v>
      </c>
      <c r="Q60" s="3" t="n">
        <v>1907.0</v>
      </c>
      <c r="R60" s="3" t="n">
        <v>6220.0</v>
      </c>
      <c r="S60" s="3" t="n">
        <v>6058.0</v>
      </c>
      <c r="T60" s="3" t="n">
        <v>2486.0</v>
      </c>
      <c r="U60" s="3" t="n">
        <v>3965.0</v>
      </c>
      <c r="V60" s="3" t="n">
        <v>1033.0</v>
      </c>
      <c r="W60" s="3" t="n">
        <v>8357.0</v>
      </c>
      <c r="X60" s="3" t="n">
        <v>1207.0</v>
      </c>
      <c r="Y60" s="3" t="n">
        <v>6012.0</v>
      </c>
      <c r="Z60" s="3" t="n">
        <v>5732.0</v>
      </c>
      <c r="AA60" s="3" t="n">
        <v>9797.0</v>
      </c>
      <c r="AB60" s="3" t="n">
        <v>6914.0</v>
      </c>
      <c r="AC60" s="3" t="n">
        <v>2722.0</v>
      </c>
      <c r="AD60" s="3" t="n">
        <v>2451.0</v>
      </c>
      <c r="AE60" s="3" t="n">
        <v>4394.0</v>
      </c>
      <c r="AF60" s="3" t="n">
        <v>3772.0</v>
      </c>
      <c r="AG60" s="3" t="n">
        <v>8665.0</v>
      </c>
      <c r="AH60" s="3" t="n">
        <v>1539.0</v>
      </c>
      <c r="AI60" s="3" t="n">
        <v>2633.0</v>
      </c>
      <c r="AJ60" s="3" t="n">
        <v>3595.0</v>
      </c>
      <c r="AK60" s="3" t="n">
        <v>1334.0</v>
      </c>
      <c r="AL60" s="3" t="n">
        <v>5966.0</v>
      </c>
      <c r="AM60" s="3" t="n">
        <v>7248.0</v>
      </c>
      <c r="AN60" s="3" t="n">
        <v>7603.0</v>
      </c>
      <c r="AO60" s="3" t="n">
        <v>6171.0</v>
      </c>
      <c r="AP60" s="3" t="n">
        <v>4227.0</v>
      </c>
      <c r="AQ60" s="3" t="n">
        <v>2491.0</v>
      </c>
      <c r="AR60" s="3" t="n">
        <v>7296.0</v>
      </c>
      <c r="AS60" s="3" t="n">
        <v>8547.0</v>
      </c>
      <c r="AT60" s="3" t="n">
        <v>6746.0</v>
      </c>
      <c r="AU60" s="3" t="n">
        <v>3001.0</v>
      </c>
      <c r="AV60" s="3" t="n">
        <v>3052.0</v>
      </c>
      <c r="AW60" s="3" t="n">
        <v>7603.0</v>
      </c>
      <c r="AX60" s="3" t="n">
        <v>9560.0</v>
      </c>
      <c r="AY60" s="3" t="n">
        <v>3648.0</v>
      </c>
      <c r="AZ60" s="3" t="n">
        <v>4792.0</v>
      </c>
      <c r="BA60" s="3" t="n">
        <v>6687.0</v>
      </c>
      <c r="BB60" s="3" t="n">
        <v>7204.0</v>
      </c>
      <c r="BC60" s="3" t="n">
        <v>7021.0</v>
      </c>
      <c r="BD60" s="3" t="n">
        <v>3004.0</v>
      </c>
      <c r="BE60" s="3" t="n">
        <v>1881.0</v>
      </c>
      <c r="BF60" s="3" t="n">
        <v>3522.0</v>
      </c>
      <c r="BG60" s="3" t="n">
        <v>9465.0</v>
      </c>
      <c r="BH60" s="3" t="n">
        <v>2321.0</v>
      </c>
      <c r="BI60" s="3" t="n">
        <v>1997.0</v>
      </c>
      <c r="BJ60" s="3" t="n">
        <v>8201.0</v>
      </c>
      <c r="BK60" s="3" t="n">
        <v>1756.0</v>
      </c>
      <c r="BL60" s="3" t="n">
        <v>2211.0</v>
      </c>
      <c r="BM60" s="3" t="n">
        <v>2147.0</v>
      </c>
      <c r="BN60" s="3" t="n">
        <v>8269.0</v>
      </c>
      <c r="BO60" s="3" t="n">
        <v>3003.0</v>
      </c>
      <c r="BP60" s="3" t="n">
        <v>8481.0</v>
      </c>
      <c r="BQ60" s="3" t="n">
        <v>6347.0</v>
      </c>
      <c r="BR60" s="3" t="n">
        <v>2229.0</v>
      </c>
    </row>
    <row r="61" spans="1:70">
      <c r="A61" t="s" s="0">
        <v>275</v>
      </c>
      <c r="B61" s="3" t="n">
        <v>6529.0</v>
      </c>
      <c r="C61" s="3" t="n">
        <v>2480.0</v>
      </c>
      <c r="D61" s="3" t="n">
        <v>2830.0</v>
      </c>
      <c r="E61" s="3" t="n">
        <v>4619.0</v>
      </c>
      <c r="F61" s="3" t="n">
        <v>1938.0</v>
      </c>
      <c r="G61" s="3" t="n">
        <v>9618.0</v>
      </c>
      <c r="H61" s="3" t="n">
        <v>5770.0</v>
      </c>
      <c r="I61" s="3" t="n">
        <v>9304.0</v>
      </c>
      <c r="J61" s="3" t="n">
        <v>4775.0</v>
      </c>
      <c r="K61" s="3" t="n">
        <v>4592.0</v>
      </c>
      <c r="L61" s="3" t="n">
        <v>2041.0</v>
      </c>
      <c r="M61" s="3" t="n">
        <v>7938.0</v>
      </c>
      <c r="N61" s="3" t="n">
        <v>2329.0</v>
      </c>
      <c r="O61" s="3" t="n">
        <v>6652.0</v>
      </c>
      <c r="P61" s="3" t="n">
        <v>5345.0</v>
      </c>
      <c r="Q61" s="3" t="n">
        <v>8129.0</v>
      </c>
      <c r="R61" s="3" t="n">
        <v>1814.0</v>
      </c>
      <c r="S61" s="3" t="n">
        <v>7008.0</v>
      </c>
      <c r="T61" s="3" t="n">
        <v>5743.0</v>
      </c>
      <c r="U61" s="3" t="n">
        <v>7484.0</v>
      </c>
      <c r="V61" s="3" t="n">
        <v>2125.0</v>
      </c>
      <c r="W61" s="3" t="n">
        <v>4234.0</v>
      </c>
      <c r="X61" s="3" t="n">
        <v>3746.0</v>
      </c>
      <c r="Y61" s="3" t="n">
        <v>2828.0</v>
      </c>
      <c r="Z61" s="3" t="n">
        <v>8970.0</v>
      </c>
      <c r="AA61" s="3" t="n">
        <v>3304.0</v>
      </c>
      <c r="AB61" s="3" t="n">
        <v>2580.0</v>
      </c>
      <c r="AC61" s="3" t="n">
        <v>2775.0</v>
      </c>
      <c r="AD61" s="3" t="n">
        <v>7731.0</v>
      </c>
      <c r="AE61" s="3" t="n">
        <v>4617.0</v>
      </c>
      <c r="AF61" s="3" t="n">
        <v>8310.0</v>
      </c>
      <c r="AG61" s="3" t="n">
        <v>4351.0</v>
      </c>
      <c r="AH61" s="3" t="n">
        <v>3473.0</v>
      </c>
      <c r="AI61" s="3" t="n">
        <v>4302.0</v>
      </c>
      <c r="AJ61" s="3" t="n">
        <v>4783.0</v>
      </c>
      <c r="AK61" s="3" t="n">
        <v>2936.0</v>
      </c>
      <c r="AL61" s="3" t="n">
        <v>8259.0</v>
      </c>
      <c r="AM61" s="3" t="n">
        <v>3156.0</v>
      </c>
      <c r="AN61" s="3" t="n">
        <v>3522.0</v>
      </c>
      <c r="AO61" s="3" t="n">
        <v>7821.0</v>
      </c>
      <c r="AP61" s="3" t="n">
        <v>6381.0</v>
      </c>
      <c r="AQ61" s="3" t="n">
        <v>7774.0</v>
      </c>
      <c r="AR61" s="3" t="n">
        <v>6921.0</v>
      </c>
      <c r="AS61" s="3" t="n">
        <v>8706.0</v>
      </c>
      <c r="AT61" s="3" t="n">
        <v>2546.0</v>
      </c>
      <c r="AU61" s="3" t="n">
        <v>2366.0</v>
      </c>
      <c r="AV61" s="3" t="n">
        <v>2129.0</v>
      </c>
      <c r="AW61" s="3" t="n">
        <v>1480.0</v>
      </c>
      <c r="AX61" s="3" t="n">
        <v>2675.0</v>
      </c>
      <c r="AY61" s="3" t="n">
        <v>8935.0</v>
      </c>
      <c r="AZ61" s="3" t="n">
        <v>1306.0</v>
      </c>
      <c r="BA61" s="3" t="n">
        <v>5840.0</v>
      </c>
      <c r="BB61" s="3" t="n">
        <v>4822.0</v>
      </c>
      <c r="BC61" s="3" t="n">
        <v>8695.0</v>
      </c>
      <c r="BD61" s="3" t="n">
        <v>9727.0</v>
      </c>
      <c r="BE61" s="3" t="n">
        <v>5106.0</v>
      </c>
      <c r="BF61" s="3" t="n">
        <v>9895.0</v>
      </c>
      <c r="BG61" s="3" t="n">
        <v>1516.0</v>
      </c>
      <c r="BH61" s="3" t="n">
        <v>5714.0</v>
      </c>
      <c r="BI61" s="3" t="n">
        <v>5743.0</v>
      </c>
      <c r="BJ61" s="3" t="n">
        <v>9249.0</v>
      </c>
      <c r="BK61" s="3" t="n">
        <v>6714.0</v>
      </c>
      <c r="BL61" s="3" t="n">
        <v>5996.0</v>
      </c>
      <c r="BM61" s="3" t="n">
        <v>1495.0</v>
      </c>
      <c r="BN61" s="3" t="n">
        <v>9106.0</v>
      </c>
      <c r="BO61" s="3" t="n">
        <v>9053.0</v>
      </c>
      <c r="BP61" s="3" t="n">
        <v>9728.0</v>
      </c>
      <c r="BQ61" s="3" t="n">
        <v>1411.0</v>
      </c>
      <c r="BR61" s="3" t="n">
        <v>4677.0</v>
      </c>
    </row>
    <row r="62" spans="1:70">
      <c r="A62" t="s" s="0">
        <v>276</v>
      </c>
      <c r="B62" s="3" t="n">
        <v>3440.0</v>
      </c>
      <c r="C62" s="3" t="n">
        <v>4590.0</v>
      </c>
      <c r="D62" s="3" t="n">
        <v>6147.0</v>
      </c>
      <c r="E62" s="3" t="n">
        <v>4173.0</v>
      </c>
      <c r="F62" s="3" t="n">
        <v>2619.0</v>
      </c>
      <c r="G62" s="3" t="n">
        <v>9029.0</v>
      </c>
      <c r="H62" s="3" t="n">
        <v>9573.0</v>
      </c>
      <c r="I62" s="3" t="n">
        <v>2878.0</v>
      </c>
      <c r="J62" s="3" t="n">
        <v>4876.0</v>
      </c>
      <c r="K62" s="3" t="n">
        <v>2957.0</v>
      </c>
      <c r="L62" s="3" t="n">
        <v>3764.0</v>
      </c>
      <c r="M62" s="3" t="n">
        <v>6211.0</v>
      </c>
      <c r="N62" s="3" t="n">
        <v>3221.0</v>
      </c>
      <c r="O62" s="3" t="n">
        <v>7048.0</v>
      </c>
      <c r="P62" s="3" t="n">
        <v>1621.0</v>
      </c>
      <c r="Q62" s="3" t="n">
        <v>5152.0</v>
      </c>
      <c r="R62" s="3" t="n">
        <v>7975.0</v>
      </c>
      <c r="S62" s="3" t="n">
        <v>5525.0</v>
      </c>
      <c r="T62" s="3" t="n">
        <v>3165.0</v>
      </c>
      <c r="U62" s="3" t="n">
        <v>5194.0</v>
      </c>
      <c r="V62" s="3" t="n">
        <v>2453.0</v>
      </c>
      <c r="W62" s="3" t="n">
        <v>4466.0</v>
      </c>
      <c r="X62" s="3" t="n">
        <v>9690.0</v>
      </c>
      <c r="Y62" s="3" t="n">
        <v>5214.0</v>
      </c>
      <c r="Z62" s="3" t="n">
        <v>6079.0</v>
      </c>
      <c r="AA62" s="3" t="n">
        <v>5988.0</v>
      </c>
      <c r="AB62" s="3" t="n">
        <v>8593.0</v>
      </c>
      <c r="AC62" s="3" t="n">
        <v>5680.0</v>
      </c>
      <c r="AD62" s="3" t="n">
        <v>4035.0</v>
      </c>
      <c r="AE62" s="3" t="n">
        <v>4650.0</v>
      </c>
      <c r="AF62" s="3" t="n">
        <v>7528.0</v>
      </c>
      <c r="AG62" s="3" t="n">
        <v>9526.0</v>
      </c>
      <c r="AH62" s="3" t="n">
        <v>1217.0</v>
      </c>
      <c r="AI62" s="3" t="n">
        <v>6362.0</v>
      </c>
      <c r="AJ62" s="3" t="n">
        <v>6098.0</v>
      </c>
      <c r="AK62" s="3" t="n">
        <v>6017.0</v>
      </c>
      <c r="AL62" s="3" t="n">
        <v>8139.0</v>
      </c>
      <c r="AM62" s="3" t="n">
        <v>2834.0</v>
      </c>
      <c r="AN62" s="3" t="n">
        <v>1894.0</v>
      </c>
      <c r="AO62" s="3" t="n">
        <v>7606.0</v>
      </c>
      <c r="AP62" s="3" t="n">
        <v>8146.0</v>
      </c>
      <c r="AQ62" s="3" t="n">
        <v>2268.0</v>
      </c>
      <c r="AR62" s="3" t="n">
        <v>7337.0</v>
      </c>
      <c r="AS62" s="3" t="n">
        <v>3485.0</v>
      </c>
      <c r="AT62" s="3" t="n">
        <v>9630.0</v>
      </c>
      <c r="AU62" s="3" t="n">
        <v>5758.0</v>
      </c>
      <c r="AV62" s="3" t="n">
        <v>9100.0</v>
      </c>
      <c r="AW62" s="3" t="n">
        <v>5617.0</v>
      </c>
      <c r="AX62" s="3" t="n">
        <v>7332.0</v>
      </c>
      <c r="AY62" s="3" t="n">
        <v>7743.0</v>
      </c>
      <c r="AZ62" s="3" t="n">
        <v>3236.0</v>
      </c>
      <c r="BA62" s="3" t="n">
        <v>8342.0</v>
      </c>
      <c r="BB62" s="3" t="n">
        <v>4877.0</v>
      </c>
      <c r="BC62" s="3" t="n">
        <v>8982.0</v>
      </c>
      <c r="BD62" s="3" t="n">
        <v>8810.0</v>
      </c>
      <c r="BE62" s="3" t="n">
        <v>3812.0</v>
      </c>
      <c r="BF62" s="3" t="n">
        <v>6885.0</v>
      </c>
      <c r="BG62" s="3" t="n">
        <v>5346.0</v>
      </c>
      <c r="BH62" s="3" t="n">
        <v>2426.0</v>
      </c>
      <c r="BI62" s="3" t="n">
        <v>8052.0</v>
      </c>
      <c r="BJ62" s="3" t="n">
        <v>3266.0</v>
      </c>
      <c r="BK62" s="3" t="n">
        <v>6549.0</v>
      </c>
      <c r="BL62" s="3" t="n">
        <v>9004.0</v>
      </c>
      <c r="BM62" s="3" t="n">
        <v>8066.0</v>
      </c>
      <c r="BN62" s="3" t="n">
        <v>5911.0</v>
      </c>
      <c r="BO62" s="3" t="n">
        <v>4630.0</v>
      </c>
      <c r="BP62" s="3" t="n">
        <v>5590.0</v>
      </c>
      <c r="BQ62" s="3" t="n">
        <v>7539.0</v>
      </c>
      <c r="BR62" s="3" t="n">
        <v>1960.0</v>
      </c>
    </row>
    <row r="63" spans="1:70">
      <c r="A63" t="s" s="0">
        <v>277</v>
      </c>
      <c r="B63" s="3" t="n">
        <v>8559.0</v>
      </c>
      <c r="C63" s="3" t="n">
        <v>8541.0</v>
      </c>
      <c r="D63" s="3" t="n">
        <v>1700.0</v>
      </c>
      <c r="E63" s="3" t="n">
        <v>8412.0</v>
      </c>
      <c r="F63" s="3" t="n">
        <v>4964.0</v>
      </c>
      <c r="G63" s="3" t="n">
        <v>9559.0</v>
      </c>
      <c r="H63" s="3" t="n">
        <v>9467.0</v>
      </c>
      <c r="I63" s="3" t="n">
        <v>1337.0</v>
      </c>
      <c r="J63" s="3" t="n">
        <v>8659.0</v>
      </c>
      <c r="K63" s="3" t="n">
        <v>5291.0</v>
      </c>
      <c r="L63" s="3" t="n">
        <v>8630.0</v>
      </c>
      <c r="M63" s="3" t="n">
        <v>8164.0</v>
      </c>
      <c r="N63" s="3" t="n">
        <v>4757.0</v>
      </c>
      <c r="O63" s="3" t="n">
        <v>3498.0</v>
      </c>
      <c r="P63" s="3" t="n">
        <v>2419.0</v>
      </c>
      <c r="Q63" s="3" t="n">
        <v>3465.0</v>
      </c>
      <c r="R63" s="3" t="n">
        <v>1700.0</v>
      </c>
      <c r="S63" s="3" t="n">
        <v>4397.0</v>
      </c>
      <c r="T63" s="3" t="n">
        <v>8569.0</v>
      </c>
      <c r="U63" s="3" t="n">
        <v>5077.0</v>
      </c>
      <c r="V63" s="3" t="n">
        <v>9509.0</v>
      </c>
      <c r="W63" s="3" t="n">
        <v>4360.0</v>
      </c>
      <c r="X63" s="3" t="n">
        <v>8549.0</v>
      </c>
      <c r="Y63" s="3" t="n">
        <v>1932.0</v>
      </c>
      <c r="Z63" s="3" t="n">
        <v>7217.0</v>
      </c>
      <c r="AA63" s="3" t="n">
        <v>3774.0</v>
      </c>
      <c r="AB63" s="3" t="n">
        <v>4697.0</v>
      </c>
      <c r="AC63" s="3" t="n">
        <v>4550.0</v>
      </c>
      <c r="AD63" s="3" t="n">
        <v>6662.0</v>
      </c>
      <c r="AE63" s="3" t="n">
        <v>6318.0</v>
      </c>
      <c r="AF63" s="3" t="n">
        <v>7524.0</v>
      </c>
      <c r="AG63" s="3" t="n">
        <v>9981.0</v>
      </c>
      <c r="AH63" s="3" t="n">
        <v>4396.0</v>
      </c>
      <c r="AI63" s="3" t="n">
        <v>2602.0</v>
      </c>
      <c r="AJ63" s="3" t="n">
        <v>4756.0</v>
      </c>
      <c r="AK63" s="3" t="n">
        <v>6631.0</v>
      </c>
      <c r="AL63" s="3" t="n">
        <v>8915.0</v>
      </c>
      <c r="AM63" s="3" t="n">
        <v>2355.0</v>
      </c>
      <c r="AN63" s="3" t="n">
        <v>9063.0</v>
      </c>
      <c r="AO63" s="3" t="n">
        <v>1429.0</v>
      </c>
      <c r="AP63" s="3" t="n">
        <v>7183.0</v>
      </c>
      <c r="AQ63" s="3" t="n">
        <v>1841.0</v>
      </c>
      <c r="AR63" s="3" t="n">
        <v>1769.0</v>
      </c>
      <c r="AS63" s="3" t="n">
        <v>4033.0</v>
      </c>
      <c r="AT63" s="3" t="n">
        <v>1367.0</v>
      </c>
      <c r="AU63" s="3" t="n">
        <v>2032.0</v>
      </c>
      <c r="AV63" s="3" t="n">
        <v>5847.0</v>
      </c>
      <c r="AW63" s="3" t="n">
        <v>9912.0</v>
      </c>
      <c r="AX63" s="3" t="n">
        <v>7410.0</v>
      </c>
      <c r="AY63" s="3" t="n">
        <v>9307.0</v>
      </c>
      <c r="AZ63" s="3" t="n">
        <v>6740.0</v>
      </c>
      <c r="BA63" s="3" t="n">
        <v>6294.0</v>
      </c>
      <c r="BB63" s="3" t="n">
        <v>8863.0</v>
      </c>
      <c r="BC63" s="3" t="n">
        <v>6671.0</v>
      </c>
      <c r="BD63" s="3" t="n">
        <v>6698.0</v>
      </c>
      <c r="BE63" s="3" t="n">
        <v>5329.0</v>
      </c>
      <c r="BF63" s="3" t="n">
        <v>2197.0</v>
      </c>
      <c r="BG63" s="3" t="n">
        <v>2637.0</v>
      </c>
      <c r="BH63" s="3" t="n">
        <v>1662.0</v>
      </c>
      <c r="BI63" s="3" t="n">
        <v>3975.0</v>
      </c>
      <c r="BJ63" s="3" t="n">
        <v>3713.0</v>
      </c>
      <c r="BK63" s="3" t="n">
        <v>5893.0</v>
      </c>
      <c r="BL63" s="3" t="n">
        <v>3785.0</v>
      </c>
      <c r="BM63" s="3" t="n">
        <v>1112.0</v>
      </c>
      <c r="BN63" s="3" t="n">
        <v>4531.0</v>
      </c>
      <c r="BO63" s="3" t="n">
        <v>1410.0</v>
      </c>
      <c r="BP63" s="3" t="n">
        <v>1716.0</v>
      </c>
      <c r="BQ63" s="3" t="n">
        <v>6041.0</v>
      </c>
      <c r="BR63" s="3" t="n">
        <v>8329.0</v>
      </c>
    </row>
    <row r="64" spans="1:70">
      <c r="A64" t="s" s="0">
        <v>278</v>
      </c>
      <c r="B64" s="3" t="n">
        <v>6399.0</v>
      </c>
      <c r="C64" s="3" t="n">
        <v>2704.0</v>
      </c>
      <c r="D64" s="3" t="n">
        <v>9776.0</v>
      </c>
      <c r="E64" s="3" t="n">
        <v>7072.0</v>
      </c>
      <c r="F64" s="3" t="n">
        <v>9476.0</v>
      </c>
      <c r="G64" s="3" t="n">
        <v>9248.0</v>
      </c>
      <c r="H64" s="3" t="n">
        <v>3310.0</v>
      </c>
      <c r="I64" s="3" t="n">
        <v>2846.0</v>
      </c>
      <c r="J64" s="3" t="n">
        <v>1505.0</v>
      </c>
      <c r="K64" s="3" t="n">
        <v>4520.0</v>
      </c>
      <c r="L64" s="3" t="n">
        <v>9033.0</v>
      </c>
      <c r="M64" s="3" t="n">
        <v>7104.0</v>
      </c>
      <c r="N64" s="3" t="n">
        <v>2622.0</v>
      </c>
      <c r="O64" s="3" t="n">
        <v>7028.0</v>
      </c>
      <c r="P64" s="3" t="n">
        <v>4171.0</v>
      </c>
      <c r="Q64" s="3" t="n">
        <v>4833.0</v>
      </c>
      <c r="R64" s="3" t="n">
        <v>7778.0</v>
      </c>
      <c r="S64" s="3" t="n">
        <v>7365.0</v>
      </c>
      <c r="T64" s="3" t="n">
        <v>9007.0</v>
      </c>
      <c r="U64" s="3" t="n">
        <v>1779.0</v>
      </c>
      <c r="V64" s="3" t="n">
        <v>7891.0</v>
      </c>
      <c r="W64" s="3" t="n">
        <v>6124.0</v>
      </c>
      <c r="X64" s="3" t="n">
        <v>7450.0</v>
      </c>
      <c r="Y64" s="3" t="n">
        <v>2345.0</v>
      </c>
      <c r="Z64" s="3" t="n">
        <v>3649.0</v>
      </c>
      <c r="AA64" s="3" t="n">
        <v>4650.0</v>
      </c>
      <c r="AB64" s="3" t="n">
        <v>2051.0</v>
      </c>
      <c r="AC64" s="3" t="n">
        <v>1870.0</v>
      </c>
      <c r="AD64" s="3" t="n">
        <v>2123.0</v>
      </c>
      <c r="AE64" s="3" t="n">
        <v>4519.0</v>
      </c>
      <c r="AF64" s="3" t="n">
        <v>1221.0</v>
      </c>
      <c r="AG64" s="3" t="n">
        <v>5105.0</v>
      </c>
      <c r="AH64" s="3" t="n">
        <v>5429.0</v>
      </c>
      <c r="AI64" s="3" t="n">
        <v>5138.0</v>
      </c>
      <c r="AJ64" s="3" t="n">
        <v>9131.0</v>
      </c>
      <c r="AK64" s="3" t="n">
        <v>5576.0</v>
      </c>
      <c r="AL64" s="3" t="n">
        <v>9990.0</v>
      </c>
      <c r="AM64" s="3" t="n">
        <v>2781.0</v>
      </c>
      <c r="AN64" s="3" t="n">
        <v>7065.0</v>
      </c>
      <c r="AO64" s="3" t="n">
        <v>2414.0</v>
      </c>
      <c r="AP64" s="3" t="n">
        <v>6551.0</v>
      </c>
      <c r="AQ64" s="3" t="n">
        <v>9840.0</v>
      </c>
      <c r="AR64" s="3" t="n">
        <v>4996.0</v>
      </c>
      <c r="AS64" s="3" t="n">
        <v>3095.0</v>
      </c>
      <c r="AT64" s="3" t="n">
        <v>8928.0</v>
      </c>
      <c r="AU64" s="3" t="n">
        <v>9872.0</v>
      </c>
      <c r="AV64" s="3" t="n">
        <v>4193.0</v>
      </c>
      <c r="AW64" s="3" t="n">
        <v>3157.0</v>
      </c>
      <c r="AX64" s="3" t="n">
        <v>4676.0</v>
      </c>
      <c r="AY64" s="3" t="n">
        <v>6848.0</v>
      </c>
      <c r="AZ64" s="3" t="n">
        <v>9397.0</v>
      </c>
      <c r="BA64" s="3" t="n">
        <v>8569.0</v>
      </c>
      <c r="BB64" s="3" t="n">
        <v>1136.0</v>
      </c>
      <c r="BC64" s="3" t="n">
        <v>7918.0</v>
      </c>
      <c r="BD64" s="3" t="n">
        <v>8978.0</v>
      </c>
      <c r="BE64" s="3" t="n">
        <v>5538.0</v>
      </c>
      <c r="BF64" s="3" t="n">
        <v>8459.0</v>
      </c>
      <c r="BG64" s="3" t="n">
        <v>2403.0</v>
      </c>
      <c r="BH64" s="3" t="n">
        <v>3943.0</v>
      </c>
      <c r="BI64" s="3" t="n">
        <v>9433.0</v>
      </c>
      <c r="BJ64" s="3" t="n">
        <v>1023.0</v>
      </c>
      <c r="BK64" s="3" t="n">
        <v>6738.0</v>
      </c>
      <c r="BL64" s="3" t="n">
        <v>7069.0</v>
      </c>
      <c r="BM64" s="3" t="n">
        <v>3775.0</v>
      </c>
      <c r="BN64" s="3" t="n">
        <v>8013.0</v>
      </c>
      <c r="BO64" s="3" t="n">
        <v>3679.0</v>
      </c>
      <c r="BP64" s="3" t="n">
        <v>6654.0</v>
      </c>
      <c r="BQ64" s="3" t="n">
        <v>3038.0</v>
      </c>
      <c r="BR64" s="3" t="n">
        <v>9860.0</v>
      </c>
    </row>
    <row r="65" spans="1:70">
      <c r="A65" s="4" t="s">
        <v>279</v>
      </c>
      <c r="B65" s="5" t="n">
        <f t="shared" ref="B65:BM65" si="12">IF(COUNTA(B57:B64)=0,"",SUM(B57:B64))</f>
        <v>47879.0</v>
      </c>
      <c r="C65" s="5" t="n">
        <f t="shared" si="12"/>
        <v>39147.0</v>
      </c>
      <c r="D65" s="5" t="n">
        <f t="shared" si="12"/>
        <v>38450.0</v>
      </c>
      <c r="E65" s="5" t="n">
        <f t="shared" si="12"/>
        <v>51599.0</v>
      </c>
      <c r="F65" s="5" t="n">
        <f t="shared" si="12"/>
        <v>46241.0</v>
      </c>
      <c r="G65" s="5" t="n">
        <f t="shared" si="12"/>
        <v>64330.0</v>
      </c>
      <c r="H65" s="5" t="n">
        <f t="shared" si="12"/>
        <v>45459.0</v>
      </c>
      <c r="I65" s="5" t="n">
        <f t="shared" si="12"/>
        <v>36072.0</v>
      </c>
      <c r="J65" s="5" t="n">
        <f t="shared" si="12"/>
        <v>33108.0</v>
      </c>
      <c r="K65" s="5" t="n">
        <f t="shared" si="12"/>
        <v>44814.0</v>
      </c>
      <c r="L65" s="5" t="n">
        <f t="shared" si="12"/>
        <v>36258.0</v>
      </c>
      <c r="M65" s="5" t="n">
        <f t="shared" si="12"/>
        <v>43342.0</v>
      </c>
      <c r="N65" s="5" t="n">
        <f t="shared" si="12"/>
        <v>29494.0</v>
      </c>
      <c r="O65" s="5" t="n">
        <f t="shared" si="12"/>
        <v>56500.0</v>
      </c>
      <c r="P65" s="5" t="n">
        <f t="shared" si="12"/>
        <v>37631.0</v>
      </c>
      <c r="Q65" s="5" t="n">
        <f t="shared" si="12"/>
        <v>40763.0</v>
      </c>
      <c r="R65" s="5" t="n">
        <f t="shared" si="12"/>
        <v>38553.0</v>
      </c>
      <c r="S65" s="5" t="n">
        <f t="shared" si="12"/>
        <v>49492.0</v>
      </c>
      <c r="T65" s="5" t="n">
        <f t="shared" si="12"/>
        <v>46731.0</v>
      </c>
      <c r="U65" s="5" t="n">
        <f t="shared" si="12"/>
        <v>43717.0</v>
      </c>
      <c r="V65" s="5" t="n">
        <f t="shared" si="12"/>
        <v>40266.0</v>
      </c>
      <c r="W65" s="5" t="n">
        <f t="shared" si="12"/>
        <v>45053.0</v>
      </c>
      <c r="X65" s="5" t="n">
        <f t="shared" si="12"/>
        <v>46190.0</v>
      </c>
      <c r="Y65" s="5" t="n">
        <f t="shared" si="12"/>
        <v>35562.0</v>
      </c>
      <c r="Z65" s="5" t="n">
        <f t="shared" si="12"/>
        <v>44731.0</v>
      </c>
      <c r="AA65" s="5" t="n">
        <f t="shared" si="12"/>
        <v>50572.0</v>
      </c>
      <c r="AB65" s="5" t="n">
        <f t="shared" si="12"/>
        <v>40668.0</v>
      </c>
      <c r="AC65" s="5" t="n">
        <f t="shared" si="12"/>
        <v>33901.0</v>
      </c>
      <c r="AD65" s="5" t="n">
        <f t="shared" si="12"/>
        <v>35134.0</v>
      </c>
      <c r="AE65" s="5" t="n">
        <f t="shared" si="12"/>
        <v>42069.0</v>
      </c>
      <c r="AF65" s="5" t="n">
        <f t="shared" si="12"/>
        <v>48110.0</v>
      </c>
      <c r="AG65" s="5" t="n">
        <f t="shared" si="12"/>
        <v>59551.0</v>
      </c>
      <c r="AH65" s="5" t="n">
        <f t="shared" si="12"/>
        <v>29809.0</v>
      </c>
      <c r="AI65" s="5" t="n">
        <f t="shared" si="12"/>
        <v>38090.0</v>
      </c>
      <c r="AJ65" s="5" t="n">
        <f t="shared" si="12"/>
        <v>47829.0</v>
      </c>
      <c r="AK65" s="5" t="n">
        <f t="shared" si="12"/>
        <v>42799.0</v>
      </c>
      <c r="AL65" s="5" t="n">
        <f t="shared" si="12"/>
        <v>60874.0</v>
      </c>
      <c r="AM65" s="5" t="n">
        <f t="shared" si="12"/>
        <v>27782.0</v>
      </c>
      <c r="AN65" s="5" t="n">
        <f t="shared" si="12"/>
        <v>43078.0</v>
      </c>
      <c r="AO65" s="5" t="n">
        <f t="shared" si="12"/>
        <v>48762.0</v>
      </c>
      <c r="AP65" s="5" t="n">
        <f t="shared" si="12"/>
        <v>45332.0</v>
      </c>
      <c r="AQ65" s="5" t="n">
        <f t="shared" si="12"/>
        <v>39815.0</v>
      </c>
      <c r="AR65" s="5" t="n">
        <f t="shared" si="12"/>
        <v>48923.0</v>
      </c>
      <c r="AS65" s="5" t="n">
        <f t="shared" si="12"/>
        <v>39667.0</v>
      </c>
      <c r="AT65" s="5" t="n">
        <f t="shared" si="12"/>
        <v>41907.0</v>
      </c>
      <c r="AU65" s="5" t="n">
        <f t="shared" si="12"/>
        <v>42391.0</v>
      </c>
      <c r="AV65" s="5" t="n">
        <f t="shared" si="12"/>
        <v>36470.0</v>
      </c>
      <c r="AW65" s="5" t="n">
        <f t="shared" si="12"/>
        <v>46541.0</v>
      </c>
      <c r="AX65" s="5" t="n">
        <f t="shared" si="12"/>
        <v>49861.0</v>
      </c>
      <c r="AY65" s="5" t="n">
        <f t="shared" si="12"/>
        <v>59153.0</v>
      </c>
      <c r="AZ65" s="5" t="n">
        <f t="shared" si="12"/>
        <v>36709.0</v>
      </c>
      <c r="BA65" s="5" t="n">
        <f t="shared" si="12"/>
        <v>53932.0</v>
      </c>
      <c r="BB65" s="5" t="n">
        <f t="shared" si="12"/>
        <v>41296.0</v>
      </c>
      <c r="BC65" s="5" t="n">
        <f t="shared" si="12"/>
        <v>47320.0</v>
      </c>
      <c r="BD65" s="5" t="n">
        <f t="shared" si="12"/>
        <v>54714.0</v>
      </c>
      <c r="BE65" s="5" t="n">
        <f t="shared" si="12"/>
        <v>42293.0</v>
      </c>
      <c r="BF65" s="5" t="n">
        <f t="shared" si="12"/>
        <v>35535.0</v>
      </c>
      <c r="BG65" s="5" t="n">
        <f t="shared" si="12"/>
        <v>37887.0</v>
      </c>
      <c r="BH65" s="5" t="n">
        <f t="shared" si="12"/>
        <v>37247.0</v>
      </c>
      <c r="BI65" s="5" t="n">
        <f t="shared" si="12"/>
        <v>49185.0</v>
      </c>
      <c r="BJ65" s="5" t="n">
        <f t="shared" si="12"/>
        <v>40988.0</v>
      </c>
      <c r="BK65" s="5" t="n">
        <f t="shared" si="12"/>
        <v>49770.0</v>
      </c>
      <c r="BL65" s="5" t="n">
        <f t="shared" si="12"/>
        <v>41395.0</v>
      </c>
      <c r="BM65" s="5" t="n">
        <f t="shared" si="12"/>
        <v>25238.0</v>
      </c>
      <c r="BN65" s="5" t="n">
        <f>IF(COUNTA(BN57:BN64)=0,"",SUM(BN57:BN64))</f>
        <v>53063.0</v>
      </c>
      <c r="BO65" s="5" t="n">
        <f>IF(COUNTA(BO57:BO64)=0,"",SUM(BO57:BO64))</f>
        <v>34047.0</v>
      </c>
      <c r="BP65" s="5" t="n">
        <f>IF(COUNTA(BP57:BP64)=0,"",SUM(BP57:BP64))</f>
        <v>48449.0</v>
      </c>
      <c r="BQ65" s="5" t="n">
        <f>IF(COUNTA(BQ57:BQ64)=0,"",SUM(BQ57:BQ64))</f>
        <v>46370.0</v>
      </c>
      <c r="BR65" s="5" t="n">
        <f>IF(COUNTA(BR57:BR64)=0,"",SUM(BR57:BR64))</f>
        <v>38183.0</v>
      </c>
    </row>
    <row r="66" spans="1:70">
      <c r="A66" s="6" t="s">
        <v>280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</row>
    <row r="67" spans="1:70">
      <c r="A67" t="s" s="0">
        <v>281</v>
      </c>
      <c r="B67" s="3" t="n">
        <v>4314.0</v>
      </c>
      <c r="C67" s="3" t="n">
        <v>8680.0</v>
      </c>
      <c r="D67" s="3" t="n">
        <v>1876.0</v>
      </c>
      <c r="E67" s="3" t="n">
        <v>3984.0</v>
      </c>
      <c r="F67" s="3" t="n">
        <v>2919.0</v>
      </c>
      <c r="G67" s="3" t="n">
        <v>7384.0</v>
      </c>
      <c r="H67" s="3" t="n">
        <v>2918.0</v>
      </c>
      <c r="I67" s="3" t="n">
        <v>8814.0</v>
      </c>
      <c r="J67" s="3" t="n">
        <v>6729.0</v>
      </c>
      <c r="K67" s="3" t="n">
        <v>7834.0</v>
      </c>
      <c r="L67" s="3" t="n">
        <v>2858.0</v>
      </c>
      <c r="M67" s="3" t="n">
        <v>5886.0</v>
      </c>
      <c r="N67" s="3" t="n">
        <v>8395.0</v>
      </c>
      <c r="O67" s="3" t="n">
        <v>4845.0</v>
      </c>
      <c r="P67" s="3" t="n">
        <v>1614.0</v>
      </c>
      <c r="Q67" s="3" t="n">
        <v>6825.0</v>
      </c>
      <c r="R67" s="3" t="n">
        <v>6557.0</v>
      </c>
      <c r="S67" s="3" t="n">
        <v>8772.0</v>
      </c>
      <c r="T67" s="3" t="n">
        <v>8140.0</v>
      </c>
      <c r="U67" s="3" t="n">
        <v>3185.0</v>
      </c>
      <c r="V67" s="3" t="n">
        <v>3263.0</v>
      </c>
      <c r="W67" s="3" t="n">
        <v>9266.0</v>
      </c>
      <c r="X67" s="3" t="n">
        <v>8945.0</v>
      </c>
      <c r="Y67" s="3" t="n">
        <v>7994.0</v>
      </c>
      <c r="Z67" s="3" t="n">
        <v>2079.0</v>
      </c>
      <c r="AA67" s="3" t="n">
        <v>2836.0</v>
      </c>
      <c r="AB67" s="3" t="n">
        <v>8209.0</v>
      </c>
      <c r="AC67" s="3" t="n">
        <v>8152.0</v>
      </c>
      <c r="AD67" s="3" t="n">
        <v>9681.0</v>
      </c>
      <c r="AE67" s="3" t="n">
        <v>2391.0</v>
      </c>
      <c r="AF67" s="3" t="n">
        <v>4617.0</v>
      </c>
      <c r="AG67" s="3" t="n">
        <v>1125.0</v>
      </c>
      <c r="AH67" s="3" t="n">
        <v>8490.0</v>
      </c>
      <c r="AI67" s="3" t="n">
        <v>2795.0</v>
      </c>
      <c r="AJ67" s="3" t="n">
        <v>9056.0</v>
      </c>
      <c r="AK67" s="3" t="n">
        <v>3853.0</v>
      </c>
      <c r="AL67" s="3" t="n">
        <v>1096.0</v>
      </c>
      <c r="AM67" s="3" t="n">
        <v>5442.0</v>
      </c>
      <c r="AN67" s="3" t="n">
        <v>5366.0</v>
      </c>
      <c r="AO67" s="3" t="n">
        <v>4531.0</v>
      </c>
      <c r="AP67" s="3" t="n">
        <v>4085.0</v>
      </c>
      <c r="AQ67" s="3" t="n">
        <v>8535.0</v>
      </c>
      <c r="AR67" s="3" t="n">
        <v>6926.0</v>
      </c>
      <c r="AS67" s="3" t="n">
        <v>2158.0</v>
      </c>
      <c r="AT67" s="3" t="n">
        <v>6938.0</v>
      </c>
      <c r="AU67" s="3" t="n">
        <v>1341.0</v>
      </c>
      <c r="AV67" s="3" t="n">
        <v>2740.0</v>
      </c>
      <c r="AW67" s="3" t="n">
        <v>5250.0</v>
      </c>
      <c r="AX67" s="3" t="n">
        <v>4171.0</v>
      </c>
      <c r="AY67" s="3" t="n">
        <v>1652.0</v>
      </c>
      <c r="AZ67" s="3" t="n">
        <v>4109.0</v>
      </c>
      <c r="BA67" s="3" t="n">
        <v>2807.0</v>
      </c>
      <c r="BB67" s="3" t="n">
        <v>7160.0</v>
      </c>
      <c r="BC67" s="3" t="n">
        <v>5117.0</v>
      </c>
      <c r="BD67" s="3" t="n">
        <v>8177.0</v>
      </c>
      <c r="BE67" s="3" t="n">
        <v>5307.0</v>
      </c>
      <c r="BF67" s="3" t="n">
        <v>6348.0</v>
      </c>
      <c r="BG67" s="3" t="n">
        <v>1080.0</v>
      </c>
      <c r="BH67" s="3" t="n">
        <v>4324.0</v>
      </c>
      <c r="BI67" s="3" t="n">
        <v>5542.0</v>
      </c>
      <c r="BJ67" s="3" t="n">
        <v>1721.0</v>
      </c>
      <c r="BK67" s="3" t="n">
        <v>6119.0</v>
      </c>
      <c r="BL67" s="3" t="n">
        <v>1433.0</v>
      </c>
      <c r="BM67" s="3" t="n">
        <v>1074.0</v>
      </c>
      <c r="BN67" s="3" t="n">
        <v>6192.0</v>
      </c>
      <c r="BO67" s="3" t="n">
        <v>9459.0</v>
      </c>
      <c r="BP67" s="3" t="n">
        <v>7785.0</v>
      </c>
      <c r="BQ67" s="3" t="n">
        <v>3078.0</v>
      </c>
      <c r="BR67" s="3" t="n">
        <v>1478.0</v>
      </c>
    </row>
    <row r="68" spans="1:70">
      <c r="A68" t="s" s="0">
        <v>282</v>
      </c>
      <c r="B68" s="3" t="n">
        <v>1476.0</v>
      </c>
      <c r="C68" s="3" t="n">
        <v>3006.0</v>
      </c>
      <c r="D68" s="3" t="n">
        <v>9453.0</v>
      </c>
      <c r="E68" s="3" t="n">
        <v>3764.0</v>
      </c>
      <c r="F68" s="3" t="n">
        <v>9301.0</v>
      </c>
      <c r="G68" s="3" t="n">
        <v>8900.0</v>
      </c>
      <c r="H68" s="3" t="n">
        <v>4508.0</v>
      </c>
      <c r="I68" s="3" t="n">
        <v>9591.0</v>
      </c>
      <c r="J68" s="3" t="n">
        <v>6092.0</v>
      </c>
      <c r="K68" s="3" t="n">
        <v>7588.0</v>
      </c>
      <c r="L68" s="3" t="n">
        <v>3267.0</v>
      </c>
      <c r="M68" s="3" t="n">
        <v>2626.0</v>
      </c>
      <c r="N68" s="3" t="n">
        <v>1030.0</v>
      </c>
      <c r="O68" s="3" t="n">
        <v>3086.0</v>
      </c>
      <c r="P68" s="3" t="n">
        <v>1284.0</v>
      </c>
      <c r="Q68" s="3" t="n">
        <v>3371.0</v>
      </c>
      <c r="R68" s="3" t="n">
        <v>9601.0</v>
      </c>
      <c r="S68" s="3" t="n">
        <v>7181.0</v>
      </c>
      <c r="T68" s="3" t="n">
        <v>4946.0</v>
      </c>
      <c r="U68" s="3" t="n">
        <v>8913.0</v>
      </c>
      <c r="V68" s="3" t="n">
        <v>2886.0</v>
      </c>
      <c r="W68" s="3" t="n">
        <v>2355.0</v>
      </c>
      <c r="X68" s="3" t="n">
        <v>6618.0</v>
      </c>
      <c r="Y68" s="3" t="n">
        <v>7591.0</v>
      </c>
      <c r="Z68" s="3" t="n">
        <v>2493.0</v>
      </c>
      <c r="AA68" s="3" t="n">
        <v>8925.0</v>
      </c>
      <c r="AB68" s="3" t="n">
        <v>8036.0</v>
      </c>
      <c r="AC68" s="3" t="n">
        <v>6758.0</v>
      </c>
      <c r="AD68" s="3" t="n">
        <v>6053.0</v>
      </c>
      <c r="AE68" s="3" t="n">
        <v>2768.0</v>
      </c>
      <c r="AF68" s="3" t="n">
        <v>7844.0</v>
      </c>
      <c r="AG68" s="3" t="n">
        <v>6321.0</v>
      </c>
      <c r="AH68" s="3" t="n">
        <v>2745.0</v>
      </c>
      <c r="AI68" s="3" t="n">
        <v>8248.0</v>
      </c>
      <c r="AJ68" s="3" t="n">
        <v>8250.0</v>
      </c>
      <c r="AK68" s="3" t="n">
        <v>4101.0</v>
      </c>
      <c r="AL68" s="3" t="n">
        <v>3922.0</v>
      </c>
      <c r="AM68" s="3" t="n">
        <v>7134.0</v>
      </c>
      <c r="AN68" s="3" t="n">
        <v>3490.0</v>
      </c>
      <c r="AO68" s="3" t="n">
        <v>6472.0</v>
      </c>
      <c r="AP68" s="3" t="n">
        <v>2432.0</v>
      </c>
      <c r="AQ68" s="3" t="n">
        <v>7767.0</v>
      </c>
      <c r="AR68" s="3" t="n">
        <v>9525.0</v>
      </c>
      <c r="AS68" s="3" t="n">
        <v>9677.0</v>
      </c>
      <c r="AT68" s="3" t="n">
        <v>3114.0</v>
      </c>
      <c r="AU68" s="3" t="n">
        <v>2382.0</v>
      </c>
      <c r="AV68" s="3" t="n">
        <v>1449.0</v>
      </c>
      <c r="AW68" s="3" t="n">
        <v>7228.0</v>
      </c>
      <c r="AX68" s="3" t="n">
        <v>1686.0</v>
      </c>
      <c r="AY68" s="3" t="n">
        <v>1397.0</v>
      </c>
      <c r="AZ68" s="3" t="n">
        <v>7925.0</v>
      </c>
      <c r="BA68" s="3" t="n">
        <v>8438.0</v>
      </c>
      <c r="BB68" s="3" t="n">
        <v>4900.0</v>
      </c>
      <c r="BC68" s="3" t="n">
        <v>9105.0</v>
      </c>
      <c r="BD68" s="3" t="n">
        <v>9944.0</v>
      </c>
      <c r="BE68" s="3" t="n">
        <v>9321.0</v>
      </c>
      <c r="BF68" s="3" t="n">
        <v>4827.0</v>
      </c>
      <c r="BG68" s="3" t="n">
        <v>1964.0</v>
      </c>
      <c r="BH68" s="3" t="n">
        <v>8318.0</v>
      </c>
      <c r="BI68" s="3" t="n">
        <v>8154.0</v>
      </c>
      <c r="BJ68" s="3" t="n">
        <v>4146.0</v>
      </c>
      <c r="BK68" s="3" t="n">
        <v>4159.0</v>
      </c>
      <c r="BL68" s="3" t="n">
        <v>5881.0</v>
      </c>
      <c r="BM68" s="3" t="n">
        <v>2497.0</v>
      </c>
      <c r="BN68" s="3" t="n">
        <v>8181.0</v>
      </c>
      <c r="BO68" s="3" t="n">
        <v>4792.0</v>
      </c>
      <c r="BP68" s="3" t="n">
        <v>5819.0</v>
      </c>
      <c r="BQ68" s="3" t="n">
        <v>6576.0</v>
      </c>
      <c r="BR68" s="3" t="n">
        <v>3740.0</v>
      </c>
    </row>
    <row r="69" spans="1:70">
      <c r="A69" t="s" s="0">
        <v>283</v>
      </c>
      <c r="B69" s="3" t="n">
        <v>5711.0</v>
      </c>
      <c r="C69" s="3" t="n">
        <v>8098.0</v>
      </c>
      <c r="D69" s="3" t="n">
        <v>7542.0</v>
      </c>
      <c r="E69" s="3" t="n">
        <v>9640.0</v>
      </c>
      <c r="F69" s="3" t="n">
        <v>8880.0</v>
      </c>
      <c r="G69" s="3" t="n">
        <v>6225.0</v>
      </c>
      <c r="H69" s="3" t="n">
        <v>7382.0</v>
      </c>
      <c r="I69" s="3" t="n">
        <v>5058.0</v>
      </c>
      <c r="J69" s="3" t="n">
        <v>6506.0</v>
      </c>
      <c r="K69" s="3" t="n">
        <v>8970.0</v>
      </c>
      <c r="L69" s="3" t="n">
        <v>2689.0</v>
      </c>
      <c r="M69" s="3" t="n">
        <v>1936.0</v>
      </c>
      <c r="N69" s="3" t="n">
        <v>2570.0</v>
      </c>
      <c r="O69" s="3" t="n">
        <v>4501.0</v>
      </c>
      <c r="P69" s="3" t="n">
        <v>6468.0</v>
      </c>
      <c r="Q69" s="3" t="n">
        <v>9025.0</v>
      </c>
      <c r="R69" s="3" t="n">
        <v>8222.0</v>
      </c>
      <c r="S69" s="3" t="n">
        <v>8814.0</v>
      </c>
      <c r="T69" s="3" t="n">
        <v>6200.0</v>
      </c>
      <c r="U69" s="3" t="n">
        <v>2400.0</v>
      </c>
      <c r="V69" s="3" t="n">
        <v>7168.0</v>
      </c>
      <c r="W69" s="3" t="n">
        <v>1024.0</v>
      </c>
      <c r="X69" s="3" t="n">
        <v>5779.0</v>
      </c>
      <c r="Y69" s="3" t="n">
        <v>8091.0</v>
      </c>
      <c r="Z69" s="3" t="n">
        <v>3319.0</v>
      </c>
      <c r="AA69" s="3" t="n">
        <v>4082.0</v>
      </c>
      <c r="AB69" s="3" t="n">
        <v>6162.0</v>
      </c>
      <c r="AC69" s="3" t="n">
        <v>8350.0</v>
      </c>
      <c r="AD69" s="3" t="n">
        <v>3186.0</v>
      </c>
      <c r="AE69" s="3" t="n">
        <v>5723.0</v>
      </c>
      <c r="AF69" s="3" t="n">
        <v>6523.0</v>
      </c>
      <c r="AG69" s="3" t="n">
        <v>8551.0</v>
      </c>
      <c r="AH69" s="3" t="n">
        <v>8717.0</v>
      </c>
      <c r="AI69" s="3" t="n">
        <v>2001.0</v>
      </c>
      <c r="AJ69" s="3" t="n">
        <v>4909.0</v>
      </c>
      <c r="AK69" s="3" t="n">
        <v>8407.0</v>
      </c>
      <c r="AL69" s="3" t="n">
        <v>7826.0</v>
      </c>
      <c r="AM69" s="3" t="n">
        <v>2969.0</v>
      </c>
      <c r="AN69" s="3" t="n">
        <v>2664.0</v>
      </c>
      <c r="AO69" s="3" t="n">
        <v>6193.0</v>
      </c>
      <c r="AP69" s="3" t="n">
        <v>4615.0</v>
      </c>
      <c r="AQ69" s="3" t="n">
        <v>3330.0</v>
      </c>
      <c r="AR69" s="3" t="n">
        <v>5050.0</v>
      </c>
      <c r="AS69" s="3" t="n">
        <v>4814.0</v>
      </c>
      <c r="AT69" s="3" t="n">
        <v>6659.0</v>
      </c>
      <c r="AU69" s="3" t="n">
        <v>5085.0</v>
      </c>
      <c r="AV69" s="3" t="n">
        <v>2905.0</v>
      </c>
      <c r="AW69" s="3" t="n">
        <v>7745.0</v>
      </c>
      <c r="AX69" s="3" t="n">
        <v>3449.0</v>
      </c>
      <c r="AY69" s="3" t="n">
        <v>3666.0</v>
      </c>
      <c r="AZ69" s="3" t="n">
        <v>5526.0</v>
      </c>
      <c r="BA69" s="3" t="n">
        <v>5678.0</v>
      </c>
      <c r="BB69" s="3" t="n">
        <v>5932.0</v>
      </c>
      <c r="BC69" s="3" t="n">
        <v>2681.0</v>
      </c>
      <c r="BD69" s="3" t="n">
        <v>1393.0</v>
      </c>
      <c r="BE69" s="3" t="n">
        <v>2667.0</v>
      </c>
      <c r="BF69" s="3" t="n">
        <v>6450.0</v>
      </c>
      <c r="BG69" s="3" t="n">
        <v>1254.0</v>
      </c>
      <c r="BH69" s="3" t="n">
        <v>4525.0</v>
      </c>
      <c r="BI69" s="3" t="n">
        <v>7443.0</v>
      </c>
      <c r="BJ69" s="3" t="n">
        <v>2152.0</v>
      </c>
      <c r="BK69" s="3" t="n">
        <v>7030.0</v>
      </c>
      <c r="BL69" s="3" t="n">
        <v>1196.0</v>
      </c>
      <c r="BM69" s="3" t="n">
        <v>8619.0</v>
      </c>
      <c r="BN69" s="3" t="n">
        <v>4171.0</v>
      </c>
      <c r="BO69" s="3" t="n">
        <v>2115.0</v>
      </c>
      <c r="BP69" s="3" t="n">
        <v>9682.0</v>
      </c>
      <c r="BQ69" s="3" t="n">
        <v>5928.0</v>
      </c>
      <c r="BR69" s="3" t="n">
        <v>6113.0</v>
      </c>
    </row>
    <row r="70" spans="1:70">
      <c r="A70" t="s" s="0">
        <v>284</v>
      </c>
      <c r="B70" s="3" t="n">
        <v>4003.0</v>
      </c>
      <c r="C70" s="3" t="n">
        <v>1750.0</v>
      </c>
      <c r="D70" s="3" t="n">
        <v>8632.0</v>
      </c>
      <c r="E70" s="3" t="n">
        <v>1305.0</v>
      </c>
      <c r="F70" s="3" t="n">
        <v>7981.0</v>
      </c>
      <c r="G70" s="3" t="n">
        <v>5026.0</v>
      </c>
      <c r="H70" s="3" t="n">
        <v>3231.0</v>
      </c>
      <c r="I70" s="3" t="n">
        <v>2369.0</v>
      </c>
      <c r="J70" s="3" t="n">
        <v>4339.0</v>
      </c>
      <c r="K70" s="3" t="n">
        <v>5271.0</v>
      </c>
      <c r="L70" s="3" t="n">
        <v>8669.0</v>
      </c>
      <c r="M70" s="3" t="n">
        <v>4378.0</v>
      </c>
      <c r="N70" s="3" t="n">
        <v>9907.0</v>
      </c>
      <c r="O70" s="3" t="n">
        <v>3469.0</v>
      </c>
      <c r="P70" s="3" t="n">
        <v>3592.0</v>
      </c>
      <c r="Q70" s="3" t="n">
        <v>6202.0</v>
      </c>
      <c r="R70" s="3" t="n">
        <v>5114.0</v>
      </c>
      <c r="S70" s="3" t="n">
        <v>8852.0</v>
      </c>
      <c r="T70" s="3" t="n">
        <v>7327.0</v>
      </c>
      <c r="U70" s="3" t="n">
        <v>4141.0</v>
      </c>
      <c r="V70" s="3" t="n">
        <v>2664.0</v>
      </c>
      <c r="W70" s="3" t="n">
        <v>6970.0</v>
      </c>
      <c r="X70" s="3" t="n">
        <v>7736.0</v>
      </c>
      <c r="Y70" s="3" t="n">
        <v>8492.0</v>
      </c>
      <c r="Z70" s="3" t="n">
        <v>7050.0</v>
      </c>
      <c r="AA70" s="3" t="n">
        <v>3915.0</v>
      </c>
      <c r="AB70" s="3" t="n">
        <v>3981.0</v>
      </c>
      <c r="AC70" s="3" t="n">
        <v>8854.0</v>
      </c>
      <c r="AD70" s="3" t="n">
        <v>1325.0</v>
      </c>
      <c r="AE70" s="3" t="n">
        <v>9459.0</v>
      </c>
      <c r="AF70" s="3" t="n">
        <v>3027.0</v>
      </c>
      <c r="AG70" s="3" t="n">
        <v>7815.0</v>
      </c>
      <c r="AH70" s="3" t="n">
        <v>8909.0</v>
      </c>
      <c r="AI70" s="3" t="n">
        <v>7715.0</v>
      </c>
      <c r="AJ70" s="3" t="n">
        <v>8675.0</v>
      </c>
      <c r="AK70" s="3" t="n">
        <v>8809.0</v>
      </c>
      <c r="AL70" s="3" t="n">
        <v>4500.0</v>
      </c>
      <c r="AM70" s="3" t="n">
        <v>3723.0</v>
      </c>
      <c r="AN70" s="3" t="n">
        <v>9396.0</v>
      </c>
      <c r="AO70" s="3" t="n">
        <v>1003.0</v>
      </c>
      <c r="AP70" s="3" t="n">
        <v>6650.0</v>
      </c>
      <c r="AQ70" s="3" t="n">
        <v>2289.0</v>
      </c>
      <c r="AR70" s="3" t="n">
        <v>3588.0</v>
      </c>
      <c r="AS70" s="3" t="n">
        <v>9812.0</v>
      </c>
      <c r="AT70" s="3" t="n">
        <v>8833.0</v>
      </c>
      <c r="AU70" s="3" t="n">
        <v>6624.0</v>
      </c>
      <c r="AV70" s="3" t="n">
        <v>7830.0</v>
      </c>
      <c r="AW70" s="3" t="n">
        <v>5604.0</v>
      </c>
      <c r="AX70" s="3" t="n">
        <v>6948.0</v>
      </c>
      <c r="AY70" s="3" t="n">
        <v>3468.0</v>
      </c>
      <c r="AZ70" s="3" t="n">
        <v>3428.0</v>
      </c>
      <c r="BA70" s="3" t="n">
        <v>8032.0</v>
      </c>
      <c r="BB70" s="3" t="n">
        <v>2146.0</v>
      </c>
      <c r="BC70" s="3" t="n">
        <v>8077.0</v>
      </c>
      <c r="BD70" s="3" t="n">
        <v>9074.0</v>
      </c>
      <c r="BE70" s="3" t="n">
        <v>7384.0</v>
      </c>
      <c r="BF70" s="3" t="n">
        <v>5710.0</v>
      </c>
      <c r="BG70" s="3" t="n">
        <v>6015.0</v>
      </c>
      <c r="BH70" s="3" t="n">
        <v>9778.0</v>
      </c>
      <c r="BI70" s="3" t="n">
        <v>6977.0</v>
      </c>
      <c r="BJ70" s="3" t="n">
        <v>6879.0</v>
      </c>
      <c r="BK70" s="3" t="n">
        <v>2927.0</v>
      </c>
      <c r="BL70" s="3" t="n">
        <v>7320.0</v>
      </c>
      <c r="BM70" s="3" t="n">
        <v>7645.0</v>
      </c>
      <c r="BN70" s="3" t="n">
        <v>5393.0</v>
      </c>
      <c r="BO70" s="3" t="n">
        <v>6793.0</v>
      </c>
      <c r="BP70" s="3" t="n">
        <v>6375.0</v>
      </c>
      <c r="BQ70" s="3" t="n">
        <v>6410.0</v>
      </c>
      <c r="BR70" s="3" t="n">
        <v>2863.0</v>
      </c>
    </row>
    <row r="71" spans="1:70">
      <c r="A71" t="s" s="0">
        <v>285</v>
      </c>
      <c r="B71" s="3" t="n">
        <v>4713.0</v>
      </c>
      <c r="C71" s="3" t="n">
        <v>2602.0</v>
      </c>
      <c r="D71" s="3" t="n">
        <v>7898.0</v>
      </c>
      <c r="E71" s="3" t="n">
        <v>2322.0</v>
      </c>
      <c r="F71" s="3" t="n">
        <v>6982.0</v>
      </c>
      <c r="G71" s="3" t="n">
        <v>9374.0</v>
      </c>
      <c r="H71" s="3" t="n">
        <v>4060.0</v>
      </c>
      <c r="I71" s="3" t="n">
        <v>2178.0</v>
      </c>
      <c r="J71" s="3" t="n">
        <v>9702.0</v>
      </c>
      <c r="K71" s="3" t="n">
        <v>9079.0</v>
      </c>
      <c r="L71" s="3" t="n">
        <v>7496.0</v>
      </c>
      <c r="M71" s="3" t="n">
        <v>6693.0</v>
      </c>
      <c r="N71" s="3" t="n">
        <v>8465.0</v>
      </c>
      <c r="O71" s="3" t="n">
        <v>1157.0</v>
      </c>
      <c r="P71" s="3" t="n">
        <v>3193.0</v>
      </c>
      <c r="Q71" s="3" t="n">
        <v>6156.0</v>
      </c>
      <c r="R71" s="3" t="n">
        <v>9297.0</v>
      </c>
      <c r="S71" s="3" t="n">
        <v>5603.0</v>
      </c>
      <c r="T71" s="3" t="n">
        <v>2344.0</v>
      </c>
      <c r="U71" s="3" t="n">
        <v>4953.0</v>
      </c>
      <c r="V71" s="3" t="n">
        <v>5300.0</v>
      </c>
      <c r="W71" s="3" t="n">
        <v>8428.0</v>
      </c>
      <c r="X71" s="3" t="n">
        <v>4715.0</v>
      </c>
      <c r="Y71" s="3" t="n">
        <v>4699.0</v>
      </c>
      <c r="Z71" s="3" t="n">
        <v>2136.0</v>
      </c>
      <c r="AA71" s="3" t="n">
        <v>4747.0</v>
      </c>
      <c r="AB71" s="3" t="n">
        <v>7597.0</v>
      </c>
      <c r="AC71" s="3" t="n">
        <v>9315.0</v>
      </c>
      <c r="AD71" s="3" t="n">
        <v>1737.0</v>
      </c>
      <c r="AE71" s="3" t="n">
        <v>3776.0</v>
      </c>
      <c r="AF71" s="3" t="n">
        <v>6555.0</v>
      </c>
      <c r="AG71" s="3" t="n">
        <v>1280.0</v>
      </c>
      <c r="AH71" s="3" t="n">
        <v>8560.0</v>
      </c>
      <c r="AI71" s="3" t="n">
        <v>7001.0</v>
      </c>
      <c r="AJ71" s="3" t="n">
        <v>5445.0</v>
      </c>
      <c r="AK71" s="3" t="n">
        <v>5130.0</v>
      </c>
      <c r="AL71" s="3" t="n">
        <v>8803.0</v>
      </c>
      <c r="AM71" s="3" t="n">
        <v>5687.0</v>
      </c>
      <c r="AN71" s="3" t="n">
        <v>3176.0</v>
      </c>
      <c r="AO71" s="3" t="n">
        <v>9289.0</v>
      </c>
      <c r="AP71" s="3" t="n">
        <v>3978.0</v>
      </c>
      <c r="AQ71" s="3" t="n">
        <v>6608.0</v>
      </c>
      <c r="AR71" s="3" t="n">
        <v>6592.0</v>
      </c>
      <c r="AS71" s="3" t="n">
        <v>8838.0</v>
      </c>
      <c r="AT71" s="3" t="n">
        <v>5584.0</v>
      </c>
      <c r="AU71" s="3" t="n">
        <v>9510.0</v>
      </c>
      <c r="AV71" s="3" t="n">
        <v>7702.0</v>
      </c>
      <c r="AW71" s="3" t="n">
        <v>7386.0</v>
      </c>
      <c r="AX71" s="3" t="n">
        <v>4604.0</v>
      </c>
      <c r="AY71" s="3" t="n">
        <v>6014.0</v>
      </c>
      <c r="AZ71" s="3" t="n">
        <v>3212.0</v>
      </c>
      <c r="BA71" s="3" t="n">
        <v>2754.0</v>
      </c>
      <c r="BB71" s="3" t="n">
        <v>4619.0</v>
      </c>
      <c r="BC71" s="3" t="n">
        <v>7302.0</v>
      </c>
      <c r="BD71" s="3" t="n">
        <v>7415.0</v>
      </c>
      <c r="BE71" s="3" t="n">
        <v>2857.0</v>
      </c>
      <c r="BF71" s="3" t="n">
        <v>3841.0</v>
      </c>
      <c r="BG71" s="3" t="n">
        <v>4371.0</v>
      </c>
      <c r="BH71" s="3" t="n">
        <v>6183.0</v>
      </c>
      <c r="BI71" s="3" t="n">
        <v>8383.0</v>
      </c>
      <c r="BJ71" s="3" t="n">
        <v>1999.0</v>
      </c>
      <c r="BK71" s="3" t="n">
        <v>8358.0</v>
      </c>
      <c r="BL71" s="3" t="n">
        <v>2164.0</v>
      </c>
      <c r="BM71" s="3" t="n">
        <v>3854.0</v>
      </c>
      <c r="BN71" s="3" t="n">
        <v>9662.0</v>
      </c>
      <c r="BO71" s="3" t="n">
        <v>9000.0</v>
      </c>
      <c r="BP71" s="3" t="n">
        <v>1429.0</v>
      </c>
      <c r="BQ71" s="3" t="n">
        <v>3357.0</v>
      </c>
      <c r="BR71" s="3" t="n">
        <v>3684.0</v>
      </c>
    </row>
    <row r="72" spans="1:70">
      <c r="A72" t="s" s="0">
        <v>286</v>
      </c>
      <c r="B72" s="3" t="n">
        <v>7021.0</v>
      </c>
      <c r="C72" s="3" t="n">
        <v>4662.0</v>
      </c>
      <c r="D72" s="3" t="n">
        <v>7640.0</v>
      </c>
      <c r="E72" s="3" t="n">
        <v>4670.0</v>
      </c>
      <c r="F72" s="3" t="n">
        <v>2993.0</v>
      </c>
      <c r="G72" s="3" t="n">
        <v>6391.0</v>
      </c>
      <c r="H72" s="3" t="n">
        <v>1392.0</v>
      </c>
      <c r="I72" s="3" t="n">
        <v>3706.0</v>
      </c>
      <c r="J72" s="3" t="n">
        <v>6221.0</v>
      </c>
      <c r="K72" s="3" t="n">
        <v>1156.0</v>
      </c>
      <c r="L72" s="3" t="n">
        <v>1533.0</v>
      </c>
      <c r="M72" s="3" t="n">
        <v>1876.0</v>
      </c>
      <c r="N72" s="3" t="n">
        <v>1590.0</v>
      </c>
      <c r="O72" s="3" t="n">
        <v>4946.0</v>
      </c>
      <c r="P72" s="3" t="n">
        <v>6260.0</v>
      </c>
      <c r="Q72" s="3" t="n">
        <v>3373.0</v>
      </c>
      <c r="R72" s="3" t="n">
        <v>4889.0</v>
      </c>
      <c r="S72" s="3" t="n">
        <v>6961.0</v>
      </c>
      <c r="T72" s="3" t="n">
        <v>6903.0</v>
      </c>
      <c r="U72" s="3" t="n">
        <v>4859.0</v>
      </c>
      <c r="V72" s="3" t="n">
        <v>4877.0</v>
      </c>
      <c r="W72" s="3" t="n">
        <v>2683.0</v>
      </c>
      <c r="X72" s="3" t="n">
        <v>6348.0</v>
      </c>
      <c r="Y72" s="3" t="n">
        <v>5370.0</v>
      </c>
      <c r="Z72" s="3" t="n">
        <v>9626.0</v>
      </c>
      <c r="AA72" s="3" t="n">
        <v>5365.0</v>
      </c>
      <c r="AB72" s="3" t="n">
        <v>6316.0</v>
      </c>
      <c r="AC72" s="3" t="n">
        <v>6437.0</v>
      </c>
      <c r="AD72" s="3" t="n">
        <v>3068.0</v>
      </c>
      <c r="AE72" s="3" t="n">
        <v>8996.0</v>
      </c>
      <c r="AF72" s="3" t="n">
        <v>6006.0</v>
      </c>
      <c r="AG72" s="3" t="n">
        <v>3120.0</v>
      </c>
      <c r="AH72" s="3" t="n">
        <v>8074.0</v>
      </c>
      <c r="AI72" s="3" t="n">
        <v>7610.0</v>
      </c>
      <c r="AJ72" s="3" t="n">
        <v>6624.0</v>
      </c>
      <c r="AK72" s="3" t="n">
        <v>1435.0</v>
      </c>
      <c r="AL72" s="3" t="n">
        <v>9505.0</v>
      </c>
      <c r="AM72" s="3" t="n">
        <v>8896.0</v>
      </c>
      <c r="AN72" s="3" t="n">
        <v>7345.0</v>
      </c>
      <c r="AO72" s="3" t="n">
        <v>8718.0</v>
      </c>
      <c r="AP72" s="3" t="n">
        <v>3572.0</v>
      </c>
      <c r="AQ72" s="3" t="n">
        <v>4367.0</v>
      </c>
      <c r="AR72" s="3" t="n">
        <v>5879.0</v>
      </c>
      <c r="AS72" s="3" t="n">
        <v>9119.0</v>
      </c>
      <c r="AT72" s="3" t="n">
        <v>1223.0</v>
      </c>
      <c r="AU72" s="3" t="n">
        <v>8679.0</v>
      </c>
      <c r="AV72" s="3" t="n">
        <v>6387.0</v>
      </c>
      <c r="AW72" s="3" t="n">
        <v>1198.0</v>
      </c>
      <c r="AX72" s="3" t="n">
        <v>9007.0</v>
      </c>
      <c r="AY72" s="3" t="n">
        <v>3670.0</v>
      </c>
      <c r="AZ72" s="3" t="n">
        <v>6916.0</v>
      </c>
      <c r="BA72" s="3" t="n">
        <v>7113.0</v>
      </c>
      <c r="BB72" s="3" t="n">
        <v>1826.0</v>
      </c>
      <c r="BC72" s="3" t="n">
        <v>3452.0</v>
      </c>
      <c r="BD72" s="3" t="n">
        <v>4061.0</v>
      </c>
      <c r="BE72" s="3" t="n">
        <v>3560.0</v>
      </c>
      <c r="BF72" s="3" t="n">
        <v>4103.0</v>
      </c>
      <c r="BG72" s="3" t="n">
        <v>7198.0</v>
      </c>
      <c r="BH72" s="3" t="n">
        <v>3918.0</v>
      </c>
      <c r="BI72" s="3" t="n">
        <v>6091.0</v>
      </c>
      <c r="BJ72" s="3" t="n">
        <v>1568.0</v>
      </c>
      <c r="BK72" s="3" t="n">
        <v>2468.0</v>
      </c>
      <c r="BL72" s="3" t="n">
        <v>5823.0</v>
      </c>
      <c r="BM72" s="3" t="n">
        <v>3550.0</v>
      </c>
      <c r="BN72" s="3" t="n">
        <v>3796.0</v>
      </c>
      <c r="BO72" s="3" t="n">
        <v>5185.0</v>
      </c>
      <c r="BP72" s="3" t="n">
        <v>9540.0</v>
      </c>
      <c r="BQ72" s="3" t="n">
        <v>5013.0</v>
      </c>
      <c r="BR72" s="3" t="n">
        <v>7336.0</v>
      </c>
    </row>
    <row r="73" spans="1:70">
      <c r="A73" t="s" s="0">
        <v>287</v>
      </c>
      <c r="B73" s="3" t="n">
        <v>7178.0</v>
      </c>
      <c r="C73" s="3" t="n">
        <v>5919.0</v>
      </c>
      <c r="D73" s="3" t="n">
        <v>9362.0</v>
      </c>
      <c r="E73" s="3" t="n">
        <v>1738.0</v>
      </c>
      <c r="F73" s="3" t="n">
        <v>1162.0</v>
      </c>
      <c r="G73" s="3" t="n">
        <v>9354.0</v>
      </c>
      <c r="H73" s="3" t="n">
        <v>5379.0</v>
      </c>
      <c r="I73" s="3" t="n">
        <v>2694.0</v>
      </c>
      <c r="J73" s="3" t="n">
        <v>5954.0</v>
      </c>
      <c r="K73" s="3" t="n">
        <v>7252.0</v>
      </c>
      <c r="L73" s="3" t="n">
        <v>6119.0</v>
      </c>
      <c r="M73" s="3" t="n">
        <v>6247.0</v>
      </c>
      <c r="N73" s="3" t="n">
        <v>1530.0</v>
      </c>
      <c r="O73" s="3" t="n">
        <v>7006.0</v>
      </c>
      <c r="P73" s="3" t="n">
        <v>4452.0</v>
      </c>
      <c r="Q73" s="3" t="n">
        <v>4046.0</v>
      </c>
      <c r="R73" s="3" t="n">
        <v>5667.0</v>
      </c>
      <c r="S73" s="3" t="n">
        <v>5778.0</v>
      </c>
      <c r="T73" s="3" t="n">
        <v>5983.0</v>
      </c>
      <c r="U73" s="3" t="n">
        <v>5201.0</v>
      </c>
      <c r="V73" s="3" t="n">
        <v>3077.0</v>
      </c>
      <c r="W73" s="3" t="n">
        <v>4222.0</v>
      </c>
      <c r="X73" s="3" t="n">
        <v>5677.0</v>
      </c>
      <c r="Y73" s="3" t="n">
        <v>2593.0</v>
      </c>
      <c r="Z73" s="3" t="n">
        <v>9113.0</v>
      </c>
      <c r="AA73" s="3" t="n">
        <v>3850.0</v>
      </c>
      <c r="AB73" s="3" t="n">
        <v>7138.0</v>
      </c>
      <c r="AC73" s="3" t="n">
        <v>8860.0</v>
      </c>
      <c r="AD73" s="3" t="n">
        <v>5950.0</v>
      </c>
      <c r="AE73" s="3" t="n">
        <v>9432.0</v>
      </c>
      <c r="AF73" s="3" t="n">
        <v>6691.0</v>
      </c>
      <c r="AG73" s="3" t="n">
        <v>4865.0</v>
      </c>
      <c r="AH73" s="3" t="n">
        <v>9277.0</v>
      </c>
      <c r="AI73" s="3" t="n">
        <v>8242.0</v>
      </c>
      <c r="AJ73" s="3" t="n">
        <v>2797.0</v>
      </c>
      <c r="AK73" s="3" t="n">
        <v>6259.0</v>
      </c>
      <c r="AL73" s="3" t="n">
        <v>1020.0</v>
      </c>
      <c r="AM73" s="3" t="n">
        <v>4753.0</v>
      </c>
      <c r="AN73" s="3" t="n">
        <v>3335.0</v>
      </c>
      <c r="AO73" s="3" t="n">
        <v>1291.0</v>
      </c>
      <c r="AP73" s="3" t="n">
        <v>7461.0</v>
      </c>
      <c r="AQ73" s="3" t="n">
        <v>1217.0</v>
      </c>
      <c r="AR73" s="3" t="n">
        <v>9767.0</v>
      </c>
      <c r="AS73" s="3" t="n">
        <v>3727.0</v>
      </c>
      <c r="AT73" s="3" t="n">
        <v>1013.0</v>
      </c>
      <c r="AU73" s="3" t="n">
        <v>1491.0</v>
      </c>
      <c r="AV73" s="3" t="n">
        <v>1173.0</v>
      </c>
      <c r="AW73" s="3" t="n">
        <v>4989.0</v>
      </c>
      <c r="AX73" s="3" t="n">
        <v>6406.0</v>
      </c>
      <c r="AY73" s="3" t="n">
        <v>3540.0</v>
      </c>
      <c r="AZ73" s="3" t="n">
        <v>3648.0</v>
      </c>
      <c r="BA73" s="3" t="n">
        <v>8830.0</v>
      </c>
      <c r="BB73" s="3" t="n">
        <v>2033.0</v>
      </c>
      <c r="BC73" s="3" t="n">
        <v>9750.0</v>
      </c>
      <c r="BD73" s="3" t="n">
        <v>6759.0</v>
      </c>
      <c r="BE73" s="3" t="n">
        <v>2887.0</v>
      </c>
      <c r="BF73" s="3" t="n">
        <v>3120.0</v>
      </c>
      <c r="BG73" s="3" t="n">
        <v>5706.0</v>
      </c>
      <c r="BH73" s="3" t="n">
        <v>1997.0</v>
      </c>
      <c r="BI73" s="3" t="n">
        <v>3500.0</v>
      </c>
      <c r="BJ73" s="3" t="n">
        <v>1306.0</v>
      </c>
      <c r="BK73" s="3" t="n">
        <v>7915.0</v>
      </c>
      <c r="BL73" s="3" t="n">
        <v>2458.0</v>
      </c>
      <c r="BM73" s="3" t="n">
        <v>1118.0</v>
      </c>
      <c r="BN73" s="3" t="n">
        <v>7571.0</v>
      </c>
      <c r="BO73" s="3" t="n">
        <v>2942.0</v>
      </c>
      <c r="BP73" s="3" t="n">
        <v>7770.0</v>
      </c>
      <c r="BQ73" s="3" t="n">
        <v>9510.0</v>
      </c>
      <c r="BR73" s="3" t="n">
        <v>9304.0</v>
      </c>
    </row>
    <row r="74" spans="1:70">
      <c r="A74" s="4" t="s">
        <v>288</v>
      </c>
      <c r="B74" s="5" t="n">
        <f t="shared" ref="B74:BM74" si="13">IF(COUNTA(B67:B73)=0,"",SUM(B67:B73))</f>
        <v>34416.0</v>
      </c>
      <c r="C74" s="5" t="n">
        <f t="shared" si="13"/>
        <v>34717.0</v>
      </c>
      <c r="D74" s="5" t="n">
        <f t="shared" si="13"/>
        <v>52403.0</v>
      </c>
      <c r="E74" s="5" t="n">
        <f t="shared" si="13"/>
        <v>27423.0</v>
      </c>
      <c r="F74" s="5" t="n">
        <f t="shared" si="13"/>
        <v>40218.0</v>
      </c>
      <c r="G74" s="5" t="n">
        <f t="shared" si="13"/>
        <v>52654.0</v>
      </c>
      <c r="H74" s="5" t="n">
        <f t="shared" si="13"/>
        <v>28870.0</v>
      </c>
      <c r="I74" s="5" t="n">
        <f t="shared" si="13"/>
        <v>34410.0</v>
      </c>
      <c r="J74" s="5" t="n">
        <f t="shared" si="13"/>
        <v>45543.0</v>
      </c>
      <c r="K74" s="5" t="n">
        <f t="shared" si="13"/>
        <v>47150.0</v>
      </c>
      <c r="L74" s="5" t="n">
        <f t="shared" si="13"/>
        <v>32631.0</v>
      </c>
      <c r="M74" s="5" t="n">
        <f t="shared" si="13"/>
        <v>29642.0</v>
      </c>
      <c r="N74" s="5" t="n">
        <f t="shared" si="13"/>
        <v>33487.0</v>
      </c>
      <c r="O74" s="5" t="n">
        <f t="shared" si="13"/>
        <v>29010.0</v>
      </c>
      <c r="P74" s="5" t="n">
        <f t="shared" si="13"/>
        <v>26863.0</v>
      </c>
      <c r="Q74" s="5" t="n">
        <f t="shared" si="13"/>
        <v>38998.0</v>
      </c>
      <c r="R74" s="5" t="n">
        <f t="shared" si="13"/>
        <v>49347.0</v>
      </c>
      <c r="S74" s="5" t="n">
        <f t="shared" si="13"/>
        <v>51961.0</v>
      </c>
      <c r="T74" s="5" t="n">
        <f t="shared" si="13"/>
        <v>41843.0</v>
      </c>
      <c r="U74" s="5" t="n">
        <f t="shared" si="13"/>
        <v>33652.0</v>
      </c>
      <c r="V74" s="5" t="n">
        <f t="shared" si="13"/>
        <v>29235.0</v>
      </c>
      <c r="W74" s="5" t="n">
        <f t="shared" si="13"/>
        <v>34948.0</v>
      </c>
      <c r="X74" s="5" t="n">
        <f t="shared" si="13"/>
        <v>45818.0</v>
      </c>
      <c r="Y74" s="5" t="n">
        <f t="shared" si="13"/>
        <v>44830.0</v>
      </c>
      <c r="Z74" s="5" t="n">
        <f t="shared" si="13"/>
        <v>35816.0</v>
      </c>
      <c r="AA74" s="5" t="n">
        <f t="shared" si="13"/>
        <v>33720.0</v>
      </c>
      <c r="AB74" s="5" t="n">
        <f t="shared" si="13"/>
        <v>47439.0</v>
      </c>
      <c r="AC74" s="5" t="n">
        <f t="shared" si="13"/>
        <v>56726.0</v>
      </c>
      <c r="AD74" s="5" t="n">
        <f t="shared" si="13"/>
        <v>31000.0</v>
      </c>
      <c r="AE74" s="5" t="n">
        <f t="shared" si="13"/>
        <v>42545.0</v>
      </c>
      <c r="AF74" s="5" t="n">
        <f t="shared" si="13"/>
        <v>41263.0</v>
      </c>
      <c r="AG74" s="5" t="n">
        <f t="shared" si="13"/>
        <v>33077.0</v>
      </c>
      <c r="AH74" s="5" t="n">
        <f t="shared" si="13"/>
        <v>54772.0</v>
      </c>
      <c r="AI74" s="5" t="n">
        <f t="shared" si="13"/>
        <v>43612.0</v>
      </c>
      <c r="AJ74" s="5" t="n">
        <f t="shared" si="13"/>
        <v>45756.0</v>
      </c>
      <c r="AK74" s="5" t="n">
        <f t="shared" si="13"/>
        <v>37994.0</v>
      </c>
      <c r="AL74" s="5" t="n">
        <f t="shared" si="13"/>
        <v>36672.0</v>
      </c>
      <c r="AM74" s="5" t="n">
        <f t="shared" si="13"/>
        <v>38604.0</v>
      </c>
      <c r="AN74" s="5" t="n">
        <f t="shared" si="13"/>
        <v>34772.0</v>
      </c>
      <c r="AO74" s="5" t="n">
        <f t="shared" si="13"/>
        <v>37497.0</v>
      </c>
      <c r="AP74" s="5" t="n">
        <f t="shared" si="13"/>
        <v>32793.0</v>
      </c>
      <c r="AQ74" s="5" t="n">
        <f t="shared" si="13"/>
        <v>34113.0</v>
      </c>
      <c r="AR74" s="5" t="n">
        <f t="shared" si="13"/>
        <v>47327.0</v>
      </c>
      <c r="AS74" s="5" t="n">
        <f t="shared" si="13"/>
        <v>48145.0</v>
      </c>
      <c r="AT74" s="5" t="n">
        <f t="shared" si="13"/>
        <v>33364.0</v>
      </c>
      <c r="AU74" s="5" t="n">
        <f t="shared" si="13"/>
        <v>35112.0</v>
      </c>
      <c r="AV74" s="5" t="n">
        <f t="shared" si="13"/>
        <v>30186.0</v>
      </c>
      <c r="AW74" s="5" t="n">
        <f t="shared" si="13"/>
        <v>39400.0</v>
      </c>
      <c r="AX74" s="5" t="n">
        <f t="shared" si="13"/>
        <v>36271.0</v>
      </c>
      <c r="AY74" s="5" t="n">
        <f t="shared" si="13"/>
        <v>23407.0</v>
      </c>
      <c r="AZ74" s="5" t="n">
        <f t="shared" si="13"/>
        <v>34764.0</v>
      </c>
      <c r="BA74" s="5" t="n">
        <f t="shared" si="13"/>
        <v>43652.0</v>
      </c>
      <c r="BB74" s="5" t="n">
        <f t="shared" si="13"/>
        <v>28616.0</v>
      </c>
      <c r="BC74" s="5" t="n">
        <f t="shared" si="13"/>
        <v>45484.0</v>
      </c>
      <c r="BD74" s="5" t="n">
        <f t="shared" si="13"/>
        <v>46823.0</v>
      </c>
      <c r="BE74" s="5" t="n">
        <f t="shared" si="13"/>
        <v>33983.0</v>
      </c>
      <c r="BF74" s="5" t="n">
        <f t="shared" si="13"/>
        <v>34399.0</v>
      </c>
      <c r="BG74" s="5" t="n">
        <f t="shared" si="13"/>
        <v>27588.0</v>
      </c>
      <c r="BH74" s="5" t="n">
        <f t="shared" si="13"/>
        <v>39043.0</v>
      </c>
      <c r="BI74" s="5" t="n">
        <f t="shared" si="13"/>
        <v>46090.0</v>
      </c>
      <c r="BJ74" s="5" t="n">
        <f t="shared" si="13"/>
        <v>19771.0</v>
      </c>
      <c r="BK74" s="5" t="n">
        <f t="shared" si="13"/>
        <v>38976.0</v>
      </c>
      <c r="BL74" s="5" t="n">
        <f t="shared" si="13"/>
        <v>26275.0</v>
      </c>
      <c r="BM74" s="5" t="n">
        <f t="shared" si="13"/>
        <v>28357.0</v>
      </c>
      <c r="BN74" s="5" t="n">
        <f>IF(COUNTA(BN67:BN73)=0,"",SUM(BN67:BN73))</f>
        <v>44966.0</v>
      </c>
      <c r="BO74" s="5" t="n">
        <f>IF(COUNTA(BO67:BO73)=0,"",SUM(BO67:BO73))</f>
        <v>40286.0</v>
      </c>
      <c r="BP74" s="5" t="n">
        <f>IF(COUNTA(BP67:BP73)=0,"",SUM(BP67:BP73))</f>
        <v>48400.0</v>
      </c>
      <c r="BQ74" s="5" t="n">
        <f>IF(COUNTA(BQ67:BQ73)=0,"",SUM(BQ67:BQ73))</f>
        <v>39872.0</v>
      </c>
      <c r="BR74" s="5" t="n">
        <f>IF(COUNTA(BR67:BR73)=0,"",SUM(BR67:BR73))</f>
        <v>34518.0</v>
      </c>
    </row>
    <row r="75" spans="1:70">
      <c r="A75" t="s" s="0">
        <v>289</v>
      </c>
      <c r="B75" s="3" t="n">
        <v>6667.0</v>
      </c>
      <c r="C75" s="3" t="n">
        <v>4251.0</v>
      </c>
      <c r="D75" s="3" t="n">
        <v>7537.0</v>
      </c>
      <c r="E75" s="3" t="n">
        <v>1382.0</v>
      </c>
      <c r="F75" s="3" t="n">
        <v>2110.0</v>
      </c>
      <c r="G75" s="3" t="n">
        <v>6604.0</v>
      </c>
      <c r="H75" s="3" t="n">
        <v>7256.0</v>
      </c>
      <c r="I75" s="3" t="n">
        <v>2932.0</v>
      </c>
      <c r="J75" s="3" t="n">
        <v>8498.0</v>
      </c>
      <c r="K75" s="3" t="n">
        <v>3720.0</v>
      </c>
      <c r="L75" s="3" t="n">
        <v>1382.0</v>
      </c>
      <c r="M75" s="3" t="n">
        <v>9797.0</v>
      </c>
      <c r="N75" s="3" t="n">
        <v>1949.0</v>
      </c>
      <c r="O75" s="3" t="n">
        <v>9538.0</v>
      </c>
      <c r="P75" s="3" t="n">
        <v>4012.0</v>
      </c>
      <c r="Q75" s="3" t="n">
        <v>6090.0</v>
      </c>
      <c r="R75" s="3" t="n">
        <v>7027.0</v>
      </c>
      <c r="S75" s="3" t="n">
        <v>6735.0</v>
      </c>
      <c r="T75" s="3" t="n">
        <v>5351.0</v>
      </c>
      <c r="U75" s="3" t="n">
        <v>9915.0</v>
      </c>
      <c r="V75" s="3" t="n">
        <v>4301.0</v>
      </c>
      <c r="W75" s="3" t="n">
        <v>4470.0</v>
      </c>
      <c r="X75" s="3" t="n">
        <v>2261.0</v>
      </c>
      <c r="Y75" s="3" t="n">
        <v>7041.0</v>
      </c>
      <c r="Z75" s="3" t="n">
        <v>4456.0</v>
      </c>
      <c r="AA75" s="3" t="n">
        <v>9860.0</v>
      </c>
      <c r="AB75" s="3" t="n">
        <v>9310.0</v>
      </c>
      <c r="AC75" s="3" t="n">
        <v>4187.0</v>
      </c>
      <c r="AD75" s="3" t="n">
        <v>5818.0</v>
      </c>
      <c r="AE75" s="3" t="n">
        <v>4583.0</v>
      </c>
      <c r="AF75" s="3" t="n">
        <v>1042.0</v>
      </c>
      <c r="AG75" s="3" t="n">
        <v>6787.0</v>
      </c>
      <c r="AH75" s="3" t="n">
        <v>4168.0</v>
      </c>
      <c r="AI75" s="3" t="n">
        <v>3430.0</v>
      </c>
      <c r="AJ75" s="3" t="n">
        <v>1135.0</v>
      </c>
      <c r="AK75" s="3" t="n">
        <v>2794.0</v>
      </c>
      <c r="AL75" s="3" t="n">
        <v>7272.0</v>
      </c>
      <c r="AM75" s="3" t="n">
        <v>2824.0</v>
      </c>
      <c r="AN75" s="3" t="n">
        <v>9410.0</v>
      </c>
      <c r="AO75" s="3" t="n">
        <v>8095.0</v>
      </c>
      <c r="AP75" s="3" t="n">
        <v>5940.0</v>
      </c>
      <c r="AQ75" s="3" t="n">
        <v>6144.0</v>
      </c>
      <c r="AR75" s="3" t="n">
        <v>1833.0</v>
      </c>
      <c r="AS75" s="3" t="n">
        <v>4850.0</v>
      </c>
      <c r="AT75" s="3" t="n">
        <v>5313.0</v>
      </c>
      <c r="AU75" s="3" t="n">
        <v>4080.0</v>
      </c>
      <c r="AV75" s="3" t="n">
        <v>4122.0</v>
      </c>
      <c r="AW75" s="3" t="n">
        <v>4569.0</v>
      </c>
      <c r="AX75" s="3" t="n">
        <v>1870.0</v>
      </c>
      <c r="AY75" s="3" t="n">
        <v>8987.0</v>
      </c>
      <c r="AZ75" s="3" t="n">
        <v>9743.0</v>
      </c>
      <c r="BA75" s="3" t="n">
        <v>9618.0</v>
      </c>
      <c r="BB75" s="3" t="n">
        <v>4704.0</v>
      </c>
      <c r="BC75" s="3" t="n">
        <v>1453.0</v>
      </c>
      <c r="BD75" s="3" t="n">
        <v>7707.0</v>
      </c>
      <c r="BE75" s="3" t="n">
        <v>2723.0</v>
      </c>
      <c r="BF75" s="3" t="n">
        <v>5105.0</v>
      </c>
      <c r="BG75" s="3" t="n">
        <v>7082.0</v>
      </c>
      <c r="BH75" s="3" t="n">
        <v>9657.0</v>
      </c>
      <c r="BI75" s="3" t="n">
        <v>4380.0</v>
      </c>
      <c r="BJ75" s="3" t="n">
        <v>1146.0</v>
      </c>
      <c r="BK75" s="3" t="n">
        <v>1248.0</v>
      </c>
      <c r="BL75" s="3" t="n">
        <v>7935.0</v>
      </c>
      <c r="BM75" s="3" t="n">
        <v>1763.0</v>
      </c>
      <c r="BN75" s="3" t="n">
        <v>5921.0</v>
      </c>
      <c r="BO75" s="3" t="n">
        <v>4351.0</v>
      </c>
      <c r="BP75" s="3" t="n">
        <v>7979.0</v>
      </c>
      <c r="BQ75" s="3" t="n">
        <v>6192.0</v>
      </c>
      <c r="BR75" s="3" t="n">
        <v>9155.0</v>
      </c>
    </row>
    <row r="76" spans="1:70">
      <c r="A76" s="4" t="s">
        <v>290</v>
      </c>
      <c r="B76" s="5" t="n">
        <f t="shared" ref="B76:BM76" si="14">IFERROR(IF(A77="Retained Earnings",0,A77),0)</f>
        <v>0.0</v>
      </c>
      <c r="C76" s="5" t="n">
        <f t="shared" si="14"/>
        <v>6667.0</v>
      </c>
      <c r="D76" s="5" t="n">
        <f t="shared" si="14"/>
        <v>4251.0</v>
      </c>
      <c r="E76" s="5" t="n">
        <f t="shared" si="14"/>
        <v>7537.0</v>
      </c>
      <c r="F76" s="5" t="n">
        <f t="shared" si="14"/>
        <v>1382.0</v>
      </c>
      <c r="G76" s="5" t="n">
        <f t="shared" si="14"/>
        <v>2110.0</v>
      </c>
      <c r="H76" s="5" t="n">
        <f t="shared" si="14"/>
        <v>6604.0</v>
      </c>
      <c r="I76" s="5" t="n">
        <f t="shared" si="14"/>
        <v>7256.0</v>
      </c>
      <c r="J76" s="5" t="n">
        <f t="shared" si="14"/>
        <v>2932.0</v>
      </c>
      <c r="K76" s="5" t="n">
        <f t="shared" si="14"/>
        <v>8498.0</v>
      </c>
      <c r="L76" s="5" t="n">
        <f t="shared" si="14"/>
        <v>3720.0</v>
      </c>
      <c r="M76" s="5" t="n">
        <f t="shared" si="14"/>
        <v>1382.0</v>
      </c>
      <c r="N76" s="5" t="n">
        <f t="shared" si="14"/>
        <v>9797.0</v>
      </c>
      <c r="O76" s="5" t="n">
        <f t="shared" si="14"/>
        <v>1949.0</v>
      </c>
      <c r="P76" s="5" t="n">
        <f t="shared" si="14"/>
        <v>9538.0</v>
      </c>
      <c r="Q76" s="5" t="n">
        <f t="shared" si="14"/>
        <v>4012.0</v>
      </c>
      <c r="R76" s="5" t="n">
        <f t="shared" si="14"/>
        <v>6090.0</v>
      </c>
      <c r="S76" s="5" t="n">
        <f t="shared" si="14"/>
        <v>7027.0</v>
      </c>
      <c r="T76" s="5" t="n">
        <f t="shared" si="14"/>
        <v>6735.0</v>
      </c>
      <c r="U76" s="5" t="n">
        <f t="shared" si="14"/>
        <v>5351.0</v>
      </c>
      <c r="V76" s="5" t="n">
        <f t="shared" si="14"/>
        <v>9915.0</v>
      </c>
      <c r="W76" s="5" t="n">
        <f t="shared" si="14"/>
        <v>4301.0</v>
      </c>
      <c r="X76" s="5" t="n">
        <f t="shared" si="14"/>
        <v>4470.0</v>
      </c>
      <c r="Y76" s="5" t="n">
        <f t="shared" si="14"/>
        <v>2261.0</v>
      </c>
      <c r="Z76" s="5" t="n">
        <f t="shared" si="14"/>
        <v>7041.0</v>
      </c>
      <c r="AA76" s="5" t="n">
        <f t="shared" si="14"/>
        <v>4456.0</v>
      </c>
      <c r="AB76" s="5" t="n">
        <f t="shared" si="14"/>
        <v>9860.0</v>
      </c>
      <c r="AC76" s="5" t="n">
        <f t="shared" si="14"/>
        <v>9310.0</v>
      </c>
      <c r="AD76" s="5" t="n">
        <f t="shared" si="14"/>
        <v>4187.0</v>
      </c>
      <c r="AE76" s="5" t="n">
        <f t="shared" si="14"/>
        <v>5818.0</v>
      </c>
      <c r="AF76" s="5" t="n">
        <f t="shared" si="14"/>
        <v>4583.0</v>
      </c>
      <c r="AG76" s="5" t="n">
        <f t="shared" si="14"/>
        <v>1042.0</v>
      </c>
      <c r="AH76" s="5" t="n">
        <f t="shared" si="14"/>
        <v>6787.0</v>
      </c>
      <c r="AI76" s="5" t="n">
        <f t="shared" si="14"/>
        <v>4168.0</v>
      </c>
      <c r="AJ76" s="5" t="n">
        <f t="shared" si="14"/>
        <v>3430.0</v>
      </c>
      <c r="AK76" s="5" t="n">
        <f t="shared" si="14"/>
        <v>1135.0</v>
      </c>
      <c r="AL76" s="5" t="n">
        <f t="shared" si="14"/>
        <v>2794.0</v>
      </c>
      <c r="AM76" s="5" t="n">
        <f t="shared" si="14"/>
        <v>7272.0</v>
      </c>
      <c r="AN76" s="5" t="n">
        <f t="shared" si="14"/>
        <v>2824.0</v>
      </c>
      <c r="AO76" s="5" t="n">
        <f t="shared" si="14"/>
        <v>9410.0</v>
      </c>
      <c r="AP76" s="5" t="n">
        <f t="shared" si="14"/>
        <v>8095.0</v>
      </c>
      <c r="AQ76" s="5" t="n">
        <f t="shared" si="14"/>
        <v>5940.0</v>
      </c>
      <c r="AR76" s="5" t="n">
        <f t="shared" si="14"/>
        <v>6144.0</v>
      </c>
      <c r="AS76" s="5" t="n">
        <f t="shared" si="14"/>
        <v>1833.0</v>
      </c>
      <c r="AT76" s="5" t="n">
        <f t="shared" si="14"/>
        <v>4850.0</v>
      </c>
      <c r="AU76" s="5" t="n">
        <f t="shared" si="14"/>
        <v>5313.0</v>
      </c>
      <c r="AV76" s="5" t="n">
        <f t="shared" si="14"/>
        <v>4080.0</v>
      </c>
      <c r="AW76" s="5" t="n">
        <f t="shared" si="14"/>
        <v>4122.0</v>
      </c>
      <c r="AX76" s="5" t="n">
        <f t="shared" si="14"/>
        <v>4569.0</v>
      </c>
      <c r="AY76" s="5" t="n">
        <f t="shared" si="14"/>
        <v>1870.0</v>
      </c>
      <c r="AZ76" s="5" t="n">
        <f t="shared" si="14"/>
        <v>8987.0</v>
      </c>
      <c r="BA76" s="5" t="n">
        <f t="shared" si="14"/>
        <v>9743.0</v>
      </c>
      <c r="BB76" s="5" t="n">
        <f t="shared" si="14"/>
        <v>9618.0</v>
      </c>
      <c r="BC76" s="5" t="n">
        <f t="shared" si="14"/>
        <v>4704.0</v>
      </c>
      <c r="BD76" s="5" t="n">
        <f t="shared" si="14"/>
        <v>1453.0</v>
      </c>
      <c r="BE76" s="5" t="n">
        <f t="shared" si="14"/>
        <v>7707.0</v>
      </c>
      <c r="BF76" s="5" t="n">
        <f t="shared" si="14"/>
        <v>2723.0</v>
      </c>
      <c r="BG76" s="5" t="n">
        <f t="shared" si="14"/>
        <v>5105.0</v>
      </c>
      <c r="BH76" s="5" t="n">
        <f t="shared" si="14"/>
        <v>7082.0</v>
      </c>
      <c r="BI76" s="5" t="n">
        <f t="shared" si="14"/>
        <v>9657.0</v>
      </c>
      <c r="BJ76" s="5" t="n">
        <f t="shared" si="14"/>
        <v>4380.0</v>
      </c>
      <c r="BK76" s="5" t="n">
        <f t="shared" si="14"/>
        <v>1146.0</v>
      </c>
      <c r="BL76" s="5" t="n">
        <f t="shared" si="14"/>
        <v>1248.0</v>
      </c>
      <c r="BM76" s="5" t="n">
        <f t="shared" si="14"/>
        <v>7935.0</v>
      </c>
      <c r="BN76" s="5" t="n">
        <f>IFERROR(IF(BM77="Retained Earnings",0,BM77),0)</f>
        <v>1763.0</v>
      </c>
      <c r="BO76" s="5" t="n">
        <f>IFERROR(IF(BN77="Retained Earnings",0,BN77),0)</f>
        <v>5921.0</v>
      </c>
      <c r="BP76" s="5" t="n">
        <f>IFERROR(IF(BO77="Retained Earnings",0,BO77),0)</f>
        <v>4351.0</v>
      </c>
      <c r="BQ76" s="5" t="n">
        <f>IFERROR(IF(BP77="Retained Earnings",0,BP77),0)</f>
        <v>7979.0</v>
      </c>
      <c r="BR76" s="5" t="n">
        <f>IFERROR(IF(BQ77="Retained Earnings",0,BQ77),0)</f>
        <v>6192.0</v>
      </c>
    </row>
    <row r="77" spans="1:70">
      <c r="A77" s="4" t="s">
        <v>291</v>
      </c>
      <c r="B77" s="5" t="n">
        <f><![CDATA[IF(COUNTBLANK($A$82:B$82)=1,B75,IF(B76<>"",B76+SUMIFS('IS - Audited'!$53:$53,'IS - Audited'!$2:$2,"<="&B$3,'IS - Audited'!$1:$1,">"&A$1)-SUMIFS('IS - Audited'!$57:$57,'IS - Audited'!$2:$2,"<="&B$3,'IS - Audited'!$1:$1,">"&A$1),""))]]></f>
        <v>6667.0</v>
      </c>
      <c r="C77" s="5" t="n">
        <f><![CDATA[IF(COUNTBLANK($A$82:C$82)=1,C75,IF(C76<>"",C76+SUMIFS('IS - Audited'!$53:$53,'IS - Audited'!$2:$2,"<="&C$3,'IS - Audited'!$1:$1,">"&B$1)-SUMIFS('IS - Audited'!$57:$57,'IS - Audited'!$2:$2,"<="&C$3,'IS - Audited'!$1:$1,">"&B$1),""))]]></f>
        <v>4251.0</v>
      </c>
      <c r="D77" s="5" t="n">
        <f><![CDATA[IF(COUNTBLANK($A$82:D$82)=1,D75,IF(D76<>"",D76+SUMIFS('IS - Audited'!$53:$53,'IS - Audited'!$2:$2,"<="&D$3,'IS - Audited'!$1:$1,">"&C$1)-SUMIFS('IS - Audited'!$57:$57,'IS - Audited'!$2:$2,"<="&D$3,'IS - Audited'!$1:$1,">"&C$1),""))]]></f>
        <v>7537.0</v>
      </c>
      <c r="E77" s="5" t="n">
        <f><![CDATA[IF(COUNTBLANK($A$82:E$82)=1,E75,IF(E76<>"",E76+SUMIFS('IS - Audited'!$53:$53,'IS - Audited'!$2:$2,"<="&E$3,'IS - Audited'!$1:$1,">"&D$1)-SUMIFS('IS - Audited'!$57:$57,'IS - Audited'!$2:$2,"<="&E$3,'IS - Audited'!$1:$1,">"&D$1),""))]]></f>
        <v>1382.0</v>
      </c>
      <c r="F77" s="5" t="n">
        <f><![CDATA[IF(COUNTBLANK($A$82:F$82)=1,F75,IF(F76<>"",F76+SUMIFS('IS - Audited'!$53:$53,'IS - Audited'!$2:$2,"<="&F$3,'IS - Audited'!$1:$1,">"&E$1)-SUMIFS('IS - Audited'!$57:$57,'IS - Audited'!$2:$2,"<="&F$3,'IS - Audited'!$1:$1,">"&E$1),""))]]></f>
        <v>2110.0</v>
      </c>
      <c r="G77" s="5" t="n">
        <f><![CDATA[IF(COUNTBLANK($A$82:G$82)=1,G75,IF(G76<>"",G76+SUMIFS('IS - Audited'!$53:$53,'IS - Audited'!$2:$2,"<="&G$3,'IS - Audited'!$1:$1,">"&F$1)-SUMIFS('IS - Audited'!$57:$57,'IS - Audited'!$2:$2,"<="&G$3,'IS - Audited'!$1:$1,">"&F$1),""))]]></f>
        <v>6604.0</v>
      </c>
      <c r="H77" s="5" t="n">
        <f><![CDATA[IF(COUNTBLANK($A$82:H$82)=1,H75,IF(H76<>"",H76+SUMIFS('IS - Audited'!$53:$53,'IS - Audited'!$2:$2,"<="&H$3,'IS - Audited'!$1:$1,">"&G$1)-SUMIFS('IS - Audited'!$57:$57,'IS - Audited'!$2:$2,"<="&H$3,'IS - Audited'!$1:$1,">"&G$1),""))]]></f>
        <v>7256.0</v>
      </c>
      <c r="I77" s="5" t="n">
        <f><![CDATA[IF(COUNTBLANK($A$82:I$82)=1,I75,IF(I76<>"",I76+SUMIFS('IS - Audited'!$53:$53,'IS - Audited'!$2:$2,"<="&I$3,'IS - Audited'!$1:$1,">"&H$1)-SUMIFS('IS - Audited'!$57:$57,'IS - Audited'!$2:$2,"<="&I$3,'IS - Audited'!$1:$1,">"&H$1),""))]]></f>
        <v>2932.0</v>
      </c>
      <c r="J77" s="5" t="n">
        <f><![CDATA[IF(COUNTBLANK($A$82:J$82)=1,J75,IF(J76<>"",J76+SUMIFS('IS - Audited'!$53:$53,'IS - Audited'!$2:$2,"<="&J$3,'IS - Audited'!$1:$1,">"&I$1)-SUMIFS('IS - Audited'!$57:$57,'IS - Audited'!$2:$2,"<="&J$3,'IS - Audited'!$1:$1,">"&I$1),""))]]></f>
        <v>8498.0</v>
      </c>
      <c r="K77" s="5" t="n">
        <f><![CDATA[IF(COUNTBLANK($A$82:K$82)=1,K75,IF(K76<>"",K76+SUMIFS('IS - Audited'!$53:$53,'IS - Audited'!$2:$2,"<="&K$3,'IS - Audited'!$1:$1,">"&J$1)-SUMIFS('IS - Audited'!$57:$57,'IS - Audited'!$2:$2,"<="&K$3,'IS - Audited'!$1:$1,">"&J$1),""))]]></f>
        <v>3720.0</v>
      </c>
      <c r="L77" s="5" t="n">
        <f><![CDATA[IF(COUNTBLANK($A$82:L$82)=1,L75,IF(L76<>"",L76+SUMIFS('IS - Audited'!$53:$53,'IS - Audited'!$2:$2,"<="&L$3,'IS - Audited'!$1:$1,">"&K$1)-SUMIFS('IS - Audited'!$57:$57,'IS - Audited'!$2:$2,"<="&L$3,'IS - Audited'!$1:$1,">"&K$1),""))]]></f>
        <v>1382.0</v>
      </c>
      <c r="M77" s="5" t="n">
        <f><![CDATA[IF(COUNTBLANK($A$82:M$82)=1,M75,IF(M76<>"",M76+SUMIFS('IS - Audited'!$53:$53,'IS - Audited'!$2:$2,"<="&M$3,'IS - Audited'!$1:$1,">"&L$1)-SUMIFS('IS - Audited'!$57:$57,'IS - Audited'!$2:$2,"<="&M$3,'IS - Audited'!$1:$1,">"&L$1),""))]]></f>
        <v>9797.0</v>
      </c>
      <c r="N77" s="5" t="n">
        <f><![CDATA[IF(COUNTBLANK($A$82:N$82)=1,N75,IF(N76<>"",N76+SUMIFS('IS - Audited'!$53:$53,'IS - Audited'!$2:$2,"<="&N$3,'IS - Audited'!$1:$1,">"&M$1)-SUMIFS('IS - Audited'!$57:$57,'IS - Audited'!$2:$2,"<="&N$3,'IS - Audited'!$1:$1,">"&M$1),""))]]></f>
        <v>1949.0</v>
      </c>
      <c r="O77" s="5" t="n">
        <f><![CDATA[IF(COUNTBLANK($A$82:O$82)=1,O75,IF(O76<>"",O76+SUMIFS('IS - Audited'!$53:$53,'IS - Audited'!$2:$2,"<="&O$3,'IS - Audited'!$1:$1,">"&N$1)-SUMIFS('IS - Audited'!$57:$57,'IS - Audited'!$2:$2,"<="&O$3,'IS - Audited'!$1:$1,">"&N$1),""))]]></f>
        <v>9538.0</v>
      </c>
      <c r="P77" s="5" t="n">
        <f><![CDATA[IF(COUNTBLANK($A$82:P$82)=1,P75,IF(P76<>"",P76+SUMIFS('IS - Audited'!$53:$53,'IS - Audited'!$2:$2,"<="&P$3,'IS - Audited'!$1:$1,">"&O$1)-SUMIFS('IS - Audited'!$57:$57,'IS - Audited'!$2:$2,"<="&P$3,'IS - Audited'!$1:$1,">"&O$1),""))]]></f>
        <v>4012.0</v>
      </c>
      <c r="Q77" s="5" t="n">
        <f><![CDATA[IF(COUNTBLANK($A$82:Q$82)=1,Q75,IF(Q76<>"",Q76+SUMIFS('IS - Audited'!$53:$53,'IS - Audited'!$2:$2,"<="&Q$3,'IS - Audited'!$1:$1,">"&P$1)-SUMIFS('IS - Audited'!$57:$57,'IS - Audited'!$2:$2,"<="&Q$3,'IS - Audited'!$1:$1,">"&P$1),""))]]></f>
        <v>6090.0</v>
      </c>
      <c r="R77" s="5" t="n">
        <f><![CDATA[IF(COUNTBLANK($A$82:R$82)=1,R75,IF(R76<>"",R76+SUMIFS('IS - Audited'!$53:$53,'IS - Audited'!$2:$2,"<="&R$3,'IS - Audited'!$1:$1,">"&Q$1)-SUMIFS('IS - Audited'!$57:$57,'IS - Audited'!$2:$2,"<="&R$3,'IS - Audited'!$1:$1,">"&Q$1),""))]]></f>
        <v>7027.0</v>
      </c>
      <c r="S77" s="5" t="n">
        <f><![CDATA[IF(COUNTBLANK($A$82:S$82)=1,S75,IF(S76<>"",S76+SUMIFS('IS - Audited'!$53:$53,'IS - Audited'!$2:$2,"<="&S$3,'IS - Audited'!$1:$1,">"&R$1)-SUMIFS('IS - Audited'!$57:$57,'IS - Audited'!$2:$2,"<="&S$3,'IS - Audited'!$1:$1,">"&R$1),""))]]></f>
        <v>6735.0</v>
      </c>
      <c r="T77" s="5" t="n">
        <f><![CDATA[IF(COUNTBLANK($A$82:T$82)=1,T75,IF(T76<>"",T76+SUMIFS('IS - Audited'!$53:$53,'IS - Audited'!$2:$2,"<="&T$3,'IS - Audited'!$1:$1,">"&S$1)-SUMIFS('IS - Audited'!$57:$57,'IS - Audited'!$2:$2,"<="&T$3,'IS - Audited'!$1:$1,">"&S$1),""))]]></f>
        <v>5351.0</v>
      </c>
      <c r="U77" s="5" t="n">
        <f><![CDATA[IF(COUNTBLANK($A$82:U$82)=1,U75,IF(U76<>"",U76+SUMIFS('IS - Audited'!$53:$53,'IS - Audited'!$2:$2,"<="&U$3,'IS - Audited'!$1:$1,">"&T$1)-SUMIFS('IS - Audited'!$57:$57,'IS - Audited'!$2:$2,"<="&U$3,'IS - Audited'!$1:$1,">"&T$1),""))]]></f>
        <v>9915.0</v>
      </c>
      <c r="V77" s="5" t="n">
        <f><![CDATA[IF(COUNTBLANK($A$82:V$82)=1,V75,IF(V76<>"",V76+SUMIFS('IS - Audited'!$53:$53,'IS - Audited'!$2:$2,"<="&V$3,'IS - Audited'!$1:$1,">"&U$1)-SUMIFS('IS - Audited'!$57:$57,'IS - Audited'!$2:$2,"<="&V$3,'IS - Audited'!$1:$1,">"&U$1),""))]]></f>
        <v>4301.0</v>
      </c>
      <c r="W77" s="5" t="n">
        <f><![CDATA[IF(COUNTBLANK($A$82:W$82)=1,W75,IF(W76<>"",W76+SUMIFS('IS - Audited'!$53:$53,'IS - Audited'!$2:$2,"<="&W$3,'IS - Audited'!$1:$1,">"&V$1)-SUMIFS('IS - Audited'!$57:$57,'IS - Audited'!$2:$2,"<="&W$3,'IS - Audited'!$1:$1,">"&V$1),""))]]></f>
        <v>4470.0</v>
      </c>
      <c r="X77" s="5" t="n">
        <f><![CDATA[IF(COUNTBLANK($A$82:X$82)=1,X75,IF(X76<>"",X76+SUMIFS('IS - Audited'!$53:$53,'IS - Audited'!$2:$2,"<="&X$3,'IS - Audited'!$1:$1,">"&W$1)-SUMIFS('IS - Audited'!$57:$57,'IS - Audited'!$2:$2,"<="&X$3,'IS - Audited'!$1:$1,">"&W$1),""))]]></f>
        <v>2261.0</v>
      </c>
      <c r="Y77" s="5" t="n">
        <f><![CDATA[IF(COUNTBLANK($A$82:Y$82)=1,Y75,IF(Y76<>"",Y76+SUMIFS('IS - Audited'!$53:$53,'IS - Audited'!$2:$2,"<="&Y$3,'IS - Audited'!$1:$1,">"&X$1)-SUMIFS('IS - Audited'!$57:$57,'IS - Audited'!$2:$2,"<="&Y$3,'IS - Audited'!$1:$1,">"&X$1),""))]]></f>
        <v>7041.0</v>
      </c>
      <c r="Z77" s="5" t="n">
        <f><![CDATA[IF(COUNTBLANK($A$82:Z$82)=1,Z75,IF(Z76<>"",Z76+SUMIFS('IS - Audited'!$53:$53,'IS - Audited'!$2:$2,"<="&Z$3,'IS - Audited'!$1:$1,">"&Y$1)-SUMIFS('IS - Audited'!$57:$57,'IS - Audited'!$2:$2,"<="&Z$3,'IS - Audited'!$1:$1,">"&Y$1),""))]]></f>
        <v>4456.0</v>
      </c>
      <c r="AA77" s="5" t="n">
        <f><![CDATA[IF(COUNTBLANK($A$82:AA$82)=1,AA75,IF(AA76<>"",AA76+SUMIFS('IS - Audited'!$53:$53,'IS - Audited'!$2:$2,"<="&AA$3,'IS - Audited'!$1:$1,">"&Z$1)-SUMIFS('IS - Audited'!$57:$57,'IS - Audited'!$2:$2,"<="&AA$3,'IS - Audited'!$1:$1,">"&Z$1),""))]]></f>
        <v>9860.0</v>
      </c>
      <c r="AB77" s="5" t="n">
        <f><![CDATA[IF(COUNTBLANK($A$82:AB$82)=1,AB75,IF(AB76<>"",AB76+SUMIFS('IS - Audited'!$53:$53,'IS - Audited'!$2:$2,"<="&AB$3,'IS - Audited'!$1:$1,">"&AA$1)-SUMIFS('IS - Audited'!$57:$57,'IS - Audited'!$2:$2,"<="&AB$3,'IS - Audited'!$1:$1,">"&AA$1),""))]]></f>
        <v>9310.0</v>
      </c>
      <c r="AC77" s="5" t="n">
        <f><![CDATA[IF(COUNTBLANK($A$82:AC$82)=1,AC75,IF(AC76<>"",AC76+SUMIFS('IS - Audited'!$53:$53,'IS - Audited'!$2:$2,"<="&AC$3,'IS - Audited'!$1:$1,">"&AB$1)-SUMIFS('IS - Audited'!$57:$57,'IS - Audited'!$2:$2,"<="&AC$3,'IS - Audited'!$1:$1,">"&AB$1),""))]]></f>
        <v>4187.0</v>
      </c>
      <c r="AD77" s="5" t="n">
        <f><![CDATA[IF(COUNTBLANK($A$82:AD$82)=1,AD75,IF(AD76<>"",AD76+SUMIFS('IS - Audited'!$53:$53,'IS - Audited'!$2:$2,"<="&AD$3,'IS - Audited'!$1:$1,">"&AC$1)-SUMIFS('IS - Audited'!$57:$57,'IS - Audited'!$2:$2,"<="&AD$3,'IS - Audited'!$1:$1,">"&AC$1),""))]]></f>
        <v>5818.0</v>
      </c>
      <c r="AE77" s="5" t="n">
        <f><![CDATA[IF(COUNTBLANK($A$82:AE$82)=1,AE75,IF(AE76<>"",AE76+SUMIFS('IS - Audited'!$53:$53,'IS - Audited'!$2:$2,"<="&AE$3,'IS - Audited'!$1:$1,">"&AD$1)-SUMIFS('IS - Audited'!$57:$57,'IS - Audited'!$2:$2,"<="&AE$3,'IS - Audited'!$1:$1,">"&AD$1),""))]]></f>
        <v>4583.0</v>
      </c>
      <c r="AF77" s="5" t="n">
        <f><![CDATA[IF(COUNTBLANK($A$82:AF$82)=1,AF75,IF(AF76<>"",AF76+SUMIFS('IS - Audited'!$53:$53,'IS - Audited'!$2:$2,"<="&AF$3,'IS - Audited'!$1:$1,">"&AE$1)-SUMIFS('IS - Audited'!$57:$57,'IS - Audited'!$2:$2,"<="&AF$3,'IS - Audited'!$1:$1,">"&AE$1),""))]]></f>
        <v>1042.0</v>
      </c>
      <c r="AG77" s="5" t="n">
        <f><![CDATA[IF(COUNTBLANK($A$82:AG$82)=1,AG75,IF(AG76<>"",AG76+SUMIFS('IS - Audited'!$53:$53,'IS - Audited'!$2:$2,"<="&AG$3,'IS - Audited'!$1:$1,">"&AF$1)-SUMIFS('IS - Audited'!$57:$57,'IS - Audited'!$2:$2,"<="&AG$3,'IS - Audited'!$1:$1,">"&AF$1),""))]]></f>
        <v>6787.0</v>
      </c>
      <c r="AH77" s="5" t="n">
        <f><![CDATA[IF(COUNTBLANK($A$82:AH$82)=1,AH75,IF(AH76<>"",AH76+SUMIFS('IS - Audited'!$53:$53,'IS - Audited'!$2:$2,"<="&AH$3,'IS - Audited'!$1:$1,">"&AG$1)-SUMIFS('IS - Audited'!$57:$57,'IS - Audited'!$2:$2,"<="&AH$3,'IS - Audited'!$1:$1,">"&AG$1),""))]]></f>
        <v>4168.0</v>
      </c>
      <c r="AI77" s="5" t="n">
        <f><![CDATA[IF(COUNTBLANK($A$82:AI$82)=1,AI75,IF(AI76<>"",AI76+SUMIFS('IS - Audited'!$53:$53,'IS - Audited'!$2:$2,"<="&AI$3,'IS - Audited'!$1:$1,">"&AH$1)-SUMIFS('IS - Audited'!$57:$57,'IS - Audited'!$2:$2,"<="&AI$3,'IS - Audited'!$1:$1,">"&AH$1),""))]]></f>
        <v>3430.0</v>
      </c>
      <c r="AJ77" s="5" t="n">
        <f><![CDATA[IF(COUNTBLANK($A$82:AJ$82)=1,AJ75,IF(AJ76<>"",AJ76+SUMIFS('IS - Audited'!$53:$53,'IS - Audited'!$2:$2,"<="&AJ$3,'IS - Audited'!$1:$1,">"&AI$1)-SUMIFS('IS - Audited'!$57:$57,'IS - Audited'!$2:$2,"<="&AJ$3,'IS - Audited'!$1:$1,">"&AI$1),""))]]></f>
        <v>1135.0</v>
      </c>
      <c r="AK77" s="5" t="n">
        <f><![CDATA[IF(COUNTBLANK($A$82:AK$82)=1,AK75,IF(AK76<>"",AK76+SUMIFS('IS - Audited'!$53:$53,'IS - Audited'!$2:$2,"<="&AK$3,'IS - Audited'!$1:$1,">"&AJ$1)-SUMIFS('IS - Audited'!$57:$57,'IS - Audited'!$2:$2,"<="&AK$3,'IS - Audited'!$1:$1,">"&AJ$1),""))]]></f>
        <v>2794.0</v>
      </c>
      <c r="AL77" s="5" t="n">
        <f><![CDATA[IF(COUNTBLANK($A$82:AL$82)=1,AL75,IF(AL76<>"",AL76+SUMIFS('IS - Audited'!$53:$53,'IS - Audited'!$2:$2,"<="&AL$3,'IS - Audited'!$1:$1,">"&AK$1)-SUMIFS('IS - Audited'!$57:$57,'IS - Audited'!$2:$2,"<="&AL$3,'IS - Audited'!$1:$1,">"&AK$1),""))]]></f>
        <v>7272.0</v>
      </c>
      <c r="AM77" s="5" t="n">
        <f><![CDATA[IF(COUNTBLANK($A$82:AM$82)=1,AM75,IF(AM76<>"",AM76+SUMIFS('IS - Audited'!$53:$53,'IS - Audited'!$2:$2,"<="&AM$3,'IS - Audited'!$1:$1,">"&AL$1)-SUMIFS('IS - Audited'!$57:$57,'IS - Audited'!$2:$2,"<="&AM$3,'IS - Audited'!$1:$1,">"&AL$1),""))]]></f>
        <v>2824.0</v>
      </c>
      <c r="AN77" s="5" t="n">
        <f><![CDATA[IF(COUNTBLANK($A$82:AN$82)=1,AN75,IF(AN76<>"",AN76+SUMIFS('IS - Audited'!$53:$53,'IS - Audited'!$2:$2,"<="&AN$3,'IS - Audited'!$1:$1,">"&AM$1)-SUMIFS('IS - Audited'!$57:$57,'IS - Audited'!$2:$2,"<="&AN$3,'IS - Audited'!$1:$1,">"&AM$1),""))]]></f>
        <v>9410.0</v>
      </c>
      <c r="AO77" s="5" t="n">
        <f><![CDATA[IF(COUNTBLANK($A$82:AO$82)=1,AO75,IF(AO76<>"",AO76+SUMIFS('IS - Audited'!$53:$53,'IS - Audited'!$2:$2,"<="&AO$3,'IS - Audited'!$1:$1,">"&AN$1)-SUMIFS('IS - Audited'!$57:$57,'IS - Audited'!$2:$2,"<="&AO$3,'IS - Audited'!$1:$1,">"&AN$1),""))]]></f>
        <v>8095.0</v>
      </c>
      <c r="AP77" s="5" t="n">
        <f><![CDATA[IF(COUNTBLANK($A$82:AP$82)=1,AP75,IF(AP76<>"",AP76+SUMIFS('IS - Audited'!$53:$53,'IS - Audited'!$2:$2,"<="&AP$3,'IS - Audited'!$1:$1,">"&AO$1)-SUMIFS('IS - Audited'!$57:$57,'IS - Audited'!$2:$2,"<="&AP$3,'IS - Audited'!$1:$1,">"&AO$1),""))]]></f>
        <v>5940.0</v>
      </c>
      <c r="AQ77" s="5" t="n">
        <f><![CDATA[IF(COUNTBLANK($A$82:AQ$82)=1,AQ75,IF(AQ76<>"",AQ76+SUMIFS('IS - Audited'!$53:$53,'IS - Audited'!$2:$2,"<="&AQ$3,'IS - Audited'!$1:$1,">"&AP$1)-SUMIFS('IS - Audited'!$57:$57,'IS - Audited'!$2:$2,"<="&AQ$3,'IS - Audited'!$1:$1,">"&AP$1),""))]]></f>
        <v>6144.0</v>
      </c>
      <c r="AR77" s="5" t="n">
        <f><![CDATA[IF(COUNTBLANK($A$82:AR$82)=1,AR75,IF(AR76<>"",AR76+SUMIFS('IS - Audited'!$53:$53,'IS - Audited'!$2:$2,"<="&AR$3,'IS - Audited'!$1:$1,">"&AQ$1)-SUMIFS('IS - Audited'!$57:$57,'IS - Audited'!$2:$2,"<="&AR$3,'IS - Audited'!$1:$1,">"&AQ$1),""))]]></f>
        <v>1833.0</v>
      </c>
      <c r="AS77" s="5" t="n">
        <f><![CDATA[IF(COUNTBLANK($A$82:AS$82)=1,AS75,IF(AS76<>"",AS76+SUMIFS('IS - Audited'!$53:$53,'IS - Audited'!$2:$2,"<="&AS$3,'IS - Audited'!$1:$1,">"&AR$1)-SUMIFS('IS - Audited'!$57:$57,'IS - Audited'!$2:$2,"<="&AS$3,'IS - Audited'!$1:$1,">"&AR$1),""))]]></f>
        <v>4850.0</v>
      </c>
      <c r="AT77" s="5" t="n">
        <f><![CDATA[IF(COUNTBLANK($A$82:AT$82)=1,AT75,IF(AT76<>"",AT76+SUMIFS('IS - Audited'!$53:$53,'IS - Audited'!$2:$2,"<="&AT$3,'IS - Audited'!$1:$1,">"&AS$1)-SUMIFS('IS - Audited'!$57:$57,'IS - Audited'!$2:$2,"<="&AT$3,'IS - Audited'!$1:$1,">"&AS$1),""))]]></f>
        <v>5313.0</v>
      </c>
      <c r="AU77" s="5" t="n">
        <f><![CDATA[IF(COUNTBLANK($A$82:AU$82)=1,AU75,IF(AU76<>"",AU76+SUMIFS('IS - Audited'!$53:$53,'IS - Audited'!$2:$2,"<="&AU$3,'IS - Audited'!$1:$1,">"&AT$1)-SUMIFS('IS - Audited'!$57:$57,'IS - Audited'!$2:$2,"<="&AU$3,'IS - Audited'!$1:$1,">"&AT$1),""))]]></f>
        <v>4080.0</v>
      </c>
      <c r="AV77" s="5" t="n">
        <f><![CDATA[IF(COUNTBLANK($A$82:AV$82)=1,AV75,IF(AV76<>"",AV76+SUMIFS('IS - Audited'!$53:$53,'IS - Audited'!$2:$2,"<="&AV$3,'IS - Audited'!$1:$1,">"&AU$1)-SUMIFS('IS - Audited'!$57:$57,'IS - Audited'!$2:$2,"<="&AV$3,'IS - Audited'!$1:$1,">"&AU$1),""))]]></f>
        <v>4122.0</v>
      </c>
      <c r="AW77" s="5" t="n">
        <f><![CDATA[IF(COUNTBLANK($A$82:AW$82)=1,AW75,IF(AW76<>"",AW76+SUMIFS('IS - Audited'!$53:$53,'IS - Audited'!$2:$2,"<="&AW$3,'IS - Audited'!$1:$1,">"&AV$1)-SUMIFS('IS - Audited'!$57:$57,'IS - Audited'!$2:$2,"<="&AW$3,'IS - Audited'!$1:$1,">"&AV$1),""))]]></f>
        <v>4569.0</v>
      </c>
      <c r="AX77" s="5" t="n">
        <f><![CDATA[IF(COUNTBLANK($A$82:AX$82)=1,AX75,IF(AX76<>"",AX76+SUMIFS('IS - Audited'!$53:$53,'IS - Audited'!$2:$2,"<="&AX$3,'IS - Audited'!$1:$1,">"&AW$1)-SUMIFS('IS - Audited'!$57:$57,'IS - Audited'!$2:$2,"<="&AX$3,'IS - Audited'!$1:$1,">"&AW$1),""))]]></f>
        <v>1870.0</v>
      </c>
      <c r="AY77" s="5" t="n">
        <f><![CDATA[IF(COUNTBLANK($A$82:AY$82)=1,AY75,IF(AY76<>"",AY76+SUMIFS('IS - Audited'!$53:$53,'IS - Audited'!$2:$2,"<="&AY$3,'IS - Audited'!$1:$1,">"&AX$1)-SUMIFS('IS - Audited'!$57:$57,'IS - Audited'!$2:$2,"<="&AY$3,'IS - Audited'!$1:$1,">"&AX$1),""))]]></f>
        <v>8987.0</v>
      </c>
      <c r="AZ77" s="5" t="n">
        <f><![CDATA[IF(COUNTBLANK($A$82:AZ$82)=1,AZ75,IF(AZ76<>"",AZ76+SUMIFS('IS - Audited'!$53:$53,'IS - Audited'!$2:$2,"<="&AZ$3,'IS - Audited'!$1:$1,">"&AY$1)-SUMIFS('IS - Audited'!$57:$57,'IS - Audited'!$2:$2,"<="&AZ$3,'IS - Audited'!$1:$1,">"&AY$1),""))]]></f>
        <v>9743.0</v>
      </c>
      <c r="BA77" s="5" t="n">
        <f><![CDATA[IF(COUNTBLANK($A$82:BA$82)=1,BA75,IF(BA76<>"",BA76+SUMIFS('IS - Audited'!$53:$53,'IS - Audited'!$2:$2,"<="&BA$3,'IS - Audited'!$1:$1,">"&AZ$1)-SUMIFS('IS - Audited'!$57:$57,'IS - Audited'!$2:$2,"<="&BA$3,'IS - Audited'!$1:$1,">"&AZ$1),""))]]></f>
        <v>9618.0</v>
      </c>
      <c r="BB77" s="5" t="n">
        <f><![CDATA[IF(COUNTBLANK($A$82:BB$82)=1,BB75,IF(BB76<>"",BB76+SUMIFS('IS - Audited'!$53:$53,'IS - Audited'!$2:$2,"<="&BB$3,'IS - Audited'!$1:$1,">"&BA$1)-SUMIFS('IS - Audited'!$57:$57,'IS - Audited'!$2:$2,"<="&BB$3,'IS - Audited'!$1:$1,">"&BA$1),""))]]></f>
        <v>4704.0</v>
      </c>
      <c r="BC77" s="5" t="n">
        <f><![CDATA[IF(COUNTBLANK($A$82:BC$82)=1,BC75,IF(BC76<>"",BC76+SUMIFS('IS - Audited'!$53:$53,'IS - Audited'!$2:$2,"<="&BC$3,'IS - Audited'!$1:$1,">"&BB$1)-SUMIFS('IS - Audited'!$57:$57,'IS - Audited'!$2:$2,"<="&BC$3,'IS - Audited'!$1:$1,">"&BB$1),""))]]></f>
        <v>1453.0</v>
      </c>
      <c r="BD77" s="5" t="n">
        <f><![CDATA[IF(COUNTBLANK($A$82:BD$82)=1,BD75,IF(BD76<>"",BD76+SUMIFS('IS - Audited'!$53:$53,'IS - Audited'!$2:$2,"<="&BD$3,'IS - Audited'!$1:$1,">"&BC$1)-SUMIFS('IS - Audited'!$57:$57,'IS - Audited'!$2:$2,"<="&BD$3,'IS - Audited'!$1:$1,">"&BC$1),""))]]></f>
        <v>7707.0</v>
      </c>
      <c r="BE77" s="5" t="n">
        <f><![CDATA[IF(COUNTBLANK($A$82:BE$82)=1,BE75,IF(BE76<>"",BE76+SUMIFS('IS - Audited'!$53:$53,'IS - Audited'!$2:$2,"<="&BE$3,'IS - Audited'!$1:$1,">"&BD$1)-SUMIFS('IS - Audited'!$57:$57,'IS - Audited'!$2:$2,"<="&BE$3,'IS - Audited'!$1:$1,">"&BD$1),""))]]></f>
        <v>2723.0</v>
      </c>
      <c r="BF77" s="5" t="n">
        <f><![CDATA[IF(COUNTBLANK($A$82:BF$82)=1,BF75,IF(BF76<>"",BF76+SUMIFS('IS - Audited'!$53:$53,'IS - Audited'!$2:$2,"<="&BF$3,'IS - Audited'!$1:$1,">"&BE$1)-SUMIFS('IS - Audited'!$57:$57,'IS - Audited'!$2:$2,"<="&BF$3,'IS - Audited'!$1:$1,">"&BE$1),""))]]></f>
        <v>5105.0</v>
      </c>
      <c r="BG77" s="5" t="n">
        <f><![CDATA[IF(COUNTBLANK($A$82:BG$82)=1,BG75,IF(BG76<>"",BG76+SUMIFS('IS - Audited'!$53:$53,'IS - Audited'!$2:$2,"<="&BG$3,'IS - Audited'!$1:$1,">"&BF$1)-SUMIFS('IS - Audited'!$57:$57,'IS - Audited'!$2:$2,"<="&BG$3,'IS - Audited'!$1:$1,">"&BF$1),""))]]></f>
        <v>7082.0</v>
      </c>
      <c r="BH77" s="5" t="n">
        <f><![CDATA[IF(COUNTBLANK($A$82:BH$82)=1,BH75,IF(BH76<>"",BH76+SUMIFS('IS - Audited'!$53:$53,'IS - Audited'!$2:$2,"<="&BH$3,'IS - Audited'!$1:$1,">"&BG$1)-SUMIFS('IS - Audited'!$57:$57,'IS - Audited'!$2:$2,"<="&BH$3,'IS - Audited'!$1:$1,">"&BG$1),""))]]></f>
        <v>9657.0</v>
      </c>
      <c r="BI77" s="5" t="n">
        <f><![CDATA[IF(COUNTBLANK($A$82:BI$82)=1,BI75,IF(BI76<>"",BI76+SUMIFS('IS - Audited'!$53:$53,'IS - Audited'!$2:$2,"<="&BI$3,'IS - Audited'!$1:$1,">"&BH$1)-SUMIFS('IS - Audited'!$57:$57,'IS - Audited'!$2:$2,"<="&BI$3,'IS - Audited'!$1:$1,">"&BH$1),""))]]></f>
        <v>4380.0</v>
      </c>
      <c r="BJ77" s="5" t="n">
        <f><![CDATA[IF(COUNTBLANK($A$82:BJ$82)=1,BJ75,IF(BJ76<>"",BJ76+SUMIFS('IS - Audited'!$53:$53,'IS - Audited'!$2:$2,"<="&BJ$3,'IS - Audited'!$1:$1,">"&BI$1)-SUMIFS('IS - Audited'!$57:$57,'IS - Audited'!$2:$2,"<="&BJ$3,'IS - Audited'!$1:$1,">"&BI$1),""))]]></f>
        <v>1146.0</v>
      </c>
      <c r="BK77" s="5" t="n">
        <f><![CDATA[IF(COUNTBLANK($A$82:BK$82)=1,BK75,IF(BK76<>"",BK76+SUMIFS('IS - Audited'!$53:$53,'IS - Audited'!$2:$2,"<="&BK$3,'IS - Audited'!$1:$1,">"&BJ$1)-SUMIFS('IS - Audited'!$57:$57,'IS - Audited'!$2:$2,"<="&BK$3,'IS - Audited'!$1:$1,">"&BJ$1),""))]]></f>
        <v>1248.0</v>
      </c>
      <c r="BL77" s="5" t="n">
        <f><![CDATA[IF(COUNTBLANK($A$82:BL$82)=1,BL75,IF(BL76<>"",BL76+SUMIFS('IS - Audited'!$53:$53,'IS - Audited'!$2:$2,"<="&BL$3,'IS - Audited'!$1:$1,">"&BK$1)-SUMIFS('IS - Audited'!$57:$57,'IS - Audited'!$2:$2,"<="&BL$3,'IS - Audited'!$1:$1,">"&BK$1),""))]]></f>
        <v>7935.0</v>
      </c>
      <c r="BM77" s="5" t="n">
        <f><![CDATA[IF(COUNTBLANK($A$82:BM$82)=1,BM75,IF(BM76<>"",BM76+SUMIFS('IS - Audited'!$53:$53,'IS - Audited'!$2:$2,"<="&BM$3,'IS - Audited'!$1:$1,">"&BL$1)-SUMIFS('IS - Audited'!$57:$57,'IS - Audited'!$2:$2,"<="&BM$3,'IS - Audited'!$1:$1,">"&BL$1),""))]]></f>
        <v>1763.0</v>
      </c>
      <c r="BN77" s="5" t="n">
        <f><![CDATA[IF(COUNTBLANK($A$82:BN$82)=1,BN75,IF(BN76<>"",BN76+SUMIFS('IS - Audited'!$53:$53,'IS - Audited'!$2:$2,"<="&BN$3,'IS - Audited'!$1:$1,">"&BM$1)-SUMIFS('IS - Audited'!$57:$57,'IS - Audited'!$2:$2,"<="&BN$3,'IS - Audited'!$1:$1,">"&BM$1),""))]]></f>
        <v>5921.0</v>
      </c>
      <c r="BO77" s="5" t="n">
        <f><![CDATA[IF(COUNTBLANK($A$82:BO$82)=1,BO75,IF(BO76<>"",BO76+SUMIFS('IS - Audited'!$53:$53,'IS - Audited'!$2:$2,"<="&BO$3,'IS - Audited'!$1:$1,">"&BN$1)-SUMIFS('IS - Audited'!$57:$57,'IS - Audited'!$2:$2,"<="&BO$3,'IS - Audited'!$1:$1,">"&BN$1),""))]]></f>
        <v>4351.0</v>
      </c>
      <c r="BP77" s="5" t="n">
        <f><![CDATA[IF(COUNTBLANK($A$82:BP$82)=1,BP75,IF(BP76<>"",BP76+SUMIFS('IS - Audited'!$53:$53,'IS - Audited'!$2:$2,"<="&BP$3,'IS - Audited'!$1:$1,">"&BO$1)-SUMIFS('IS - Audited'!$57:$57,'IS - Audited'!$2:$2,"<="&BP$3,'IS - Audited'!$1:$1,">"&BO$1),""))]]></f>
        <v>7979.0</v>
      </c>
      <c r="BQ77" s="5" t="n">
        <f><![CDATA[IF(COUNTBLANK($A$82:BQ$82)=1,BQ75,IF(BQ76<>"",BQ76+SUMIFS('IS - Audited'!$53:$53,'IS - Audited'!$2:$2,"<="&BQ$3,'IS - Audited'!$1:$1,">"&BP$1)-SUMIFS('IS - Audited'!$57:$57,'IS - Audited'!$2:$2,"<="&BQ$3,'IS - Audited'!$1:$1,">"&BP$1),""))]]></f>
        <v>6192.0</v>
      </c>
      <c r="BR77" s="5" t="n">
        <f><![CDATA[IF(COUNTBLANK($A$82:BR$82)=1,BR75,IF(BR76<>"",BR76+SUMIFS('IS - Audited'!$53:$53,'IS - Audited'!$2:$2,"<="&BR$3,'IS - Audited'!$1:$1,">"&BQ$1)-SUMIFS('IS - Audited'!$57:$57,'IS - Audited'!$2:$2,"<="&BR$3,'IS - Audited'!$1:$1,">"&BQ$1),""))]]></f>
        <v>9155.0</v>
      </c>
    </row>
    <row r="78" spans="1:70">
      <c r="A78" s="4" t="s">
        <v>211</v>
      </c>
      <c r="B78" s="5" t="n">
        <f t="shared" ref="B78:BM78" si="15"><![CDATA[IF(AND(B46<>"",B55<>"",B65<>"",B74<>"",B77<>"",B79<>""),B46-B55-B65-B74-B77-B79,"")]]></f>
        <v>-57048.0</v>
      </c>
      <c r="C78" s="5" t="n">
        <f t="shared" si="15"/>
        <v>-34659.0</v>
      </c>
      <c r="D78" s="5" t="n">
        <f t="shared" si="15"/>
        <v>-74963.0</v>
      </c>
      <c r="E78" s="5" t="n">
        <f t="shared" si="15"/>
        <v>-34236.0</v>
      </c>
      <c r="F78" s="5" t="n">
        <f t="shared" si="15"/>
        <v>-51076.0</v>
      </c>
      <c r="G78" s="5" t="n">
        <f t="shared" si="15"/>
        <v>-86977.0</v>
      </c>
      <c r="H78" s="5" t="n">
        <f t="shared" si="15"/>
        <v>-51237.0</v>
      </c>
      <c r="I78" s="5" t="n">
        <f t="shared" si="15"/>
        <v>-94004.0</v>
      </c>
      <c r="J78" s="5" t="n">
        <f t="shared" si="15"/>
        <v>-83323.0</v>
      </c>
      <c r="K78" s="5" t="n">
        <f t="shared" si="15"/>
        <v>-55543.0</v>
      </c>
      <c r="L78" s="5" t="n">
        <f t="shared" si="15"/>
        <v>-29891.0</v>
      </c>
      <c r="M78" s="5" t="n">
        <f t="shared" si="15"/>
        <v>-35097.0</v>
      </c>
      <c r="N78" s="5" t="n">
        <f t="shared" si="15"/>
        <v>-37278.0</v>
      </c>
      <c r="O78" s="5" t="n">
        <f t="shared" si="15"/>
        <v>-33644.0</v>
      </c>
      <c r="P78" s="5" t="n">
        <f t="shared" si="15"/>
        <v>-8063.0</v>
      </c>
      <c r="Q78" s="5" t="n">
        <f t="shared" si="15"/>
        <v>-50859.0</v>
      </c>
      <c r="R78" s="5" t="n">
        <f t="shared" si="15"/>
        <v>-70826.0</v>
      </c>
      <c r="S78" s="5" t="n">
        <f t="shared" si="15"/>
        <v>-88844.0</v>
      </c>
      <c r="T78" s="5" t="n">
        <f t="shared" si="15"/>
        <v>-57319.0</v>
      </c>
      <c r="U78" s="5" t="n">
        <f t="shared" si="15"/>
        <v>-39097.0</v>
      </c>
      <c r="V78" s="5" t="n">
        <f t="shared" si="15"/>
        <v>-27720.0</v>
      </c>
      <c r="W78" s="5" t="n">
        <f t="shared" si="15"/>
        <v>-50251.0</v>
      </c>
      <c r="X78" s="5" t="n">
        <f t="shared" si="15"/>
        <v>-56793.0</v>
      </c>
      <c r="Y78" s="5" t="n">
        <f t="shared" si="15"/>
        <v>-81757.0</v>
      </c>
      <c r="Z78" s="5" t="n">
        <f t="shared" si="15"/>
        <v>-40258.0</v>
      </c>
      <c r="AA78" s="5" t="n">
        <f t="shared" si="15"/>
        <v>-62846.0</v>
      </c>
      <c r="AB78" s="5" t="n">
        <f t="shared" si="15"/>
        <v>-35571.0</v>
      </c>
      <c r="AC78" s="5" t="n">
        <f t="shared" si="15"/>
        <v>-45735.0</v>
      </c>
      <c r="AD78" s="5" t="n">
        <f t="shared" si="15"/>
        <v>-36595.0</v>
      </c>
      <c r="AE78" s="5" t="n">
        <f t="shared" si="15"/>
        <v>-22598.0</v>
      </c>
      <c r="AF78" s="5" t="n">
        <f t="shared" si="15"/>
        <v>-46944.0</v>
      </c>
      <c r="AG78" s="5" t="n">
        <f t="shared" si="15"/>
        <v>-64086.0</v>
      </c>
      <c r="AH78" s="5" t="n">
        <f t="shared" si="15"/>
        <v>-61362.0</v>
      </c>
      <c r="AI78" s="5" t="n">
        <f t="shared" si="15"/>
        <v>-52639.0</v>
      </c>
      <c r="AJ78" s="5" t="n">
        <f t="shared" si="15"/>
        <v>-87158.0</v>
      </c>
      <c r="AK78" s="5" t="n">
        <f t="shared" si="15"/>
        <v>-32356.0</v>
      </c>
      <c r="AL78" s="5" t="n">
        <f t="shared" si="15"/>
        <v>-86135.0</v>
      </c>
      <c r="AM78" s="5" t="n">
        <f t="shared" si="15"/>
        <v>-36215.0</v>
      </c>
      <c r="AN78" s="5" t="n">
        <f t="shared" si="15"/>
        <v>-24639.0</v>
      </c>
      <c r="AO78" s="5" t="n">
        <f t="shared" si="15"/>
        <v>-51347.0</v>
      </c>
      <c r="AP78" s="5" t="n">
        <f t="shared" si="15"/>
        <v>-34223.0</v>
      </c>
      <c r="AQ78" s="5" t="n">
        <f t="shared" si="15"/>
        <v>-14167.0</v>
      </c>
      <c r="AR78" s="5" t="n">
        <f t="shared" si="15"/>
        <v>-54814.0</v>
      </c>
      <c r="AS78" s="5" t="n">
        <f t="shared" si="15"/>
        <v>-66180.0</v>
      </c>
      <c r="AT78" s="5" t="n">
        <f t="shared" si="15"/>
        <v>-41048.0</v>
      </c>
      <c r="AU78" s="5" t="n">
        <f t="shared" si="15"/>
        <v>-64125.0</v>
      </c>
      <c r="AV78" s="5" t="n">
        <f t="shared" si="15"/>
        <v>-33643.0</v>
      </c>
      <c r="AW78" s="5" t="n">
        <f t="shared" si="15"/>
        <v>-57529.0</v>
      </c>
      <c r="AX78" s="5" t="n">
        <f t="shared" si="15"/>
        <v>-27261.0</v>
      </c>
      <c r="AY78" s="5" t="n">
        <f t="shared" si="15"/>
        <v>-67389.0</v>
      </c>
      <c r="AZ78" s="5" t="n">
        <f t="shared" si="15"/>
        <v>-63986.0</v>
      </c>
      <c r="BA78" s="5" t="n">
        <f t="shared" si="15"/>
        <v>-39498.0</v>
      </c>
      <c r="BB78" s="5" t="n">
        <f t="shared" si="15"/>
        <v>-37285.0</v>
      </c>
      <c r="BC78" s="5" t="n">
        <f t="shared" si="15"/>
        <v>-97114.0</v>
      </c>
      <c r="BD78" s="5" t="n">
        <f t="shared" si="15"/>
        <v>-57725.0</v>
      </c>
      <c r="BE78" s="5" t="n">
        <f t="shared" si="15"/>
        <v>-46426.0</v>
      </c>
      <c r="BF78" s="5" t="n">
        <f t="shared" si="15"/>
        <v>-28394.0</v>
      </c>
      <c r="BG78" s="5" t="n">
        <f t="shared" si="15"/>
        <v>-30832.0</v>
      </c>
      <c r="BH78" s="5" t="n">
        <f t="shared" si="15"/>
        <v>-63196.0</v>
      </c>
      <c r="BI78" s="5" t="n">
        <f t="shared" si="15"/>
        <v>-63669.0</v>
      </c>
      <c r="BJ78" s="5" t="n">
        <f t="shared" si="15"/>
        <v>-25153.0</v>
      </c>
      <c r="BK78" s="5" t="n">
        <f t="shared" si="15"/>
        <v>-63688.0</v>
      </c>
      <c r="BL78" s="5" t="n">
        <f t="shared" si="15"/>
        <v>-43121.0</v>
      </c>
      <c r="BM78" s="5" t="n">
        <f t="shared" si="15"/>
        <v>-8933.0</v>
      </c>
      <c r="BN78" s="5" t="n">
        <f><![CDATA[IF(AND(BN46<>"",BN55<>"",BN65<>"",BN74<>"",BN77<>"",BN79<>""),BN46-BN55-BN65-BN74-BN77-BN79,"")]]></f>
        <v>-76016.0</v>
      </c>
      <c r="BO78" s="5" t="n">
        <f><![CDATA[IF(AND(BO46<>"",BO55<>"",BO65<>"",BO74<>"",BO77<>"",BO79<>""),BO46-BO55-BO65-BO74-BO77-BO79,"")]]></f>
        <v>-59656.0</v>
      </c>
      <c r="BP78" s="5" t="n">
        <f><![CDATA[IF(AND(BP46<>"",BP55<>"",BP65<>"",BP74<>"",BP77<>"",BP79<>""),BP46-BP55-BP65-BP74-BP77-BP79,"")]]></f>
        <v>-65057.0</v>
      </c>
      <c r="BQ78" s="5" t="n">
        <f><![CDATA[IF(AND(BQ46<>"",BQ55<>"",BQ65<>"",BQ74<>"",BQ77<>"",BQ79<>""),BQ46-BQ55-BQ65-BQ74-BQ77-BQ79,"")]]></f>
        <v>-58054.0</v>
      </c>
      <c r="BR78" s="5" t="n">
        <f><![CDATA[IF(AND(BR46<>"",BR55<>"",BR65<>"",BR74<>"",BR77<>"",BR79<>""),BR46-BR55-BR65-BR74-BR77-BR79,"")]]></f>
        <v>-46558.0</v>
      </c>
    </row>
    <row r="79" spans="1:70">
      <c r="A79" t="s" s="0">
        <v>292</v>
      </c>
      <c r="B79" s="3" t="n">
        <v>6118.0</v>
      </c>
      <c r="C79" s="3" t="n">
        <v>2610.0</v>
      </c>
      <c r="D79" s="3" t="n">
        <v>5457.0</v>
      </c>
      <c r="E79" s="3" t="n">
        <v>1899.0</v>
      </c>
      <c r="F79" s="3" t="n">
        <v>3310.0</v>
      </c>
      <c r="G79" s="3" t="n">
        <v>5609.0</v>
      </c>
      <c r="H79" s="3" t="n">
        <v>6768.0</v>
      </c>
      <c r="I79" s="3" t="n">
        <v>6584.0</v>
      </c>
      <c r="J79" s="3" t="n">
        <v>5476.0</v>
      </c>
      <c r="K79" s="3" t="n">
        <v>1689.0</v>
      </c>
      <c r="L79" s="3" t="n">
        <v>9976.0</v>
      </c>
      <c r="M79" s="3" t="n">
        <v>6828.0</v>
      </c>
      <c r="N79" s="3" t="n">
        <v>3046.0</v>
      </c>
      <c r="O79" s="3" t="n">
        <v>2455.0</v>
      </c>
      <c r="P79" s="3" t="n">
        <v>7403.0</v>
      </c>
      <c r="Q79" s="3" t="n">
        <v>6175.0</v>
      </c>
      <c r="R79" s="3" t="n">
        <v>9714.0</v>
      </c>
      <c r="S79" s="3" t="n">
        <v>8906.0</v>
      </c>
      <c r="T79" s="3" t="n">
        <v>4376.0</v>
      </c>
      <c r="U79" s="3" t="n">
        <v>3276.0</v>
      </c>
      <c r="V79" s="3" t="n">
        <v>4464.0</v>
      </c>
      <c r="W79" s="3" t="n">
        <v>6103.0</v>
      </c>
      <c r="X79" s="3" t="n">
        <v>7235.0</v>
      </c>
      <c r="Y79" s="3" t="n">
        <v>6500.0</v>
      </c>
      <c r="Z79" s="3" t="n">
        <v>7682.0</v>
      </c>
      <c r="AA79" s="3" t="n">
        <v>6148.0</v>
      </c>
      <c r="AB79" s="3" t="n">
        <v>2441.0</v>
      </c>
      <c r="AC79" s="3" t="n">
        <v>3443.0</v>
      </c>
      <c r="AD79" s="3" t="n">
        <v>6205.0</v>
      </c>
      <c r="AE79" s="3" t="n">
        <v>5146.0</v>
      </c>
      <c r="AF79" s="3" t="n">
        <v>1320.0</v>
      </c>
      <c r="AG79" s="3" t="n">
        <v>9091.0</v>
      </c>
      <c r="AH79" s="3" t="n">
        <v>8958.0</v>
      </c>
      <c r="AI79" s="3" t="n">
        <v>1214.0</v>
      </c>
      <c r="AJ79" s="3" t="n">
        <v>8693.0</v>
      </c>
      <c r="AK79" s="3" t="n">
        <v>6808.0</v>
      </c>
      <c r="AL79" s="3" t="n">
        <v>6546.0</v>
      </c>
      <c r="AM79" s="3" t="n">
        <v>5078.0</v>
      </c>
      <c r="AN79" s="3" t="n">
        <v>3046.0</v>
      </c>
      <c r="AO79" s="3" t="n">
        <v>6775.0</v>
      </c>
      <c r="AP79" s="3" t="n">
        <v>2698.0</v>
      </c>
      <c r="AQ79" s="3" t="n">
        <v>2217.0</v>
      </c>
      <c r="AR79" s="3" t="n">
        <v>5014.0</v>
      </c>
      <c r="AS79" s="3" t="n">
        <v>1849.0</v>
      </c>
      <c r="AT79" s="3" t="n">
        <v>9517.0</v>
      </c>
      <c r="AU79" s="3" t="n">
        <v>9882.0</v>
      </c>
      <c r="AV79" s="3" t="n">
        <v>6956.0</v>
      </c>
      <c r="AW79" s="3" t="n">
        <v>1679.0</v>
      </c>
      <c r="AX79" s="3" t="n">
        <v>9724.0</v>
      </c>
      <c r="AY79" s="3" t="n">
        <v>7554.0</v>
      </c>
      <c r="AZ79" s="3" t="n">
        <v>2370.0</v>
      </c>
      <c r="BA79" s="3" t="n">
        <v>2875.0</v>
      </c>
      <c r="BB79" s="3" t="n">
        <v>8090.0</v>
      </c>
      <c r="BC79" s="3" t="n">
        <v>1696.0</v>
      </c>
      <c r="BD79" s="3" t="n">
        <v>1032.0</v>
      </c>
      <c r="BE79" s="3" t="n">
        <v>8146.0</v>
      </c>
      <c r="BF79" s="3" t="n">
        <v>8064.0</v>
      </c>
      <c r="BG79" s="3" t="n">
        <v>3810.0</v>
      </c>
      <c r="BH79" s="3" t="n">
        <v>2793.0</v>
      </c>
      <c r="BI79" s="3" t="n">
        <v>9608.0</v>
      </c>
      <c r="BJ79" s="3" t="n">
        <v>2113.0</v>
      </c>
      <c r="BK79" s="3" t="n">
        <v>2250.0</v>
      </c>
      <c r="BL79" s="3" t="n">
        <v>1472.0</v>
      </c>
      <c r="BM79" s="3" t="n">
        <v>3622.0</v>
      </c>
      <c r="BN79" s="3" t="n">
        <v>9409.0</v>
      </c>
      <c r="BO79" s="3" t="n">
        <v>3059.0</v>
      </c>
      <c r="BP79" s="3" t="n">
        <v>3866.0</v>
      </c>
      <c r="BQ79" s="3" t="n">
        <v>2001.0</v>
      </c>
      <c r="BR79" s="3" t="n">
        <v>9466.0</v>
      </c>
    </row>
    <row r="80" spans="1:70">
      <c r="A80" s="4" t="s">
        <v>293</v>
      </c>
      <c r="B80" s="5" t="n">
        <f t="shared" ref="B80:BM80" si="16">IF(AND(B74&lt;&gt;"",B77&lt;&gt;"",B78&lt;&gt;"",B79&lt;&gt;""),B74+B77+B78+B79,"")</f>
        <v>-9847.0</v>
      </c>
      <c r="C80" s="5" t="n">
        <f t="shared" si="16"/>
        <v>6919.0</v>
      </c>
      <c r="D80" s="5" t="n">
        <f t="shared" si="16"/>
        <v>-9566.0</v>
      </c>
      <c r="E80" s="5" t="n">
        <f t="shared" si="16"/>
        <v>-3532.0</v>
      </c>
      <c r="F80" s="5" t="n">
        <f t="shared" si="16"/>
        <v>-5438.0</v>
      </c>
      <c r="G80" s="5" t="n">
        <f t="shared" si="16"/>
        <v>-22110.0</v>
      </c>
      <c r="H80" s="5" t="n">
        <f t="shared" si="16"/>
        <v>-8343.0</v>
      </c>
      <c r="I80" s="5" t="n">
        <f t="shared" si="16"/>
        <v>-50078.0</v>
      </c>
      <c r="J80" s="5" t="n">
        <f t="shared" si="16"/>
        <v>-23806.0</v>
      </c>
      <c r="K80" s="5" t="n">
        <f t="shared" si="16"/>
        <v>-2984.0</v>
      </c>
      <c r="L80" s="5" t="n">
        <f t="shared" si="16"/>
        <v>14098.0</v>
      </c>
      <c r="M80" s="5" t="n">
        <f t="shared" si="16"/>
        <v>11170.0</v>
      </c>
      <c r="N80" s="5" t="n">
        <f t="shared" si="16"/>
        <v>1204.0</v>
      </c>
      <c r="O80" s="5" t="n">
        <f t="shared" si="16"/>
        <v>7359.0</v>
      </c>
      <c r="P80" s="5" t="n">
        <f t="shared" si="16"/>
        <v>30215.0</v>
      </c>
      <c r="Q80" s="5" t="n">
        <f t="shared" si="16"/>
        <v>404.0</v>
      </c>
      <c r="R80" s="5" t="n">
        <f t="shared" si="16"/>
        <v>-4738.0</v>
      </c>
      <c r="S80" s="5" t="n">
        <f t="shared" si="16"/>
        <v>-21242.0</v>
      </c>
      <c r="T80" s="5" t="n">
        <f t="shared" si="16"/>
        <v>-5749.0</v>
      </c>
      <c r="U80" s="5" t="n">
        <f t="shared" si="16"/>
        <v>7746.0</v>
      </c>
      <c r="V80" s="5" t="n">
        <f t="shared" si="16"/>
        <v>10280.0</v>
      </c>
      <c r="W80" s="5" t="n">
        <f t="shared" si="16"/>
        <v>-4730.0</v>
      </c>
      <c r="X80" s="5" t="n">
        <f t="shared" si="16"/>
        <v>-1479.0</v>
      </c>
      <c r="Y80" s="5" t="n">
        <f t="shared" si="16"/>
        <v>-23386.0</v>
      </c>
      <c r="Z80" s="5" t="n">
        <f t="shared" si="16"/>
        <v>7696.0</v>
      </c>
      <c r="AA80" s="5" t="n">
        <f t="shared" si="16"/>
        <v>-13118.0</v>
      </c>
      <c r="AB80" s="5" t="n">
        <f t="shared" si="16"/>
        <v>23619.0</v>
      </c>
      <c r="AC80" s="5" t="n">
        <f t="shared" si="16"/>
        <v>18621.0</v>
      </c>
      <c r="AD80" s="5" t="n">
        <f t="shared" si="16"/>
        <v>6428.0</v>
      </c>
      <c r="AE80" s="5" t="n">
        <f t="shared" si="16"/>
        <v>29676.0</v>
      </c>
      <c r="AF80" s="5" t="n">
        <f t="shared" si="16"/>
        <v>-3319.0</v>
      </c>
      <c r="AG80" s="5" t="n">
        <f t="shared" si="16"/>
        <v>-15131.0</v>
      </c>
      <c r="AH80" s="5" t="n">
        <f t="shared" si="16"/>
        <v>6536.0</v>
      </c>
      <c r="AI80" s="5" t="n">
        <f t="shared" si="16"/>
        <v>-4383.0</v>
      </c>
      <c r="AJ80" s="5" t="n">
        <f t="shared" si="16"/>
        <v>-31574.0</v>
      </c>
      <c r="AK80" s="5" t="n">
        <f t="shared" si="16"/>
        <v>15240.0</v>
      </c>
      <c r="AL80" s="5" t="n">
        <f t="shared" si="16"/>
        <v>-35645.0</v>
      </c>
      <c r="AM80" s="5" t="n">
        <f t="shared" si="16"/>
        <v>10291.0</v>
      </c>
      <c r="AN80" s="5" t="n">
        <f t="shared" si="16"/>
        <v>22589.0</v>
      </c>
      <c r="AO80" s="5" t="n">
        <f t="shared" si="16"/>
        <v>1020.0</v>
      </c>
      <c r="AP80" s="5" t="n">
        <f t="shared" si="16"/>
        <v>7208.0</v>
      </c>
      <c r="AQ80" s="5" t="n">
        <f t="shared" si="16"/>
        <v>28307.0</v>
      </c>
      <c r="AR80" s="5" t="n">
        <f t="shared" si="16"/>
        <v>-640.0</v>
      </c>
      <c r="AS80" s="5" t="n">
        <f t="shared" si="16"/>
        <v>-11336.0</v>
      </c>
      <c r="AT80" s="5" t="n">
        <f t="shared" si="16"/>
        <v>7146.0</v>
      </c>
      <c r="AU80" s="5" t="n">
        <f t="shared" si="16"/>
        <v>-15051.0</v>
      </c>
      <c r="AV80" s="5" t="n">
        <f t="shared" si="16"/>
        <v>7621.0</v>
      </c>
      <c r="AW80" s="5" t="n">
        <f t="shared" si="16"/>
        <v>-11881.0</v>
      </c>
      <c r="AX80" s="5" t="n">
        <f t="shared" si="16"/>
        <v>20604.0</v>
      </c>
      <c r="AY80" s="5" t="n">
        <f t="shared" si="16"/>
        <v>-27441.0</v>
      </c>
      <c r="AZ80" s="5" t="n">
        <f t="shared" si="16"/>
        <v>-17109.0</v>
      </c>
      <c r="BA80" s="5" t="n">
        <f t="shared" si="16"/>
        <v>16647.0</v>
      </c>
      <c r="BB80" s="5" t="n">
        <f t="shared" si="16"/>
        <v>4125.0</v>
      </c>
      <c r="BC80" s="5" t="n">
        <f t="shared" si="16"/>
        <v>-48481.0</v>
      </c>
      <c r="BD80" s="5" t="n">
        <f t="shared" si="16"/>
        <v>-2163.0</v>
      </c>
      <c r="BE80" s="5" t="n">
        <f t="shared" si="16"/>
        <v>-1574.0</v>
      </c>
      <c r="BF80" s="5" t="n">
        <f t="shared" si="16"/>
        <v>19174.0</v>
      </c>
      <c r="BG80" s="5" t="n">
        <f t="shared" si="16"/>
        <v>7648.0</v>
      </c>
      <c r="BH80" s="5" t="n">
        <f t="shared" si="16"/>
        <v>-11703.0</v>
      </c>
      <c r="BI80" s="5" t="n">
        <f t="shared" si="16"/>
        <v>-3591.0</v>
      </c>
      <c r="BJ80" s="5" t="n">
        <f t="shared" si="16"/>
        <v>-2123.0</v>
      </c>
      <c r="BK80" s="5" t="n">
        <f t="shared" si="16"/>
        <v>-21214.0</v>
      </c>
      <c r="BL80" s="5" t="n">
        <f t="shared" si="16"/>
        <v>-7439.0</v>
      </c>
      <c r="BM80" s="5" t="n">
        <f t="shared" si="16"/>
        <v>24809.0</v>
      </c>
      <c r="BN80" s="5" t="n">
        <f>IF(AND(BN74&lt;&gt;"",BN77&lt;&gt;"",BN78&lt;&gt;"",BN79&lt;&gt;""),BN74+BN77+BN78+BN79,"")</f>
        <v>-15720.0</v>
      </c>
      <c r="BO80" s="5" t="n">
        <f>IF(AND(BO74&lt;&gt;"",BO77&lt;&gt;"",BO78&lt;&gt;"",BO79&lt;&gt;""),BO74+BO77+BO78+BO79,"")</f>
        <v>-11960.0</v>
      </c>
      <c r="BP80" s="5" t="n">
        <f>IF(AND(BP74&lt;&gt;"",BP77&lt;&gt;"",BP78&lt;&gt;"",BP79&lt;&gt;""),BP74+BP77+BP78+BP79,"")</f>
        <v>-4812.0</v>
      </c>
      <c r="BQ80" s="5" t="n">
        <f>IF(AND(BQ74&lt;&gt;"",BQ77&lt;&gt;"",BQ78&lt;&gt;"",BQ79&lt;&gt;""),BQ74+BQ77+BQ78+BQ79,"")</f>
        <v>-9989.0</v>
      </c>
      <c r="BR80" s="5" t="n">
        <f>IF(AND(BR74&lt;&gt;"",BR77&lt;&gt;"",BR78&lt;&gt;"",BR79&lt;&gt;""),BR74+BR77+BR78+BR79,"")</f>
        <v>6581.0</v>
      </c>
    </row>
    <row r="81" spans="1:70">
      <c r="A81" s="4" t="s">
        <v>294</v>
      </c>
      <c r="B81" s="5" t="n">
        <f t="shared" ref="B81:BM81" si="17">IF(AND(B80&lt;&gt;"",B65&lt;&gt;"",B55&lt;&gt;""),B80+B65+B55,"")</f>
        <v>74373.0</v>
      </c>
      <c r="C81" s="5" t="n">
        <f t="shared" si="17"/>
        <v>69849.0</v>
      </c>
      <c r="D81" s="5" t="n">
        <f t="shared" si="17"/>
        <v>68449.0</v>
      </c>
      <c r="E81" s="5" t="n">
        <f t="shared" si="17"/>
        <v>83949.0</v>
      </c>
      <c r="F81" s="5" t="n">
        <f t="shared" si="17"/>
        <v>76676.0</v>
      </c>
      <c r="G81" s="5" t="n">
        <f t="shared" si="17"/>
        <v>78832.0</v>
      </c>
      <c r="H81" s="5" t="n">
        <f t="shared" si="17"/>
        <v>62268.0</v>
      </c>
      <c r="I81" s="5" t="n">
        <f t="shared" si="17"/>
        <v>28401.0</v>
      </c>
      <c r="J81" s="5" t="n">
        <f t="shared" si="17"/>
        <v>43665.0</v>
      </c>
      <c r="K81" s="5" t="n">
        <f t="shared" si="17"/>
        <v>82785.0</v>
      </c>
      <c r="L81" s="5" t="n">
        <f t="shared" si="17"/>
        <v>79443.0</v>
      </c>
      <c r="M81" s="5" t="n">
        <f t="shared" si="17"/>
        <v>85243.0</v>
      </c>
      <c r="N81" s="5" t="n">
        <f t="shared" si="17"/>
        <v>75301.0</v>
      </c>
      <c r="O81" s="5" t="n">
        <f t="shared" si="17"/>
        <v>92489.0</v>
      </c>
      <c r="P81" s="5" t="n">
        <f t="shared" si="17"/>
        <v>99358.0</v>
      </c>
      <c r="Q81" s="5" t="n">
        <f t="shared" si="17"/>
        <v>63786.0</v>
      </c>
      <c r="R81" s="5" t="n">
        <f t="shared" si="17"/>
        <v>73003.0</v>
      </c>
      <c r="S81" s="5" t="n">
        <f t="shared" si="17"/>
        <v>64388.0</v>
      </c>
      <c r="T81" s="5" t="n">
        <f t="shared" si="17"/>
        <v>73099.0</v>
      </c>
      <c r="U81" s="5" t="n">
        <f t="shared" si="17"/>
        <v>79155.0</v>
      </c>
      <c r="V81" s="5" t="n">
        <f t="shared" si="17"/>
        <v>83731.0</v>
      </c>
      <c r="W81" s="5" t="n">
        <f t="shared" si="17"/>
        <v>78794.0</v>
      </c>
      <c r="X81" s="5" t="n">
        <f t="shared" si="17"/>
        <v>72253.0</v>
      </c>
      <c r="Y81" s="5" t="n">
        <f t="shared" si="17"/>
        <v>50913.0</v>
      </c>
      <c r="Z81" s="5" t="n">
        <f t="shared" si="17"/>
        <v>82910.0</v>
      </c>
      <c r="AA81" s="5" t="n">
        <f t="shared" si="17"/>
        <v>58127.0</v>
      </c>
      <c r="AB81" s="5" t="n">
        <f t="shared" si="17"/>
        <v>90723.0</v>
      </c>
      <c r="AC81" s="5" t="n">
        <f t="shared" si="17"/>
        <v>95759.0</v>
      </c>
      <c r="AD81" s="5" t="n">
        <f t="shared" si="17"/>
        <v>69302.0</v>
      </c>
      <c r="AE81" s="5" t="n">
        <f t="shared" si="17"/>
        <v>103045.0</v>
      </c>
      <c r="AF81" s="5" t="n">
        <f t="shared" si="17"/>
        <v>81844.0</v>
      </c>
      <c r="AG81" s="5" t="n">
        <f t="shared" si="17"/>
        <v>79712.0</v>
      </c>
      <c r="AH81" s="5" t="n">
        <f t="shared" si="17"/>
        <v>60898.0</v>
      </c>
      <c r="AI81" s="5" t="n">
        <f t="shared" si="17"/>
        <v>66013.0</v>
      </c>
      <c r="AJ81" s="5" t="n">
        <f t="shared" si="17"/>
        <v>55573.0</v>
      </c>
      <c r="AK81" s="5" t="n">
        <f t="shared" si="17"/>
        <v>92562.0</v>
      </c>
      <c r="AL81" s="5" t="n">
        <f t="shared" si="17"/>
        <v>41171.0</v>
      </c>
      <c r="AM81" s="5" t="n">
        <f t="shared" si="17"/>
        <v>69926.0</v>
      </c>
      <c r="AN81" s="5" t="n">
        <f t="shared" si="17"/>
        <v>97995.0</v>
      </c>
      <c r="AO81" s="5" t="n">
        <f t="shared" si="17"/>
        <v>84157.0</v>
      </c>
      <c r="AP81" s="5" t="n">
        <f t="shared" si="17"/>
        <v>81185.0</v>
      </c>
      <c r="AQ81" s="5" t="n">
        <f t="shared" si="17"/>
        <v>90276.0</v>
      </c>
      <c r="AR81" s="5" t="n">
        <f t="shared" si="17"/>
        <v>81211.0</v>
      </c>
      <c r="AS81" s="5" t="n">
        <f t="shared" si="17"/>
        <v>71074.0</v>
      </c>
      <c r="AT81" s="5" t="n">
        <f t="shared" si="17"/>
        <v>77639.0</v>
      </c>
      <c r="AU81" s="5" t="n">
        <f t="shared" si="17"/>
        <v>74326.0</v>
      </c>
      <c r="AV81" s="5" t="n">
        <f t="shared" si="17"/>
        <v>86188.0</v>
      </c>
      <c r="AW81" s="5" t="n">
        <f t="shared" si="17"/>
        <v>63473.0</v>
      </c>
      <c r="AX81" s="5" t="n">
        <f t="shared" si="17"/>
        <v>94545.0</v>
      </c>
      <c r="AY81" s="5" t="n">
        <f t="shared" si="17"/>
        <v>67603.0</v>
      </c>
      <c r="AZ81" s="5" t="n">
        <f t="shared" si="17"/>
        <v>54759.0</v>
      </c>
      <c r="BA81" s="5" t="n">
        <f t="shared" si="17"/>
        <v>98360.0</v>
      </c>
      <c r="BB81" s="5" t="n">
        <f t="shared" si="17"/>
        <v>77710.0</v>
      </c>
      <c r="BC81" s="5" t="n">
        <f t="shared" si="17"/>
        <v>32474.0</v>
      </c>
      <c r="BD81" s="5" t="n">
        <f t="shared" si="17"/>
        <v>84795.0</v>
      </c>
      <c r="BE81" s="5" t="n">
        <f t="shared" si="17"/>
        <v>85068.0</v>
      </c>
      <c r="BF81" s="5" t="n">
        <f t="shared" si="17"/>
        <v>83365.0</v>
      </c>
      <c r="BG81" s="5" t="n">
        <f t="shared" si="17"/>
        <v>82855.0</v>
      </c>
      <c r="BH81" s="5" t="n">
        <f t="shared" si="17"/>
        <v>68181.0</v>
      </c>
      <c r="BI81" s="5" t="n">
        <f t="shared" si="17"/>
        <v>71196.0</v>
      </c>
      <c r="BJ81" s="5" t="n">
        <f t="shared" si="17"/>
        <v>73040.0</v>
      </c>
      <c r="BK81" s="5" t="n">
        <f t="shared" si="17"/>
        <v>62118.0</v>
      </c>
      <c r="BL81" s="5" t="n">
        <f t="shared" si="17"/>
        <v>71407.0</v>
      </c>
      <c r="BM81" s="5" t="n">
        <f t="shared" si="17"/>
        <v>78362.0</v>
      </c>
      <c r="BN81" s="5" t="n">
        <f>IF(AND(BN80&lt;&gt;"",BN65&lt;&gt;"",BN55&lt;&gt;""),BN80+BN65+BN55,"")</f>
        <v>79828.0</v>
      </c>
      <c r="BO81" s="5" t="n">
        <f>IF(AND(BO80&lt;&gt;"",BO65&lt;&gt;"",BO55&lt;&gt;""),BO80+BO65+BO55,"")</f>
        <v>46965.0</v>
      </c>
      <c r="BP81" s="5" t="n">
        <f>IF(AND(BP80&lt;&gt;"",BP65&lt;&gt;"",BP55&lt;&gt;""),BP80+BP65+BP55,"")</f>
        <v>83938.0</v>
      </c>
      <c r="BQ81" s="5" t="n">
        <f>IF(AND(BQ80&lt;&gt;"",BQ65&lt;&gt;"",BQ55&lt;&gt;""),BQ80+BQ65+BQ55,"")</f>
        <v>75383.0</v>
      </c>
      <c r="BR81" s="5" t="n">
        <f>IF(AND(BR80&lt;&gt;"",BR65&lt;&gt;"",BR55&lt;&gt;""),BR80+BR65+BR55,"")</f>
        <v>79701.0</v>
      </c>
    </row>
    <row r="82" spans="1:70">
      <c r="A82" t="s" s="0">
        <v>295</v>
      </c>
      <c r="B82" s="3" t="n">
        <v>2605.0</v>
      </c>
      <c r="C82" s="3" t="n">
        <v>2381.0</v>
      </c>
      <c r="D82" s="3" t="n">
        <v>3735.0</v>
      </c>
      <c r="E82" s="3" t="n">
        <v>7524.0</v>
      </c>
      <c r="F82" s="3" t="n">
        <v>4612.0</v>
      </c>
      <c r="G82" s="3" t="n">
        <v>9547.0</v>
      </c>
      <c r="H82" s="3" t="n">
        <v>8791.0</v>
      </c>
      <c r="I82" s="3" t="n">
        <v>8883.0</v>
      </c>
      <c r="J82" s="3" t="n">
        <v>1389.0</v>
      </c>
      <c r="K82" s="3" t="n">
        <v>3186.0</v>
      </c>
      <c r="L82" s="3" t="n">
        <v>8895.0</v>
      </c>
      <c r="M82" s="3" t="n">
        <v>8152.0</v>
      </c>
      <c r="N82" s="3" t="n">
        <v>6286.0</v>
      </c>
      <c r="O82" s="3" t="n">
        <v>7987.0</v>
      </c>
      <c r="P82" s="3" t="n">
        <v>1593.0</v>
      </c>
      <c r="Q82" s="3" t="n">
        <v>9402.0</v>
      </c>
      <c r="R82" s="3" t="n">
        <v>6462.0</v>
      </c>
      <c r="S82" s="3" t="n">
        <v>7232.0</v>
      </c>
      <c r="T82" s="3" t="n">
        <v>3695.0</v>
      </c>
      <c r="U82" s="3" t="n">
        <v>6362.0</v>
      </c>
      <c r="V82" s="3" t="n">
        <v>2451.0</v>
      </c>
      <c r="W82" s="3" t="n">
        <v>1600.0</v>
      </c>
      <c r="X82" s="3" t="n">
        <v>2258.0</v>
      </c>
      <c r="Y82" s="3" t="n">
        <v>9466.0</v>
      </c>
      <c r="Z82" s="3" t="n">
        <v>3087.0</v>
      </c>
      <c r="AA82" s="3" t="n">
        <v>2419.0</v>
      </c>
      <c r="AB82" s="3" t="n">
        <v>8588.0</v>
      </c>
      <c r="AC82" s="3" t="n">
        <v>8933.0</v>
      </c>
      <c r="AD82" s="3" t="n">
        <v>1826.0</v>
      </c>
      <c r="AE82" s="3" t="n">
        <v>1148.0</v>
      </c>
      <c r="AF82" s="3" t="n">
        <v>7137.0</v>
      </c>
      <c r="AG82" s="3" t="n">
        <v>4913.0</v>
      </c>
      <c r="AH82" s="3" t="n">
        <v>8194.0</v>
      </c>
      <c r="AI82" s="3" t="n">
        <v>2608.0</v>
      </c>
      <c r="AJ82" s="3" t="n">
        <v>9819.0</v>
      </c>
      <c r="AK82" s="3" t="n">
        <v>4345.0</v>
      </c>
      <c r="AL82" s="3" t="n">
        <v>9437.0</v>
      </c>
      <c r="AM82" s="3" t="n">
        <v>6794.0</v>
      </c>
      <c r="AN82" s="3" t="n">
        <v>3443.0</v>
      </c>
      <c r="AO82" s="3" t="n">
        <v>9956.0</v>
      </c>
      <c r="AP82" s="3" t="n">
        <v>3707.0</v>
      </c>
      <c r="AQ82" s="3" t="n">
        <v>1948.0</v>
      </c>
      <c r="AR82" s="3" t="n">
        <v>4613.0</v>
      </c>
      <c r="AS82" s="3" t="n">
        <v>2743.0</v>
      </c>
      <c r="AT82" s="3" t="n">
        <v>8624.0</v>
      </c>
      <c r="AU82" s="3" t="n">
        <v>8178.0</v>
      </c>
      <c r="AV82" s="3" t="n">
        <v>9033.0</v>
      </c>
      <c r="AW82" s="3" t="n">
        <v>2463.0</v>
      </c>
      <c r="AX82" s="3" t="n">
        <v>1691.0</v>
      </c>
      <c r="AY82" s="3" t="n">
        <v>8727.0</v>
      </c>
      <c r="AZ82" s="3" t="n">
        <v>9994.0</v>
      </c>
      <c r="BA82" s="3" t="n">
        <v>2230.0</v>
      </c>
      <c r="BB82" s="3" t="n">
        <v>4314.0</v>
      </c>
      <c r="BC82" s="3" t="n">
        <v>1722.0</v>
      </c>
      <c r="BD82" s="3" t="n">
        <v>3456.0</v>
      </c>
      <c r="BE82" s="3" t="n">
        <v>4245.0</v>
      </c>
      <c r="BF82" s="3" t="n">
        <v>5358.0</v>
      </c>
      <c r="BG82" s="3" t="n">
        <v>9449.0</v>
      </c>
      <c r="BH82" s="3" t="n">
        <v>7169.0</v>
      </c>
      <c r="BI82" s="3" t="n">
        <v>7349.0</v>
      </c>
      <c r="BJ82" s="3" t="n">
        <v>4519.0</v>
      </c>
      <c r="BK82" s="3" t="n">
        <v>6257.0</v>
      </c>
      <c r="BL82" s="3" t="n">
        <v>6339.0</v>
      </c>
      <c r="BM82" s="3" t="n">
        <v>4372.0</v>
      </c>
      <c r="BN82" s="3" t="n">
        <v>9611.0</v>
      </c>
      <c r="BO82" s="3" t="n">
        <v>2534.0</v>
      </c>
      <c r="BP82" s="3" t="n">
        <v>1773.0</v>
      </c>
      <c r="BQ82" s="3" t="n">
        <v>4887.0</v>
      </c>
      <c r="BR82" s="3" t="n">
        <v>1044.0</v>
      </c>
    </row>
    <row r="83" spans="1:70">
      <c r="A83" t="s" s="0">
        <v>296</v>
      </c>
      <c r="B83" s="3" t="n">
        <v>1097.0</v>
      </c>
      <c r="C83" s="3" t="n">
        <v>7561.0</v>
      </c>
      <c r="D83" s="3" t="n">
        <v>7973.0</v>
      </c>
      <c r="E83" s="3" t="n">
        <v>6103.0</v>
      </c>
      <c r="F83" s="3" t="n">
        <v>4213.0</v>
      </c>
      <c r="G83" s="3" t="n">
        <v>3549.0</v>
      </c>
      <c r="H83" s="3" t="n">
        <v>7934.0</v>
      </c>
      <c r="I83" s="3" t="n">
        <v>7592.0</v>
      </c>
      <c r="J83" s="3" t="n">
        <v>3972.0</v>
      </c>
      <c r="K83" s="3" t="n">
        <v>3731.0</v>
      </c>
      <c r="L83" s="3" t="n">
        <v>8788.0</v>
      </c>
      <c r="M83" s="3" t="n">
        <v>6952.0</v>
      </c>
      <c r="N83" s="3" t="n">
        <v>6995.0</v>
      </c>
      <c r="O83" s="3" t="n">
        <v>7741.0</v>
      </c>
      <c r="P83" s="3" t="n">
        <v>1425.0</v>
      </c>
      <c r="Q83" s="3" t="n">
        <v>6681.0</v>
      </c>
      <c r="R83" s="3" t="n">
        <v>6069.0</v>
      </c>
      <c r="S83" s="3" t="n">
        <v>2863.0</v>
      </c>
      <c r="T83" s="3" t="n">
        <v>6969.0</v>
      </c>
      <c r="U83" s="3" t="n">
        <v>1323.0</v>
      </c>
      <c r="V83" s="3" t="n">
        <v>1998.0</v>
      </c>
      <c r="W83" s="3" t="n">
        <v>2136.0</v>
      </c>
      <c r="X83" s="3" t="n">
        <v>4394.0</v>
      </c>
      <c r="Y83" s="3" t="n">
        <v>1490.0</v>
      </c>
      <c r="Z83" s="3" t="n">
        <v>8541.0</v>
      </c>
      <c r="AA83" s="3" t="n">
        <v>5515.0</v>
      </c>
      <c r="AB83" s="3" t="n">
        <v>1574.0</v>
      </c>
      <c r="AC83" s="3" t="n">
        <v>7443.0</v>
      </c>
      <c r="AD83" s="3" t="n">
        <v>1228.0</v>
      </c>
      <c r="AE83" s="3" t="n">
        <v>1460.0</v>
      </c>
      <c r="AF83" s="3" t="n">
        <v>8547.0</v>
      </c>
      <c r="AG83" s="3" t="n">
        <v>6785.0</v>
      </c>
      <c r="AH83" s="3" t="n">
        <v>6772.0</v>
      </c>
      <c r="AI83" s="3" t="n">
        <v>7432.0</v>
      </c>
      <c r="AJ83" s="3" t="n">
        <v>6731.0</v>
      </c>
      <c r="AK83" s="3" t="n">
        <v>5905.0</v>
      </c>
      <c r="AL83" s="3" t="n">
        <v>6338.0</v>
      </c>
      <c r="AM83" s="3" t="n">
        <v>2240.0</v>
      </c>
      <c r="AN83" s="3" t="n">
        <v>8446.0</v>
      </c>
      <c r="AO83" s="3" t="n">
        <v>7852.0</v>
      </c>
      <c r="AP83" s="3" t="n">
        <v>1644.0</v>
      </c>
      <c r="AQ83" s="3" t="n">
        <v>7010.0</v>
      </c>
      <c r="AR83" s="3" t="n">
        <v>5543.0</v>
      </c>
      <c r="AS83" s="3" t="n">
        <v>9225.0</v>
      </c>
      <c r="AT83" s="3" t="n">
        <v>6228.0</v>
      </c>
      <c r="AU83" s="3" t="n">
        <v>1527.0</v>
      </c>
      <c r="AV83" s="3" t="n">
        <v>1908.0</v>
      </c>
      <c r="AW83" s="3" t="n">
        <v>2767.0</v>
      </c>
      <c r="AX83" s="3" t="n">
        <v>4762.0</v>
      </c>
      <c r="AY83" s="3" t="n">
        <v>2449.0</v>
      </c>
      <c r="AZ83" s="3" t="n">
        <v>1148.0</v>
      </c>
      <c r="BA83" s="3" t="n">
        <v>5720.0</v>
      </c>
      <c r="BB83" s="3" t="n">
        <v>7394.0</v>
      </c>
      <c r="BC83" s="3" t="n">
        <v>1429.0</v>
      </c>
      <c r="BD83" s="3" t="n">
        <v>1320.0</v>
      </c>
      <c r="BE83" s="3" t="n">
        <v>6504.0</v>
      </c>
      <c r="BF83" s="3" t="n">
        <v>6892.0</v>
      </c>
      <c r="BG83" s="3" t="n">
        <v>5056.0</v>
      </c>
      <c r="BH83" s="3" t="n">
        <v>8103.0</v>
      </c>
      <c r="BI83" s="3" t="n">
        <v>2368.0</v>
      </c>
      <c r="BJ83" s="3" t="n">
        <v>5063.0</v>
      </c>
      <c r="BK83" s="3" t="n">
        <v>4233.0</v>
      </c>
      <c r="BL83" s="3" t="n">
        <v>3020.0</v>
      </c>
      <c r="BM83" s="3" t="n">
        <v>8910.0</v>
      </c>
      <c r="BN83" s="3" t="n">
        <v>8371.0</v>
      </c>
      <c r="BO83" s="3" t="n">
        <v>9831.0</v>
      </c>
      <c r="BP83" s="3" t="n">
        <v>2655.0</v>
      </c>
      <c r="BQ83" s="3" t="n">
        <v>8512.0</v>
      </c>
      <c r="BR83" s="3" t="n">
        <v>2381.0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R59"/>
  <sheetViews>
    <sheetView workbookViewId="0"/>
  </sheetViews>
  <sheetFormatPr defaultRowHeight="14.4"/>
  <sheetData>
    <row r="1" spans="1:70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41</v>
      </c>
      <c r="AP1" s="2" t="s">
        <v>42</v>
      </c>
      <c r="AQ1" s="2" t="s">
        <v>43</v>
      </c>
      <c r="AR1" s="2" t="s">
        <v>44</v>
      </c>
      <c r="AS1" s="2" t="s">
        <v>45</v>
      </c>
      <c r="AT1" s="2" t="s">
        <v>46</v>
      </c>
      <c r="AU1" s="2" t="s">
        <v>47</v>
      </c>
      <c r="AV1" s="2" t="s">
        <v>48</v>
      </c>
      <c r="AW1" s="2" t="s">
        <v>49</v>
      </c>
      <c r="AX1" s="2" t="s">
        <v>50</v>
      </c>
      <c r="AY1" s="2" t="s">
        <v>51</v>
      </c>
      <c r="AZ1" s="2" t="s">
        <v>52</v>
      </c>
      <c r="BA1" s="2" t="s">
        <v>53</v>
      </c>
      <c r="BB1" s="2" t="s">
        <v>54</v>
      </c>
      <c r="BC1" s="2" t="s">
        <v>55</v>
      </c>
      <c r="BD1" s="2" t="s">
        <v>56</v>
      </c>
      <c r="BE1" s="2" t="s">
        <v>57</v>
      </c>
      <c r="BF1" s="2" t="s">
        <v>58</v>
      </c>
      <c r="BG1" s="2" t="s">
        <v>59</v>
      </c>
      <c r="BH1" s="2" t="s">
        <v>60</v>
      </c>
      <c r="BI1" s="2" t="s">
        <v>61</v>
      </c>
      <c r="BJ1" s="2" t="s">
        <v>62</v>
      </c>
      <c r="BK1" s="2" t="s">
        <v>63</v>
      </c>
      <c r="BL1" s="2" t="s">
        <v>64</v>
      </c>
      <c r="BM1" s="2" t="s">
        <v>65</v>
      </c>
      <c r="BN1" s="2" t="s">
        <v>66</v>
      </c>
      <c r="BO1" s="2" t="s">
        <v>67</v>
      </c>
      <c r="BP1" s="2" t="s">
        <v>68</v>
      </c>
      <c r="BQ1" s="2" t="s">
        <v>69</v>
      </c>
      <c r="BR1" s="2" t="s">
        <v>70</v>
      </c>
    </row>
    <row r="2" spans="1:70">
      <c r="A2" s="1" t="s">
        <v>71</v>
      </c>
      <c r="B2" s="2" t="s">
        <v>73</v>
      </c>
      <c r="C2" s="2" t="s">
        <v>74</v>
      </c>
      <c r="D2" s="2" t="s">
        <v>75</v>
      </c>
      <c r="E2" s="2" t="s">
        <v>76</v>
      </c>
      <c r="F2" s="2" t="s">
        <v>77</v>
      </c>
      <c r="G2" s="2" t="s">
        <v>78</v>
      </c>
      <c r="H2" s="2" t="s">
        <v>79</v>
      </c>
      <c r="I2" s="2" t="s">
        <v>80</v>
      </c>
      <c r="J2" s="2" t="s">
        <v>81</v>
      </c>
      <c r="K2" s="2" t="s">
        <v>82</v>
      </c>
      <c r="L2" s="2" t="s">
        <v>83</v>
      </c>
      <c r="M2" s="2" t="s">
        <v>84</v>
      </c>
      <c r="N2" s="2" t="s">
        <v>85</v>
      </c>
      <c r="O2" s="2" t="s">
        <v>86</v>
      </c>
      <c r="P2" s="2" t="s">
        <v>87</v>
      </c>
      <c r="Q2" s="2" t="s">
        <v>88</v>
      </c>
      <c r="R2" s="2" t="s">
        <v>89</v>
      </c>
      <c r="S2" s="2" t="s">
        <v>90</v>
      </c>
      <c r="T2" s="2" t="s">
        <v>91</v>
      </c>
      <c r="U2" s="2" t="s">
        <v>92</v>
      </c>
      <c r="V2" s="2" t="s">
        <v>93</v>
      </c>
      <c r="W2" s="2" t="s">
        <v>94</v>
      </c>
      <c r="X2" s="2" t="s">
        <v>95</v>
      </c>
      <c r="Y2" s="2" t="s">
        <v>96</v>
      </c>
      <c r="Z2" s="2" t="s">
        <v>97</v>
      </c>
      <c r="AA2" s="2" t="s">
        <v>98</v>
      </c>
      <c r="AB2" s="2" t="s">
        <v>99</v>
      </c>
      <c r="AC2" s="2" t="s">
        <v>100</v>
      </c>
      <c r="AD2" s="2" t="s">
        <v>101</v>
      </c>
      <c r="AE2" s="2" t="s">
        <v>102</v>
      </c>
      <c r="AF2" s="2" t="s">
        <v>103</v>
      </c>
      <c r="AG2" s="2" t="s">
        <v>104</v>
      </c>
      <c r="AH2" s="2" t="s">
        <v>105</v>
      </c>
      <c r="AI2" s="2" t="s">
        <v>106</v>
      </c>
      <c r="AJ2" s="2" t="s">
        <v>107</v>
      </c>
      <c r="AK2" s="2" t="s">
        <v>108</v>
      </c>
      <c r="AL2" s="2" t="s">
        <v>109</v>
      </c>
      <c r="AM2" s="2" t="s">
        <v>110</v>
      </c>
      <c r="AN2" s="2" t="s">
        <v>111</v>
      </c>
      <c r="AO2" s="2" t="s">
        <v>112</v>
      </c>
      <c r="AP2" s="2" t="s">
        <v>113</v>
      </c>
      <c r="AQ2" s="2" t="s">
        <v>114</v>
      </c>
      <c r="AR2" s="2" t="s">
        <v>115</v>
      </c>
      <c r="AS2" s="2" t="s">
        <v>116</v>
      </c>
      <c r="AT2" s="2" t="s">
        <v>117</v>
      </c>
      <c r="AU2" s="2" t="s">
        <v>118</v>
      </c>
      <c r="AV2" s="2" t="s">
        <v>119</v>
      </c>
      <c r="AW2" s="2" t="s">
        <v>120</v>
      </c>
      <c r="AX2" s="2" t="s">
        <v>121</v>
      </c>
      <c r="AY2" s="2" t="s">
        <v>122</v>
      </c>
      <c r="AZ2" s="2" t="s">
        <v>123</v>
      </c>
      <c r="BA2" s="2" t="s">
        <v>124</v>
      </c>
      <c r="BB2" s="2" t="s">
        <v>125</v>
      </c>
      <c r="BC2" s="2" t="s">
        <v>126</v>
      </c>
      <c r="BD2" s="2" t="s">
        <v>127</v>
      </c>
      <c r="BE2" s="2" t="s">
        <v>128</v>
      </c>
      <c r="BF2" s="2" t="s">
        <v>129</v>
      </c>
      <c r="BG2" s="2" t="s">
        <v>130</v>
      </c>
      <c r="BH2" s="2" t="s">
        <v>131</v>
      </c>
      <c r="BI2" s="2" t="s">
        <v>132</v>
      </c>
      <c r="BJ2" s="2" t="s">
        <v>133</v>
      </c>
      <c r="BK2" s="2" t="s">
        <v>134</v>
      </c>
      <c r="BL2" s="2" t="s">
        <v>135</v>
      </c>
      <c r="BM2" s="2" t="s">
        <v>136</v>
      </c>
      <c r="BN2" s="2" t="s">
        <v>137</v>
      </c>
      <c r="BO2" s="2" t="s">
        <v>138</v>
      </c>
      <c r="BP2" s="2" t="s">
        <v>139</v>
      </c>
      <c r="BQ2" s="2" t="s">
        <v>140</v>
      </c>
      <c r="BR2" s="2" t="s">
        <v>141</v>
      </c>
    </row>
    <row r="3" spans="1:70">
      <c r="A3" t="s" s="0">
        <v>297</v>
      </c>
      <c r="B3" s="3" t="n">
        <v>4819.0</v>
      </c>
      <c r="C3" s="3" t="n">
        <v>8261.0</v>
      </c>
      <c r="D3" s="3" t="n">
        <v>2206.0</v>
      </c>
      <c r="E3" s="3" t="n">
        <v>2375.0</v>
      </c>
      <c r="F3" s="3" t="n">
        <v>6522.0</v>
      </c>
      <c r="G3" s="3" t="n">
        <v>8104.0</v>
      </c>
      <c r="H3" s="3" t="n">
        <v>6867.0</v>
      </c>
      <c r="I3" s="3" t="n">
        <v>7814.0</v>
      </c>
      <c r="J3" s="3" t="n">
        <v>6078.0</v>
      </c>
      <c r="K3" s="3" t="n">
        <v>4737.0</v>
      </c>
      <c r="L3" s="3" t="n">
        <v>7091.0</v>
      </c>
      <c r="M3" s="3" t="n">
        <v>8763.0</v>
      </c>
      <c r="N3" s="3" t="n">
        <v>8235.0</v>
      </c>
      <c r="O3" s="3" t="n">
        <v>8261.0</v>
      </c>
      <c r="P3" s="3" t="n">
        <v>1714.0</v>
      </c>
      <c r="Q3" s="3" t="n">
        <v>4921.0</v>
      </c>
      <c r="R3" s="3" t="n">
        <v>5119.0</v>
      </c>
      <c r="S3" s="3" t="n">
        <v>5215.0</v>
      </c>
      <c r="T3" s="3" t="n">
        <v>1877.0</v>
      </c>
      <c r="U3" s="3" t="n">
        <v>7526.0</v>
      </c>
      <c r="V3" s="3" t="n">
        <v>4871.0</v>
      </c>
      <c r="W3" s="3" t="n">
        <v>5761.0</v>
      </c>
      <c r="X3" s="3" t="n">
        <v>5759.0</v>
      </c>
      <c r="Y3" s="3" t="n">
        <v>4689.0</v>
      </c>
      <c r="Z3" s="3" t="n">
        <v>6266.0</v>
      </c>
      <c r="AA3" s="3" t="n">
        <v>4442.0</v>
      </c>
      <c r="AB3" s="3" t="n">
        <v>5263.0</v>
      </c>
      <c r="AC3" s="3" t="n">
        <v>4034.0</v>
      </c>
      <c r="AD3" s="3" t="n">
        <v>2385.0</v>
      </c>
      <c r="AE3" s="3" t="n">
        <v>5943.0</v>
      </c>
      <c r="AF3" s="3" t="n">
        <v>5368.0</v>
      </c>
      <c r="AG3" s="3" t="n">
        <v>1486.0</v>
      </c>
      <c r="AH3" s="3" t="n">
        <v>8867.0</v>
      </c>
      <c r="AI3" s="3" t="n">
        <v>3788.0</v>
      </c>
      <c r="AJ3" s="3" t="n">
        <v>6337.0</v>
      </c>
      <c r="AK3" s="3" t="n">
        <v>2885.0</v>
      </c>
      <c r="AL3" s="3" t="n">
        <v>5861.0</v>
      </c>
      <c r="AM3" s="3" t="n">
        <v>1181.0</v>
      </c>
      <c r="AN3" s="3" t="n">
        <v>6905.0</v>
      </c>
      <c r="AO3" s="3" t="n">
        <v>7141.0</v>
      </c>
      <c r="AP3" s="3" t="n">
        <v>4658.0</v>
      </c>
      <c r="AQ3" s="3" t="n">
        <v>6116.0</v>
      </c>
      <c r="AR3" s="3" t="n">
        <v>8627.0</v>
      </c>
      <c r="AS3" s="3" t="n">
        <v>4047.0</v>
      </c>
      <c r="AT3" s="3" t="n">
        <v>4084.0</v>
      </c>
      <c r="AU3" s="3" t="n">
        <v>6693.0</v>
      </c>
      <c r="AV3" s="3" t="n">
        <v>6431.0</v>
      </c>
      <c r="AW3" s="3" t="n">
        <v>3327.0</v>
      </c>
      <c r="AX3" s="3" t="n">
        <v>8256.0</v>
      </c>
      <c r="AY3" s="3" t="n">
        <v>4810.0</v>
      </c>
      <c r="AZ3" s="3" t="n">
        <v>8712.0</v>
      </c>
      <c r="BA3" s="3" t="n">
        <v>8000.0</v>
      </c>
      <c r="BB3" s="3" t="n">
        <v>9085.0</v>
      </c>
      <c r="BC3" s="3" t="n">
        <v>5330.0</v>
      </c>
      <c r="BD3" s="3" t="n">
        <v>5139.0</v>
      </c>
      <c r="BE3" s="3" t="n">
        <v>4075.0</v>
      </c>
      <c r="BF3" s="3" t="n">
        <v>8287.0</v>
      </c>
      <c r="BG3" s="3" t="n">
        <v>6270.0</v>
      </c>
      <c r="BH3" s="3" t="n">
        <v>6030.0</v>
      </c>
      <c r="BI3" s="3" t="n">
        <v>3182.0</v>
      </c>
      <c r="BJ3" s="3" t="n">
        <v>3369.0</v>
      </c>
      <c r="BK3" s="3" t="n">
        <v>3012.0</v>
      </c>
      <c r="BL3" s="3" t="n">
        <v>8302.0</v>
      </c>
      <c r="BM3" s="3" t="n">
        <v>7064.0</v>
      </c>
      <c r="BN3" s="3" t="n">
        <v>2662.0</v>
      </c>
      <c r="BO3" s="3" t="n">
        <v>4159.0</v>
      </c>
      <c r="BP3" s="3" t="n">
        <v>3801.0</v>
      </c>
      <c r="BQ3" s="3" t="n">
        <v>7795.0</v>
      </c>
      <c r="BR3" s="3" t="n">
        <v>6899.0</v>
      </c>
    </row>
    <row r="4" spans="1:70">
      <c r="A4" s="4" t="s">
        <v>298</v>
      </c>
      <c r="B4" s="5" t="n">
        <f>IF(COUNTA('BS - Audited'!$1:$1)&gt;0,IFERROR(SUMIFS('BS - Audited'!$5:$5,'BS - Audited'!$1:$1,B$1-1),0),"")</f>
        <v>0.0</v>
      </c>
      <c r="C4" s="5" t="n">
        <f>IF(COUNTA('BS - Audited'!$1:$1)&gt;0,IFERROR(SUMIFS('BS - Audited'!$5:$5,'BS - Audited'!$1:$1,C$1-1),0),"")</f>
        <v>0.0</v>
      </c>
      <c r="D4" s="5" t="n">
        <f>IF(COUNTA('BS - Audited'!$1:$1)&gt;0,IFERROR(SUMIFS('BS - Audited'!$5:$5,'BS - Audited'!$1:$1,D$1-1),0),"")</f>
        <v>0.0</v>
      </c>
      <c r="E4" s="5" t="n">
        <f>IF(COUNTA('BS - Audited'!$1:$1)&gt;0,IFERROR(SUMIFS('BS - Audited'!$5:$5,'BS - Audited'!$1:$1,E$1-1),0),"")</f>
        <v>0.0</v>
      </c>
      <c r="F4" s="5" t="n">
        <f>IF(COUNTA('BS - Audited'!$1:$1)&gt;0,IFERROR(SUMIFS('BS - Audited'!$5:$5,'BS - Audited'!$1:$1,F$1-1),0),"")</f>
        <v>0.0</v>
      </c>
      <c r="G4" s="5" t="n">
        <f>IF(COUNTA('BS - Audited'!$1:$1)&gt;0,IFERROR(SUMIFS('BS - Audited'!$5:$5,'BS - Audited'!$1:$1,G$1-1),0),"")</f>
        <v>0.0</v>
      </c>
      <c r="H4" s="5" t="n">
        <f>IF(COUNTA('BS - Audited'!$1:$1)&gt;0,IFERROR(SUMIFS('BS - Audited'!$5:$5,'BS - Audited'!$1:$1,H$1-1),0),"")</f>
        <v>0.0</v>
      </c>
      <c r="I4" s="5" t="n">
        <f>IF(COUNTA('BS - Audited'!$1:$1)&gt;0,IFERROR(SUMIFS('BS - Audited'!$5:$5,'BS - Audited'!$1:$1,I$1-1),0),"")</f>
        <v>0.0</v>
      </c>
      <c r="J4" s="5" t="n">
        <f>IF(COUNTA('BS - Audited'!$1:$1)&gt;0,IFERROR(SUMIFS('BS - Audited'!$5:$5,'BS - Audited'!$1:$1,J$1-1),0),"")</f>
        <v>0.0</v>
      </c>
      <c r="K4" s="5" t="n">
        <f>IF(COUNTA('BS - Audited'!$1:$1)&gt;0,IFERROR(SUMIFS('BS - Audited'!$5:$5,'BS - Audited'!$1:$1,K$1-1),0),"")</f>
        <v>0.0</v>
      </c>
      <c r="L4" s="5" t="n">
        <f>IF(COUNTA('BS - Audited'!$1:$1)&gt;0,IFERROR(SUMIFS('BS - Audited'!$5:$5,'BS - Audited'!$1:$1,L$1-1),0),"")</f>
        <v>0.0</v>
      </c>
      <c r="M4" s="5" t="n">
        <f>IF(COUNTA('BS - Audited'!$1:$1)&gt;0,IFERROR(SUMIFS('BS - Audited'!$5:$5,'BS - Audited'!$1:$1,M$1-1),0),"")</f>
        <v>0.0</v>
      </c>
      <c r="N4" s="5" t="n">
        <f>IF(COUNTA('BS - Audited'!$1:$1)&gt;0,IFERROR(SUMIFS('BS - Audited'!$5:$5,'BS - Audited'!$1:$1,N$1-1),0),"")</f>
        <v>0.0</v>
      </c>
      <c r="O4" s="5" t="n">
        <f>IF(COUNTA('BS - Audited'!$1:$1)&gt;0,IFERROR(SUMIFS('BS - Audited'!$5:$5,'BS - Audited'!$1:$1,O$1-1),0),"")</f>
        <v>0.0</v>
      </c>
      <c r="P4" s="5" t="n">
        <f>IF(COUNTA('BS - Audited'!$1:$1)&gt;0,IFERROR(SUMIFS('BS - Audited'!$5:$5,'BS - Audited'!$1:$1,P$1-1),0),"")</f>
        <v>0.0</v>
      </c>
      <c r="Q4" s="5" t="n">
        <f>IF(COUNTA('BS - Audited'!$1:$1)&gt;0,IFERROR(SUMIFS('BS - Audited'!$5:$5,'BS - Audited'!$1:$1,Q$1-1),0),"")</f>
        <v>0.0</v>
      </c>
      <c r="R4" s="5" t="n">
        <f>IF(COUNTA('BS - Audited'!$1:$1)&gt;0,IFERROR(SUMIFS('BS - Audited'!$5:$5,'BS - Audited'!$1:$1,R$1-1),0),"")</f>
        <v>0.0</v>
      </c>
      <c r="S4" s="5" t="n">
        <f>IF(COUNTA('BS - Audited'!$1:$1)&gt;0,IFERROR(SUMIFS('BS - Audited'!$5:$5,'BS - Audited'!$1:$1,S$1-1),0),"")</f>
        <v>0.0</v>
      </c>
      <c r="T4" s="5" t="n">
        <f>IF(COUNTA('BS - Audited'!$1:$1)&gt;0,IFERROR(SUMIFS('BS - Audited'!$5:$5,'BS - Audited'!$1:$1,T$1-1),0),"")</f>
        <v>0.0</v>
      </c>
      <c r="U4" s="5" t="n">
        <f>IF(COUNTA('BS - Audited'!$1:$1)&gt;0,IFERROR(SUMIFS('BS - Audited'!$5:$5,'BS - Audited'!$1:$1,U$1-1),0),"")</f>
        <v>0.0</v>
      </c>
      <c r="V4" s="5" t="n">
        <f>IF(COUNTA('BS - Audited'!$1:$1)&gt;0,IFERROR(SUMIFS('BS - Audited'!$5:$5,'BS - Audited'!$1:$1,V$1-1),0),"")</f>
        <v>0.0</v>
      </c>
      <c r="W4" s="5" t="n">
        <f>IF(COUNTA('BS - Audited'!$1:$1)&gt;0,IFERROR(SUMIFS('BS - Audited'!$5:$5,'BS - Audited'!$1:$1,W$1-1),0),"")</f>
        <v>0.0</v>
      </c>
      <c r="X4" s="5" t="n">
        <f>IF(COUNTA('BS - Audited'!$1:$1)&gt;0,IFERROR(SUMIFS('BS - Audited'!$5:$5,'BS - Audited'!$1:$1,X$1-1),0),"")</f>
        <v>0.0</v>
      </c>
      <c r="Y4" s="5" t="n">
        <f>IF(COUNTA('BS - Audited'!$1:$1)&gt;0,IFERROR(SUMIFS('BS - Audited'!$5:$5,'BS - Audited'!$1:$1,Y$1-1),0),"")</f>
        <v>0.0</v>
      </c>
      <c r="Z4" s="5" t="n">
        <f>IF(COUNTA('BS - Audited'!$1:$1)&gt;0,IFERROR(SUMIFS('BS - Audited'!$5:$5,'BS - Audited'!$1:$1,Z$1-1),0),"")</f>
        <v>0.0</v>
      </c>
      <c r="AA4" s="5" t="n">
        <f>IF(COUNTA('BS - Audited'!$1:$1)&gt;0,IFERROR(SUMIFS('BS - Audited'!$5:$5,'BS - Audited'!$1:$1,AA$1-1),0),"")</f>
        <v>0.0</v>
      </c>
      <c r="AB4" s="5" t="n">
        <f>IF(COUNTA('BS - Audited'!$1:$1)&gt;0,IFERROR(SUMIFS('BS - Audited'!$5:$5,'BS - Audited'!$1:$1,AB$1-1),0),"")</f>
        <v>0.0</v>
      </c>
      <c r="AC4" s="5" t="n">
        <f>IF(COUNTA('BS - Audited'!$1:$1)&gt;0,IFERROR(SUMIFS('BS - Audited'!$5:$5,'BS - Audited'!$1:$1,AC$1-1),0),"")</f>
        <v>0.0</v>
      </c>
      <c r="AD4" s="5" t="n">
        <f>IF(COUNTA('BS - Audited'!$1:$1)&gt;0,IFERROR(SUMIFS('BS - Audited'!$5:$5,'BS - Audited'!$1:$1,AD$1-1),0),"")</f>
        <v>0.0</v>
      </c>
      <c r="AE4" s="5" t="n">
        <f>IF(COUNTA('BS - Audited'!$1:$1)&gt;0,IFERROR(SUMIFS('BS - Audited'!$5:$5,'BS - Audited'!$1:$1,AE$1-1),0),"")</f>
        <v>0.0</v>
      </c>
      <c r="AF4" s="5" t="n">
        <f>IF(COUNTA('BS - Audited'!$1:$1)&gt;0,IFERROR(SUMIFS('BS - Audited'!$5:$5,'BS - Audited'!$1:$1,AF$1-1),0),"")</f>
        <v>0.0</v>
      </c>
      <c r="AG4" s="5" t="n">
        <f>IF(COUNTA('BS - Audited'!$1:$1)&gt;0,IFERROR(SUMIFS('BS - Audited'!$5:$5,'BS - Audited'!$1:$1,AG$1-1),0),"")</f>
        <v>0.0</v>
      </c>
      <c r="AH4" s="5" t="n">
        <f>IF(COUNTA('BS - Audited'!$1:$1)&gt;0,IFERROR(SUMIFS('BS - Audited'!$5:$5,'BS - Audited'!$1:$1,AH$1-1),0),"")</f>
        <v>0.0</v>
      </c>
      <c r="AI4" s="5" t="n">
        <f>IF(COUNTA('BS - Audited'!$1:$1)&gt;0,IFERROR(SUMIFS('BS - Audited'!$5:$5,'BS - Audited'!$1:$1,AI$1-1),0),"")</f>
        <v>0.0</v>
      </c>
      <c r="AJ4" s="5" t="n">
        <f>IF(COUNTA('BS - Audited'!$1:$1)&gt;0,IFERROR(SUMIFS('BS - Audited'!$5:$5,'BS - Audited'!$1:$1,AJ$1-1),0),"")</f>
        <v>0.0</v>
      </c>
      <c r="AK4" s="5" t="n">
        <f>IF(COUNTA('BS - Audited'!$1:$1)&gt;0,IFERROR(SUMIFS('BS - Audited'!$5:$5,'BS - Audited'!$1:$1,AK$1-1),0),"")</f>
        <v>0.0</v>
      </c>
      <c r="AL4" s="5" t="n">
        <f>IF(COUNTA('BS - Audited'!$1:$1)&gt;0,IFERROR(SUMIFS('BS - Audited'!$5:$5,'BS - Audited'!$1:$1,AL$1-1),0),"")</f>
        <v>0.0</v>
      </c>
      <c r="AM4" s="5" t="n">
        <f>IF(COUNTA('BS - Audited'!$1:$1)&gt;0,IFERROR(SUMIFS('BS - Audited'!$5:$5,'BS - Audited'!$1:$1,AM$1-1),0),"")</f>
        <v>0.0</v>
      </c>
      <c r="AN4" s="5" t="n">
        <f>IF(COUNTA('BS - Audited'!$1:$1)&gt;0,IFERROR(SUMIFS('BS - Audited'!$5:$5,'BS - Audited'!$1:$1,AN$1-1),0),"")</f>
        <v>0.0</v>
      </c>
      <c r="AO4" s="5" t="n">
        <f>IF(COUNTA('BS - Audited'!$1:$1)&gt;0,IFERROR(SUMIFS('BS - Audited'!$5:$5,'BS - Audited'!$1:$1,AO$1-1),0),"")</f>
        <v>0.0</v>
      </c>
      <c r="AP4" s="5" t="n">
        <f>IF(COUNTA('BS - Audited'!$1:$1)&gt;0,IFERROR(SUMIFS('BS - Audited'!$5:$5,'BS - Audited'!$1:$1,AP$1-1),0),"")</f>
        <v>0.0</v>
      </c>
      <c r="AQ4" s="5" t="n">
        <f>IF(COUNTA('BS - Audited'!$1:$1)&gt;0,IFERROR(SUMIFS('BS - Audited'!$5:$5,'BS - Audited'!$1:$1,AQ$1-1),0),"")</f>
        <v>0.0</v>
      </c>
      <c r="AR4" s="5" t="n">
        <f>IF(COUNTA('BS - Audited'!$1:$1)&gt;0,IFERROR(SUMIFS('BS - Audited'!$5:$5,'BS - Audited'!$1:$1,AR$1-1),0),"")</f>
        <v>0.0</v>
      </c>
      <c r="AS4" s="5" t="n">
        <f>IF(COUNTA('BS - Audited'!$1:$1)&gt;0,IFERROR(SUMIFS('BS - Audited'!$5:$5,'BS - Audited'!$1:$1,AS$1-1),0),"")</f>
        <v>0.0</v>
      </c>
      <c r="AT4" s="5" t="n">
        <f>IF(COUNTA('BS - Audited'!$1:$1)&gt;0,IFERROR(SUMIFS('BS - Audited'!$5:$5,'BS - Audited'!$1:$1,AT$1-1),0),"")</f>
        <v>0.0</v>
      </c>
      <c r="AU4" s="5" t="n">
        <f>IF(COUNTA('BS - Audited'!$1:$1)&gt;0,IFERROR(SUMIFS('BS - Audited'!$5:$5,'BS - Audited'!$1:$1,AU$1-1),0),"")</f>
        <v>0.0</v>
      </c>
      <c r="AV4" s="5" t="n">
        <f>IF(COUNTA('BS - Audited'!$1:$1)&gt;0,IFERROR(SUMIFS('BS - Audited'!$5:$5,'BS - Audited'!$1:$1,AV$1-1),0),"")</f>
        <v>0.0</v>
      </c>
      <c r="AW4" s="5" t="n">
        <f>IF(COUNTA('BS - Audited'!$1:$1)&gt;0,IFERROR(SUMIFS('BS - Audited'!$5:$5,'BS - Audited'!$1:$1,AW$1-1),0),"")</f>
        <v>0.0</v>
      </c>
      <c r="AX4" s="5" t="n">
        <f>IF(COUNTA('BS - Audited'!$1:$1)&gt;0,IFERROR(SUMIFS('BS - Audited'!$5:$5,'BS - Audited'!$1:$1,AX$1-1),0),"")</f>
        <v>0.0</v>
      </c>
      <c r="AY4" s="5" t="n">
        <f>IF(COUNTA('BS - Audited'!$1:$1)&gt;0,IFERROR(SUMIFS('BS - Audited'!$5:$5,'BS - Audited'!$1:$1,AY$1-1),0),"")</f>
        <v>0.0</v>
      </c>
      <c r="AZ4" s="5" t="n">
        <f>IF(COUNTA('BS - Audited'!$1:$1)&gt;0,IFERROR(SUMIFS('BS - Audited'!$5:$5,'BS - Audited'!$1:$1,AZ$1-1),0),"")</f>
        <v>0.0</v>
      </c>
      <c r="BA4" s="5" t="n">
        <f>IF(COUNTA('BS - Audited'!$1:$1)&gt;0,IFERROR(SUMIFS('BS - Audited'!$5:$5,'BS - Audited'!$1:$1,BA$1-1),0),"")</f>
        <v>0.0</v>
      </c>
      <c r="BB4" s="5" t="n">
        <f>IF(COUNTA('BS - Audited'!$1:$1)&gt;0,IFERROR(SUMIFS('BS - Audited'!$5:$5,'BS - Audited'!$1:$1,BB$1-1),0),"")</f>
        <v>0.0</v>
      </c>
      <c r="BC4" s="5" t="n">
        <f>IF(COUNTA('BS - Audited'!$1:$1)&gt;0,IFERROR(SUMIFS('BS - Audited'!$5:$5,'BS - Audited'!$1:$1,BC$1-1),0),"")</f>
        <v>0.0</v>
      </c>
      <c r="BD4" s="5" t="n">
        <f>IF(COUNTA('BS - Audited'!$1:$1)&gt;0,IFERROR(SUMIFS('BS - Audited'!$5:$5,'BS - Audited'!$1:$1,BD$1-1),0),"")</f>
        <v>0.0</v>
      </c>
      <c r="BE4" s="5" t="n">
        <f>IF(COUNTA('BS - Audited'!$1:$1)&gt;0,IFERROR(SUMIFS('BS - Audited'!$5:$5,'BS - Audited'!$1:$1,BE$1-1),0),"")</f>
        <v>0.0</v>
      </c>
      <c r="BF4" s="5" t="n">
        <f>IF(COUNTA('BS - Audited'!$1:$1)&gt;0,IFERROR(SUMIFS('BS - Audited'!$5:$5,'BS - Audited'!$1:$1,BF$1-1),0),"")</f>
        <v>0.0</v>
      </c>
      <c r="BG4" s="5" t="n">
        <f>IF(COUNTA('BS - Audited'!$1:$1)&gt;0,IFERROR(SUMIFS('BS - Audited'!$5:$5,'BS - Audited'!$1:$1,BG$1-1),0),"")</f>
        <v>0.0</v>
      </c>
      <c r="BH4" s="5" t="n">
        <f>IF(COUNTA('BS - Audited'!$1:$1)&gt;0,IFERROR(SUMIFS('BS - Audited'!$5:$5,'BS - Audited'!$1:$1,BH$1-1),0),"")</f>
        <v>0.0</v>
      </c>
      <c r="BI4" s="5" t="n">
        <f>IF(COUNTA('BS - Audited'!$1:$1)&gt;0,IFERROR(SUMIFS('BS - Audited'!$5:$5,'BS - Audited'!$1:$1,BI$1-1),0),"")</f>
        <v>0.0</v>
      </c>
      <c r="BJ4" s="5" t="n">
        <f>IF(COUNTA('BS - Audited'!$1:$1)&gt;0,IFERROR(SUMIFS('BS - Audited'!$5:$5,'BS - Audited'!$1:$1,BJ$1-1),0),"")</f>
        <v>0.0</v>
      </c>
      <c r="BK4" s="5" t="n">
        <f>IF(COUNTA('BS - Audited'!$1:$1)&gt;0,IFERROR(SUMIFS('BS - Audited'!$5:$5,'BS - Audited'!$1:$1,BK$1-1),0),"")</f>
        <v>0.0</v>
      </c>
      <c r="BL4" s="5" t="n">
        <f>IF(COUNTA('BS - Audited'!$1:$1)&gt;0,IFERROR(SUMIFS('BS - Audited'!$5:$5,'BS - Audited'!$1:$1,BL$1-1),0),"")</f>
        <v>0.0</v>
      </c>
      <c r="BM4" s="5" t="n">
        <f>IF(COUNTA('BS - Audited'!$1:$1)&gt;0,IFERROR(SUMIFS('BS - Audited'!$5:$5,'BS - Audited'!$1:$1,BM$1-1),0),"")</f>
        <v>0.0</v>
      </c>
      <c r="BN4" s="5" t="n">
        <f>IF(COUNTA('BS - Audited'!$1:$1)&gt;0,IFERROR(SUMIFS('BS - Audited'!$5:$5,'BS - Audited'!$1:$1,BN$1-1),0),"")</f>
        <v>0.0</v>
      </c>
      <c r="BO4" s="5" t="n">
        <f>IF(COUNTA('BS - Audited'!$1:$1)&gt;0,IFERROR(SUMIFS('BS - Audited'!$5:$5,'BS - Audited'!$1:$1,BO$1-1),0),"")</f>
        <v>0.0</v>
      </c>
      <c r="BP4" s="5" t="n">
        <f>IF(COUNTA('BS - Audited'!$1:$1)&gt;0,IFERROR(SUMIFS('BS - Audited'!$5:$5,'BS - Audited'!$1:$1,BP$1-1),0),"")</f>
        <v>0.0</v>
      </c>
      <c r="BQ4" s="5" t="n">
        <f>IF(COUNTA('BS - Audited'!$1:$1)&gt;0,IFERROR(SUMIFS('BS - Audited'!$5:$5,'BS - Audited'!$1:$1,BQ$1-1),0),"")</f>
        <v>0.0</v>
      </c>
      <c r="BR4" s="5" t="n">
        <f>IF(COUNTA('BS - Audited'!$1:$1)&gt;0,IFERROR(SUMIFS('BS - Audited'!$5:$5,'BS - Audited'!$1:$1,BR$1-1),0),"")</f>
        <v>0.0</v>
      </c>
    </row>
    <row r="5" spans="1:70">
      <c r="A5" s="4" t="s">
        <v>299</v>
      </c>
      <c r="B5" s="5" t="e">
        <f ca="1">IF(COUNTBLANK($A69:B69)=1,IF(B4&lt;&gt;"",B4,""),IF(B5&lt;&gt;"",B5,""))</f>
        <v>~CIRCULAR~REF~</v>
      </c>
      <c r="C5" s="5" t="e">
        <f ca="1">IF(COUNTBLANK($A69:C69)=1,IF(C4&lt;&gt;"",C4,""),IF(C5&lt;&gt;"",C5,""))</f>
        <v>~CIRCULAR~REF~</v>
      </c>
      <c r="D5" s="5" t="e">
        <f ca="1">IF(COUNTBLANK($A69:D69)=1,IF(D4&lt;&gt;"",D4,""),IF(D5&lt;&gt;"",D5,""))</f>
        <v>~CIRCULAR~REF~</v>
      </c>
      <c r="E5" s="5" t="e">
        <f ca="1">IF(COUNTBLANK($A69:E69)=1,IF(E4&lt;&gt;"",E4,""),IF(E5&lt;&gt;"",E5,""))</f>
        <v>~CIRCULAR~REF~</v>
      </c>
      <c r="F5" s="5" t="e">
        <f ca="1">IF(COUNTBLANK($A69:F69)=1,IF(F4&lt;&gt;"",F4,""),IF(F5&lt;&gt;"",F5,""))</f>
        <v>~CIRCULAR~REF~</v>
      </c>
      <c r="G5" s="5" t="e">
        <f ca="1">IF(COUNTBLANK($A69:G69)=1,IF(G4&lt;&gt;"",G4,""),IF(G5&lt;&gt;"",G5,""))</f>
        <v>~CIRCULAR~REF~</v>
      </c>
      <c r="H5" s="5" t="e">
        <f ca="1">IF(COUNTBLANK($A69:H69)=1,IF(H4&lt;&gt;"",H4,""),IF(H5&lt;&gt;"",H5,""))</f>
        <v>~CIRCULAR~REF~</v>
      </c>
      <c r="I5" s="5" t="e">
        <f ca="1">IF(COUNTBLANK($A69:I69)=1,IF(I4&lt;&gt;"",I4,""),IF(I5&lt;&gt;"",I5,""))</f>
        <v>~CIRCULAR~REF~</v>
      </c>
      <c r="J5" s="5" t="e">
        <f ca="1">IF(COUNTBLANK($A69:J69)=1,IF(J4&lt;&gt;"",J4,""),IF(J5&lt;&gt;"",J5,""))</f>
        <v>~CIRCULAR~REF~</v>
      </c>
      <c r="K5" s="5" t="e">
        <f ca="1">IF(COUNTBLANK($A69:K69)=1,IF(K4&lt;&gt;"",K4,""),IF(K5&lt;&gt;"",K5,""))</f>
        <v>~CIRCULAR~REF~</v>
      </c>
      <c r="L5" s="5" t="e">
        <f ca="1">IF(COUNTBLANK($A69:L69)=1,IF(L4&lt;&gt;"",L4,""),IF(L5&lt;&gt;"",L5,""))</f>
        <v>~CIRCULAR~REF~</v>
      </c>
      <c r="M5" s="5" t="e">
        <f ca="1">IF(COUNTBLANK($A69:M69)=1,IF(M4&lt;&gt;"",M4,""),IF(M5&lt;&gt;"",M5,""))</f>
        <v>~CIRCULAR~REF~</v>
      </c>
      <c r="N5" s="5" t="e">
        <f ca="1">IF(COUNTBLANK($A69:N69)=1,IF(N4&lt;&gt;"",N4,""),IF(N5&lt;&gt;"",N5,""))</f>
        <v>~CIRCULAR~REF~</v>
      </c>
      <c r="O5" s="5" t="e">
        <f ca="1">IF(COUNTBLANK($A69:O69)=1,IF(O4&lt;&gt;"",O4,""),IF(O5&lt;&gt;"",O5,""))</f>
        <v>~CIRCULAR~REF~</v>
      </c>
      <c r="P5" s="5" t="e">
        <f ca="1">IF(COUNTBLANK($A69:P69)=1,IF(P4&lt;&gt;"",P4,""),IF(P5&lt;&gt;"",P5,""))</f>
        <v>~CIRCULAR~REF~</v>
      </c>
      <c r="Q5" s="5" t="e">
        <f ca="1">IF(COUNTBLANK($A69:Q69)=1,IF(Q4&lt;&gt;"",Q4,""),IF(Q5&lt;&gt;"",Q5,""))</f>
        <v>~CIRCULAR~REF~</v>
      </c>
      <c r="R5" s="5" t="e">
        <f ca="1">IF(COUNTBLANK($A69:R69)=1,IF(R4&lt;&gt;"",R4,""),IF(R5&lt;&gt;"",R5,""))</f>
        <v>~CIRCULAR~REF~</v>
      </c>
      <c r="S5" s="5" t="e">
        <f ca="1">IF(COUNTBLANK($A69:S69)=1,IF(S4&lt;&gt;"",S4,""),IF(S5&lt;&gt;"",S5,""))</f>
        <v>~CIRCULAR~REF~</v>
      </c>
      <c r="T5" s="5" t="e">
        <f ca="1">IF(COUNTBLANK($A69:T69)=1,IF(T4&lt;&gt;"",T4,""),IF(T5&lt;&gt;"",T5,""))</f>
        <v>~CIRCULAR~REF~</v>
      </c>
      <c r="U5" s="5" t="e">
        <f ca="1">IF(COUNTBLANK($A69:U69)=1,IF(U4&lt;&gt;"",U4,""),IF(U5&lt;&gt;"",U5,""))</f>
        <v>~CIRCULAR~REF~</v>
      </c>
      <c r="V5" s="5" t="e">
        <f ca="1">IF(COUNTBLANK($A69:V69)=1,IF(V4&lt;&gt;"",V4,""),IF(V5&lt;&gt;"",V5,""))</f>
        <v>~CIRCULAR~REF~</v>
      </c>
      <c r="W5" s="5" t="e">
        <f ca="1">IF(COUNTBLANK($A69:W69)=1,IF(W4&lt;&gt;"",W4,""),IF(W5&lt;&gt;"",W5,""))</f>
        <v>~CIRCULAR~REF~</v>
      </c>
      <c r="X5" s="5" t="e">
        <f ca="1">IF(COUNTBLANK($A69:X69)=1,IF(X4&lt;&gt;"",X4,""),IF(X5&lt;&gt;"",X5,""))</f>
        <v>~CIRCULAR~REF~</v>
      </c>
      <c r="Y5" s="5" t="e">
        <f ca="1">IF(COUNTBLANK($A69:Y69)=1,IF(Y4&lt;&gt;"",Y4,""),IF(Y5&lt;&gt;"",Y5,""))</f>
        <v>~CIRCULAR~REF~</v>
      </c>
      <c r="Z5" s="5" t="e">
        <f ca="1">IF(COUNTBLANK($A69:Z69)=1,IF(Z4&lt;&gt;"",Z4,""),IF(Z5&lt;&gt;"",Z5,""))</f>
        <v>~CIRCULAR~REF~</v>
      </c>
      <c r="AA5" s="5" t="e">
        <f ca="1">IF(COUNTBLANK($A69:AA69)=1,IF(AA4&lt;&gt;"",AA4,""),IF(AA5&lt;&gt;"",AA5,""))</f>
        <v>~CIRCULAR~REF~</v>
      </c>
      <c r="AB5" s="5" t="e">
        <f ca="1">IF(COUNTBLANK($A69:AB69)=1,IF(AB4&lt;&gt;"",AB4,""),IF(AB5&lt;&gt;"",AB5,""))</f>
        <v>~CIRCULAR~REF~</v>
      </c>
      <c r="AC5" s="5" t="e">
        <f ca="1">IF(COUNTBLANK($A69:AC69)=1,IF(AC4&lt;&gt;"",AC4,""),IF(AC5&lt;&gt;"",AC5,""))</f>
        <v>~CIRCULAR~REF~</v>
      </c>
      <c r="AD5" s="5" t="e">
        <f ca="1">IF(COUNTBLANK($A69:AD69)=1,IF(AD4&lt;&gt;"",AD4,""),IF(AD5&lt;&gt;"",AD5,""))</f>
        <v>~CIRCULAR~REF~</v>
      </c>
      <c r="AE5" s="5" t="e">
        <f ca="1">IF(COUNTBLANK($A69:AE69)=1,IF(AE4&lt;&gt;"",AE4,""),IF(AE5&lt;&gt;"",AE5,""))</f>
        <v>~CIRCULAR~REF~</v>
      </c>
      <c r="AF5" s="5" t="e">
        <f ca="1">IF(COUNTBLANK($A69:AF69)=1,IF(AF4&lt;&gt;"",AF4,""),IF(AF5&lt;&gt;"",AF5,""))</f>
        <v>~CIRCULAR~REF~</v>
      </c>
      <c r="AG5" s="5" t="e">
        <f ca="1">IF(COUNTBLANK($A69:AG69)=1,IF(AG4&lt;&gt;"",AG4,""),IF(AG5&lt;&gt;"",AG5,""))</f>
        <v>~CIRCULAR~REF~</v>
      </c>
      <c r="AH5" s="5" t="e">
        <f ca="1">IF(COUNTBLANK($A69:AH69)=1,IF(AH4&lt;&gt;"",AH4,""),IF(AH5&lt;&gt;"",AH5,""))</f>
        <v>~CIRCULAR~REF~</v>
      </c>
      <c r="AI5" s="5" t="e">
        <f ca="1">IF(COUNTBLANK($A69:AI69)=1,IF(AI4&lt;&gt;"",AI4,""),IF(AI5&lt;&gt;"",AI5,""))</f>
        <v>~CIRCULAR~REF~</v>
      </c>
      <c r="AJ5" s="5" t="e">
        <f ca="1">IF(COUNTBLANK($A69:AJ69)=1,IF(AJ4&lt;&gt;"",AJ4,""),IF(AJ5&lt;&gt;"",AJ5,""))</f>
        <v>~CIRCULAR~REF~</v>
      </c>
      <c r="AK5" s="5" t="e">
        <f ca="1">IF(COUNTBLANK($A69:AK69)=1,IF(AK4&lt;&gt;"",AK4,""),IF(AK5&lt;&gt;"",AK5,""))</f>
        <v>~CIRCULAR~REF~</v>
      </c>
      <c r="AL5" s="5" t="e">
        <f ca="1">IF(COUNTBLANK($A69:AL69)=1,IF(AL4&lt;&gt;"",AL4,""),IF(AL5&lt;&gt;"",AL5,""))</f>
        <v>~CIRCULAR~REF~</v>
      </c>
      <c r="AM5" s="5" t="e">
        <f ca="1">IF(COUNTBLANK($A69:AM69)=1,IF(AM4&lt;&gt;"",AM4,""),IF(AM5&lt;&gt;"",AM5,""))</f>
        <v>~CIRCULAR~REF~</v>
      </c>
      <c r="AN5" s="5" t="e">
        <f ca="1">IF(COUNTBLANK($A69:AN69)=1,IF(AN4&lt;&gt;"",AN4,""),IF(AN5&lt;&gt;"",AN5,""))</f>
        <v>~CIRCULAR~REF~</v>
      </c>
      <c r="AO5" s="5" t="e">
        <f ca="1">IF(COUNTBLANK($A69:AO69)=1,IF(AO4&lt;&gt;"",AO4,""),IF(AO5&lt;&gt;"",AO5,""))</f>
        <v>~CIRCULAR~REF~</v>
      </c>
      <c r="AP5" s="5" t="e">
        <f ca="1">IF(COUNTBLANK($A69:AP69)=1,IF(AP4&lt;&gt;"",AP4,""),IF(AP5&lt;&gt;"",AP5,""))</f>
        <v>~CIRCULAR~REF~</v>
      </c>
      <c r="AQ5" s="5" t="e">
        <f ca="1">IF(COUNTBLANK($A69:AQ69)=1,IF(AQ4&lt;&gt;"",AQ4,""),IF(AQ5&lt;&gt;"",AQ5,""))</f>
        <v>~CIRCULAR~REF~</v>
      </c>
      <c r="AR5" s="5" t="e">
        <f ca="1">IF(COUNTBLANK($A69:AR69)=1,IF(AR4&lt;&gt;"",AR4,""),IF(AR5&lt;&gt;"",AR5,""))</f>
        <v>~CIRCULAR~REF~</v>
      </c>
      <c r="AS5" s="5" t="e">
        <f ca="1">IF(COUNTBLANK($A69:AS69)=1,IF(AS4&lt;&gt;"",AS4,""),IF(AS5&lt;&gt;"",AS5,""))</f>
        <v>~CIRCULAR~REF~</v>
      </c>
      <c r="AT5" s="5" t="e">
        <f ca="1">IF(COUNTBLANK($A69:AT69)=1,IF(AT4&lt;&gt;"",AT4,""),IF(AT5&lt;&gt;"",AT5,""))</f>
        <v>~CIRCULAR~REF~</v>
      </c>
      <c r="AU5" s="5" t="e">
        <f ca="1">IF(COUNTBLANK($A69:AU69)=1,IF(AU4&lt;&gt;"",AU4,""),IF(AU5&lt;&gt;"",AU5,""))</f>
        <v>~CIRCULAR~REF~</v>
      </c>
      <c r="AV5" s="5" t="e">
        <f ca="1">IF(COUNTBLANK($A69:AV69)=1,IF(AV4&lt;&gt;"",AV4,""),IF(AV5&lt;&gt;"",AV5,""))</f>
        <v>~CIRCULAR~REF~</v>
      </c>
      <c r="AW5" s="5" t="e">
        <f ca="1">IF(COUNTBLANK($A69:AW69)=1,IF(AW4&lt;&gt;"",AW4,""),IF(AW5&lt;&gt;"",AW5,""))</f>
        <v>~CIRCULAR~REF~</v>
      </c>
      <c r="AX5" s="5" t="e">
        <f ca="1">IF(COUNTBLANK($A69:AX69)=1,IF(AX4&lt;&gt;"",AX4,""),IF(AX5&lt;&gt;"",AX5,""))</f>
        <v>~CIRCULAR~REF~</v>
      </c>
      <c r="AY5" s="5" t="e">
        <f ca="1">IF(COUNTBLANK($A69:AY69)=1,IF(AY4&lt;&gt;"",AY4,""),IF(AY5&lt;&gt;"",AY5,""))</f>
        <v>~CIRCULAR~REF~</v>
      </c>
      <c r="AZ5" s="5" t="e">
        <f ca="1">IF(COUNTBLANK($A69:AZ69)=1,IF(AZ4&lt;&gt;"",AZ4,""),IF(AZ5&lt;&gt;"",AZ5,""))</f>
        <v>~CIRCULAR~REF~</v>
      </c>
      <c r="BA5" s="5" t="e">
        <f ca="1">IF(COUNTBLANK($A69:BA69)=1,IF(BA4&lt;&gt;"",BA4,""),IF(BA5&lt;&gt;"",BA5,""))</f>
        <v>~CIRCULAR~REF~</v>
      </c>
      <c r="BB5" s="5" t="e">
        <f ca="1">IF(COUNTBLANK($A69:BB69)=1,IF(BB4&lt;&gt;"",BB4,""),IF(BB5&lt;&gt;"",BB5,""))</f>
        <v>~CIRCULAR~REF~</v>
      </c>
      <c r="BC5" s="5" t="e">
        <f ca="1">IF(COUNTBLANK($A69:BC69)=1,IF(BC4&lt;&gt;"",BC4,""),IF(BC5&lt;&gt;"",BC5,""))</f>
        <v>~CIRCULAR~REF~</v>
      </c>
      <c r="BD5" s="5" t="e">
        <f ca="1">IF(COUNTBLANK($A69:BD69)=1,IF(BD4&lt;&gt;"",BD4,""),IF(BD5&lt;&gt;"",BD5,""))</f>
        <v>~CIRCULAR~REF~</v>
      </c>
      <c r="BE5" s="5" t="e">
        <f ca="1">IF(COUNTBLANK($A69:BE69)=1,IF(BE4&lt;&gt;"",BE4,""),IF(BE5&lt;&gt;"",BE5,""))</f>
        <v>~CIRCULAR~REF~</v>
      </c>
      <c r="BF5" s="5" t="e">
        <f ca="1">IF(COUNTBLANK($A69:BF69)=1,IF(BF4&lt;&gt;"",BF4,""),IF(BF5&lt;&gt;"",BF5,""))</f>
        <v>~CIRCULAR~REF~</v>
      </c>
      <c r="BG5" s="5" t="e">
        <f ca="1">IF(COUNTBLANK($A69:BG69)=1,IF(BG4&lt;&gt;"",BG4,""),IF(BG5&lt;&gt;"",BG5,""))</f>
        <v>~CIRCULAR~REF~</v>
      </c>
      <c r="BH5" s="5" t="e">
        <f ca="1">IF(COUNTBLANK($A69:BH69)=1,IF(BH4&lt;&gt;"",BH4,""),IF(BH5&lt;&gt;"",BH5,""))</f>
        <v>~CIRCULAR~REF~</v>
      </c>
      <c r="BI5" s="5" t="e">
        <f ca="1">IF(COUNTBLANK($A69:BI69)=1,IF(BI4&lt;&gt;"",BI4,""),IF(BI5&lt;&gt;"",BI5,""))</f>
        <v>~CIRCULAR~REF~</v>
      </c>
      <c r="BJ5" s="5" t="e">
        <f ca="1">IF(COUNTBLANK($A69:BJ69)=1,IF(BJ4&lt;&gt;"",BJ4,""),IF(BJ5&lt;&gt;"",BJ5,""))</f>
        <v>~CIRCULAR~REF~</v>
      </c>
      <c r="BK5" s="5" t="e">
        <f ca="1">IF(COUNTBLANK($A69:BK69)=1,IF(BK4&lt;&gt;"",BK4,""),IF(BK5&lt;&gt;"",BK5,""))</f>
        <v>~CIRCULAR~REF~</v>
      </c>
      <c r="BL5" s="5" t="e">
        <f ca="1">IF(COUNTBLANK($A69:BL69)=1,IF(BL4&lt;&gt;"",BL4,""),IF(BL5&lt;&gt;"",BL5,""))</f>
        <v>~CIRCULAR~REF~</v>
      </c>
      <c r="BM5" s="5" t="e">
        <f ca="1">IF(COUNTBLANK($A69:BM69)=1,IF(BM4&lt;&gt;"",BM4,""),IF(BM5&lt;&gt;"",BM5,""))</f>
        <v>~CIRCULAR~REF~</v>
      </c>
      <c r="BN5" s="5" t="e">
        <f ca="1">IF(COUNTBLANK($A69:BN69)=1,IF(BN4&lt;&gt;"",BN4,""),IF(BN5&lt;&gt;"",BN5,""))</f>
        <v>~CIRCULAR~REF~</v>
      </c>
      <c r="BO5" s="5" t="e">
        <f ca="1">IF(COUNTBLANK($A69:BO69)=1,IF(BO4&lt;&gt;"",BO4,""),IF(BO5&lt;&gt;"",BO5,""))</f>
        <v>~CIRCULAR~REF~</v>
      </c>
      <c r="BP5" s="5" t="e">
        <f ca="1">IF(COUNTBLANK($A69:BP69)=1,IF(BP4&lt;&gt;"",BP4,""),IF(BP5&lt;&gt;"",BP5,""))</f>
        <v>~CIRCULAR~REF~</v>
      </c>
      <c r="BQ5" s="5" t="e">
        <f ca="1">IF(COUNTBLANK($A69:BQ69)=1,IF(BQ4&lt;&gt;"",BQ4,""),IF(BQ5&lt;&gt;"",BQ5,""))</f>
        <v>~CIRCULAR~REF~</v>
      </c>
      <c r="BR5" s="5" t="e">
        <f ca="1">IF(COUNTBLANK($A69:BR69)=1,IF(BR4&lt;&gt;"",BR4,""),IF(BR5&lt;&gt;"",BR5,""))</f>
        <v>~CIRCULAR~REF~</v>
      </c>
    </row>
    <row r="6" spans="1:70">
      <c r="A6" s="6" t="s">
        <v>300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</row>
    <row r="7" spans="1:70">
      <c r="A7" s="4" t="s">
        <v>301</v>
      </c>
      <c r="B7" s="5" t="n">
        <f>IF(AND(COUNTA('IS - Audited'!$53:$53)&gt;0,COUNTA('IS - Audited'!$2:$2)&gt;0),SUMIFS('IS - Audited'!$53:$53,'IS - Audited'!$2:$2,"&gt;="&amp;B$2,'IS - Audited'!$1:$1,"&lt;="&amp;B$1),"")</f>
        <v>26094.0</v>
      </c>
      <c r="C7" s="5" t="n">
        <f>IF(AND(COUNTA('IS - Audited'!$53:$53)&gt;0,COUNTA('IS - Audited'!$2:$2)&gt;0),SUMIFS('IS - Audited'!$53:$53,'IS - Audited'!$2:$2,"&gt;="&amp;C$2,'IS - Audited'!$1:$1,"&lt;="&amp;C$1),"")</f>
        <v>239104.0</v>
      </c>
      <c r="D7" s="5" t="n">
        <f>IF(AND(COUNTA('IS - Audited'!$53:$53)&gt;0,COUNTA('IS - Audited'!$2:$2)&gt;0),SUMIFS('IS - Audited'!$53:$53,'IS - Audited'!$2:$2,"&gt;="&amp;D$2,'IS - Audited'!$1:$1,"&lt;="&amp;D$1),"")</f>
        <v>50187.0</v>
      </c>
      <c r="E7" s="5" t="n">
        <f>IF(AND(COUNTA('IS - Audited'!$53:$53)&gt;0,COUNTA('IS - Audited'!$2:$2)&gt;0),SUMIFS('IS - Audited'!$53:$53,'IS - Audited'!$2:$2,"&gt;="&amp;E$2,'IS - Audited'!$1:$1,"&lt;="&amp;E$1),"")</f>
        <v>535967.0</v>
      </c>
      <c r="F7" s="5" t="n">
        <f>IF(AND(COUNTA('IS - Audited'!$53:$53)&gt;0,COUNTA('IS - Audited'!$2:$2)&gt;0),SUMIFS('IS - Audited'!$53:$53,'IS - Audited'!$2:$2,"&gt;="&amp;F$2,'IS - Audited'!$1:$1,"&lt;="&amp;F$1),"")</f>
        <v>43705.0</v>
      </c>
      <c r="G7" s="5" t="n">
        <f>IF(AND(COUNTA('IS - Audited'!$53:$53)&gt;0,COUNTA('IS - Audited'!$2:$2)&gt;0),SUMIFS('IS - Audited'!$53:$53,'IS - Audited'!$2:$2,"&gt;="&amp;G$2,'IS - Audited'!$1:$1,"&lt;="&amp;G$1),"")</f>
        <v>767256.0</v>
      </c>
      <c r="H7" s="5" t="n">
        <f>IF(AND(COUNTA('IS - Audited'!$53:$53)&gt;0,COUNTA('IS - Audited'!$2:$2)&gt;0),SUMIFS('IS - Audited'!$53:$53,'IS - Audited'!$2:$2,"&gt;="&amp;H$2,'IS - Audited'!$1:$1,"&lt;="&amp;H$1),"")</f>
        <v>44343.0</v>
      </c>
      <c r="I7" s="5" t="n">
        <f>IF(AND(COUNTA('IS - Audited'!$53:$53)&gt;0,COUNTA('IS - Audited'!$2:$2)&gt;0),SUMIFS('IS - Audited'!$53:$53,'IS - Audited'!$2:$2,"&gt;="&amp;I$2,'IS - Audited'!$1:$1,"&lt;="&amp;I$1),"")</f>
        <v>50657.0</v>
      </c>
      <c r="J7" s="5" t="n">
        <f>IF(AND(COUNTA('IS - Audited'!$53:$53)&gt;0,COUNTA('IS - Audited'!$2:$2)&gt;0),SUMIFS('IS - Audited'!$53:$53,'IS - Audited'!$2:$2,"&gt;="&amp;J$2,'IS - Audited'!$1:$1,"&lt;="&amp;J$1),"")</f>
        <v>1312703.0</v>
      </c>
      <c r="K7" s="5" t="n">
        <f>IF(AND(COUNTA('IS - Audited'!$53:$53)&gt;0,COUNTA('IS - Audited'!$2:$2)&gt;0),SUMIFS('IS - Audited'!$53:$53,'IS - Audited'!$2:$2,"&gt;="&amp;K$2,'IS - Audited'!$1:$1,"&lt;="&amp;K$1),"")</f>
        <v>50655.0</v>
      </c>
      <c r="L7" s="5" t="n">
        <f>IF(AND(COUNTA('IS - Audited'!$53:$53)&gt;0,COUNTA('IS - Audited'!$2:$2)&gt;0),SUMIFS('IS - Audited'!$53:$53,'IS - Audited'!$2:$2,"&gt;="&amp;L$2,'IS - Audited'!$1:$1,"&lt;="&amp;L$1),"")</f>
        <v>1556161.0</v>
      </c>
      <c r="M7" s="5" t="n">
        <f>IF(AND(COUNTA('IS - Audited'!$53:$53)&gt;0,COUNTA('IS - Audited'!$2:$2)&gt;0),SUMIFS('IS - Audited'!$53:$53,'IS - Audited'!$2:$2,"&gt;="&amp;M$2,'IS - Audited'!$1:$1,"&lt;="&amp;M$1),"")</f>
        <v>17421.0</v>
      </c>
      <c r="N7" s="5" t="n">
        <f>IF(AND(COUNTA('IS - Audited'!$53:$53)&gt;0,COUNTA('IS - Audited'!$2:$2)&gt;0),SUMIFS('IS - Audited'!$53:$53,'IS - Audited'!$2:$2,"&gt;="&amp;N$2,'IS - Audited'!$1:$1,"&lt;="&amp;N$1),"")</f>
        <v>20722.0</v>
      </c>
      <c r="O7" s="5" t="n">
        <f>IF(AND(COUNTA('IS - Audited'!$53:$53)&gt;0,COUNTA('IS - Audited'!$2:$2)&gt;0),SUMIFS('IS - Audited'!$53:$53,'IS - Audited'!$2:$2,"&gt;="&amp;O$2,'IS - Audited'!$1:$1,"&lt;="&amp;O$1),"")</f>
        <v>251491.0</v>
      </c>
      <c r="P7" s="5" t="n">
        <f>IF(AND(COUNTA('IS - Audited'!$53:$53)&gt;0,COUNTA('IS - Audited'!$2:$2)&gt;0),SUMIFS('IS - Audited'!$53:$53,'IS - Audited'!$2:$2,"&gt;="&amp;P$2,'IS - Audited'!$1:$1,"&lt;="&amp;P$1),"")</f>
        <v>72897.0</v>
      </c>
      <c r="Q7" s="5" t="n">
        <f>IF(AND(COUNTA('IS - Audited'!$53:$53)&gt;0,COUNTA('IS - Audited'!$2:$2)&gt;0),SUMIFS('IS - Audited'!$53:$53,'IS - Audited'!$2:$2,"&gt;="&amp;Q$2,'IS - Audited'!$1:$1,"&lt;="&amp;Q$1),"")</f>
        <v>511481.0</v>
      </c>
      <c r="R7" s="5" t="n">
        <f>IF(AND(COUNTA('IS - Audited'!$53:$53)&gt;0,COUNTA('IS - Audited'!$2:$2)&gt;0),SUMIFS('IS - Audited'!$53:$53,'IS - Audited'!$2:$2,"&gt;="&amp;R$2,'IS - Audited'!$1:$1,"&lt;="&amp;R$1),"")</f>
        <v>57687.0</v>
      </c>
      <c r="S7" s="5" t="n">
        <f>IF(AND(COUNTA('IS - Audited'!$53:$53)&gt;0,COUNTA('IS - Audited'!$2:$2)&gt;0),SUMIFS('IS - Audited'!$53:$53,'IS - Audited'!$2:$2,"&gt;="&amp;S$2,'IS - Audited'!$1:$1,"&lt;="&amp;S$1),"")</f>
        <v>767395.0</v>
      </c>
      <c r="T7" s="5" t="n">
        <f>IF(AND(COUNTA('IS - Audited'!$53:$53)&gt;0,COUNTA('IS - Audited'!$2:$2)&gt;0),SUMIFS('IS - Audited'!$53:$53,'IS - Audited'!$2:$2,"&gt;="&amp;T$2,'IS - Audited'!$1:$1,"&lt;="&amp;T$1),"")</f>
        <v>21148.0</v>
      </c>
      <c r="U7" s="5" t="n">
        <f>IF(AND(COUNTA('IS - Audited'!$53:$53)&gt;0,COUNTA('IS - Audited'!$2:$2)&gt;0),SUMIFS('IS - Audited'!$53:$53,'IS - Audited'!$2:$2,"&gt;="&amp;U$2,'IS - Audited'!$1:$1,"&lt;="&amp;U$1),"")</f>
        <v>62887.0</v>
      </c>
      <c r="V7" s="5" t="n">
        <f>IF(AND(COUNTA('IS - Audited'!$53:$53)&gt;0,COUNTA('IS - Audited'!$2:$2)&gt;0),SUMIFS('IS - Audited'!$53:$53,'IS - Audited'!$2:$2,"&gt;="&amp;V$2,'IS - Audited'!$1:$1,"&lt;="&amp;V$1),"")</f>
        <v>1313613.0</v>
      </c>
      <c r="W7" s="5" t="n">
        <f>IF(AND(COUNTA('IS - Audited'!$53:$53)&gt;0,COUNTA('IS - Audited'!$2:$2)&gt;0),SUMIFS('IS - Audited'!$53:$53,'IS - Audited'!$2:$2,"&gt;="&amp;W$2,'IS - Audited'!$1:$1,"&lt;="&amp;W$1),"")</f>
        <v>57653.0</v>
      </c>
      <c r="X7" s="5" t="n">
        <f>IF(AND(COUNTA('IS - Audited'!$53:$53)&gt;0,COUNTA('IS - Audited'!$2:$2)&gt;0),SUMIFS('IS - Audited'!$53:$53,'IS - Audited'!$2:$2,"&gt;="&amp;X$2,'IS - Audited'!$1:$1,"&lt;="&amp;X$1),"")</f>
        <v>1548439.0</v>
      </c>
      <c r="Y7" s="5" t="n">
        <f>IF(AND(COUNTA('IS - Audited'!$53:$53)&gt;0,COUNTA('IS - Audited'!$2:$2)&gt;0),SUMIFS('IS - Audited'!$53:$53,'IS - Audited'!$2:$2,"&gt;="&amp;Y$2,'IS - Audited'!$1:$1,"&lt;="&amp;Y$1),"")</f>
        <v>15456.0</v>
      </c>
      <c r="Z7" s="5" t="n">
        <f>IF(AND(COUNTA('IS - Audited'!$53:$53)&gt;0,COUNTA('IS - Audited'!$2:$2)&gt;0),SUMIFS('IS - Audited'!$53:$53,'IS - Audited'!$2:$2,"&gt;="&amp;Z$2,'IS - Audited'!$1:$1,"&lt;="&amp;Z$1),"")</f>
        <v>11558.0</v>
      </c>
      <c r="AA7" s="5" t="n">
        <f>IF(AND(COUNTA('IS - Audited'!$53:$53)&gt;0,COUNTA('IS - Audited'!$2:$2)&gt;0),SUMIFS('IS - Audited'!$53:$53,'IS - Audited'!$2:$2,"&gt;="&amp;AA$2,'IS - Audited'!$1:$1,"&lt;="&amp;AA$1),"")</f>
        <v>267699.0</v>
      </c>
      <c r="AB7" s="5" t="n">
        <f>IF(AND(COUNTA('IS - Audited'!$53:$53)&gt;0,COUNTA('IS - Audited'!$2:$2)&gt;0),SUMIFS('IS - Audited'!$53:$53,'IS - Audited'!$2:$2,"&gt;="&amp;AB$2,'IS - Audited'!$1:$1,"&lt;="&amp;AB$1),"")</f>
        <v>13616.0</v>
      </c>
      <c r="AC7" s="5" t="n">
        <f>IF(AND(COUNTA('IS - Audited'!$53:$53)&gt;0,COUNTA('IS - Audited'!$2:$2)&gt;0),SUMIFS('IS - Audited'!$53:$53,'IS - Audited'!$2:$2,"&gt;="&amp;AC$2,'IS - Audited'!$1:$1,"&lt;="&amp;AC$1),"")</f>
        <v>522510.0</v>
      </c>
      <c r="AD7" s="5" t="n">
        <f>IF(AND(COUNTA('IS - Audited'!$53:$53)&gt;0,COUNTA('IS - Audited'!$2:$2)&gt;0),SUMIFS('IS - Audited'!$53:$53,'IS - Audited'!$2:$2,"&gt;="&amp;AD$2,'IS - Audited'!$1:$1,"&lt;="&amp;AD$1),"")</f>
        <v>48031.0</v>
      </c>
      <c r="AE7" s="5" t="n">
        <f>IF(AND(COUNTA('IS - Audited'!$53:$53)&gt;0,COUNTA('IS - Audited'!$2:$2)&gt;0),SUMIFS('IS - Audited'!$53:$53,'IS - Audited'!$2:$2,"&gt;="&amp;AE$2,'IS - Audited'!$1:$1,"&lt;="&amp;AE$1),"")</f>
        <v>754642.0</v>
      </c>
      <c r="AF7" s="5" t="n">
        <f>IF(AND(COUNTA('IS - Audited'!$53:$53)&gt;0,COUNTA('IS - Audited'!$2:$2)&gt;0),SUMIFS('IS - Audited'!$53:$53,'IS - Audited'!$2:$2,"&gt;="&amp;AF$2,'IS - Audited'!$1:$1,"&lt;="&amp;AF$1),"")</f>
        <v>14465.0</v>
      </c>
      <c r="AG7" s="5" t="n">
        <f>IF(AND(COUNTA('IS - Audited'!$53:$53)&gt;0,COUNTA('IS - Audited'!$2:$2)&gt;0),SUMIFS('IS - Audited'!$53:$53,'IS - Audited'!$2:$2,"&gt;="&amp;AG$2,'IS - Audited'!$1:$1,"&lt;="&amp;AG$1),"")</f>
        <v>20748.0</v>
      </c>
      <c r="AH7" s="5" t="n">
        <f>IF(AND(COUNTA('IS - Audited'!$53:$53)&gt;0,COUNTA('IS - Audited'!$2:$2)&gt;0),SUMIFS('IS - Audited'!$53:$53,'IS - Audited'!$2:$2,"&gt;="&amp;AH$2,'IS - Audited'!$1:$1,"&lt;="&amp;AH$1),"")</f>
        <v>1286792.0</v>
      </c>
      <c r="AI7" s="5" t="n">
        <f>IF(AND(COUNTA('IS - Audited'!$53:$53)&gt;0,COUNTA('IS - Audited'!$2:$2)&gt;0),SUMIFS('IS - Audited'!$53:$53,'IS - Audited'!$2:$2,"&gt;="&amp;AI$2,'IS - Audited'!$1:$1,"&lt;="&amp;AI$1),"")</f>
        <v>61436.0</v>
      </c>
      <c r="AJ7" s="5" t="n">
        <f>IF(AND(COUNTA('IS - Audited'!$53:$53)&gt;0,COUNTA('IS - Audited'!$2:$2)&gt;0),SUMIFS('IS - Audited'!$53:$53,'IS - Audited'!$2:$2,"&gt;="&amp;AJ$2,'IS - Audited'!$1:$1,"&lt;="&amp;AJ$1),"")</f>
        <v>1556459.0</v>
      </c>
      <c r="AK7" s="5" t="n">
        <f>IF(AND(COUNTA('IS - Audited'!$53:$53)&gt;0,COUNTA('IS - Audited'!$2:$2)&gt;0),SUMIFS('IS - Audited'!$53:$53,'IS - Audited'!$2:$2,"&gt;="&amp;AK$2,'IS - Audited'!$1:$1,"&lt;="&amp;AK$1),"")</f>
        <v>48073.0</v>
      </c>
      <c r="AL7" s="5" t="n">
        <f>IF(AND(COUNTA('IS - Audited'!$53:$53)&gt;0,COUNTA('IS - Audited'!$2:$2)&gt;0),SUMIFS('IS - Audited'!$53:$53,'IS - Audited'!$2:$2,"&gt;="&amp;AL$2,'IS - Audited'!$1:$1,"&lt;="&amp;AL$1),"")</f>
        <v>39827.0</v>
      </c>
      <c r="AM7" s="5" t="n">
        <f>IF(AND(COUNTA('IS - Audited'!$53:$53)&gt;0,COUNTA('IS - Audited'!$2:$2)&gt;0),SUMIFS('IS - Audited'!$53:$53,'IS - Audited'!$2:$2,"&gt;="&amp;AM$2,'IS - Audited'!$1:$1,"&lt;="&amp;AM$1),"")</f>
        <v>281777.0</v>
      </c>
      <c r="AN7" s="5" t="n">
        <f>IF(AND(COUNTA('IS - Audited'!$53:$53)&gt;0,COUNTA('IS - Audited'!$2:$2)&gt;0),SUMIFS('IS - Audited'!$53:$53,'IS - Audited'!$2:$2,"&gt;="&amp;AN$2,'IS - Audited'!$1:$1,"&lt;="&amp;AN$1),"")</f>
        <v>38133.0</v>
      </c>
      <c r="AO7" s="5" t="n">
        <f>IF(AND(COUNTA('IS - Audited'!$53:$53)&gt;0,COUNTA('IS - Audited'!$2:$2)&gt;0),SUMIFS('IS - Audited'!$53:$53,'IS - Audited'!$2:$2,"&gt;="&amp;AO$2,'IS - Audited'!$1:$1,"&lt;="&amp;AO$1),"")</f>
        <v>513092.0</v>
      </c>
      <c r="AP7" s="5" t="n">
        <f>IF(AND(COUNTA('IS - Audited'!$53:$53)&gt;0,COUNTA('IS - Audited'!$2:$2)&gt;0),SUMIFS('IS - Audited'!$53:$53,'IS - Audited'!$2:$2,"&gt;="&amp;AP$2,'IS - Audited'!$1:$1,"&lt;="&amp;AP$1),"")</f>
        <v>30449.0</v>
      </c>
      <c r="AQ7" s="5" t="n">
        <f>IF(AND(COUNTA('IS - Audited'!$53:$53)&gt;0,COUNTA('IS - Audited'!$2:$2)&gt;0),SUMIFS('IS - Audited'!$53:$53,'IS - Audited'!$2:$2,"&gt;="&amp;AQ$2,'IS - Audited'!$1:$1,"&lt;="&amp;AQ$1),"")</f>
        <v>775969.0</v>
      </c>
      <c r="AR7" s="5" t="n">
        <f>IF(AND(COUNTA('IS - Audited'!$53:$53)&gt;0,COUNTA('IS - Audited'!$2:$2)&gt;0),SUMIFS('IS - Audited'!$53:$53,'IS - Audited'!$2:$2,"&gt;="&amp;AR$2,'IS - Audited'!$1:$1,"&lt;="&amp;AR$1),"")</f>
        <v>68175.0</v>
      </c>
      <c r="AS7" s="5" t="n">
        <f>IF(AND(COUNTA('IS - Audited'!$53:$53)&gt;0,COUNTA('IS - Audited'!$2:$2)&gt;0),SUMIFS('IS - Audited'!$53:$53,'IS - Audited'!$2:$2,"&gt;="&amp;AS$2,'IS - Audited'!$1:$1,"&lt;="&amp;AS$1),"")</f>
        <v>35481.0</v>
      </c>
      <c r="AT7" s="5" t="n">
        <f>IF(AND(COUNTA('IS - Audited'!$53:$53)&gt;0,COUNTA('IS - Audited'!$2:$2)&gt;0),SUMIFS('IS - Audited'!$53:$53,'IS - Audited'!$2:$2,"&gt;="&amp;AT$2,'IS - Audited'!$1:$1,"&lt;="&amp;AT$1),"")</f>
        <v>1297088.0</v>
      </c>
      <c r="AU7" s="5" t="n">
        <f>IF(AND(COUNTA('IS - Audited'!$53:$53)&gt;0,COUNTA('IS - Audited'!$2:$2)&gt;0),SUMIFS('IS - Audited'!$53:$53,'IS - Audited'!$2:$2,"&gt;="&amp;AU$2,'IS - Audited'!$1:$1,"&lt;="&amp;AU$1),"")</f>
        <v>13399.0</v>
      </c>
      <c r="AV7" s="5" t="n">
        <f>IF(AND(COUNTA('IS - Audited'!$53:$53)&gt;0,COUNTA('IS - Audited'!$2:$2)&gt;0),SUMIFS('IS - Audited'!$53:$53,'IS - Audited'!$2:$2,"&gt;="&amp;AV$2,'IS - Audited'!$1:$1,"&lt;="&amp;AV$1),"")</f>
        <v>1536461.0</v>
      </c>
      <c r="AW7" s="5" t="n">
        <f>IF(AND(COUNTA('IS - Audited'!$53:$53)&gt;0,COUNTA('IS - Audited'!$2:$2)&gt;0),SUMIFS('IS - Audited'!$53:$53,'IS - Audited'!$2:$2,"&gt;="&amp;AW$2,'IS - Audited'!$1:$1,"&lt;="&amp;AW$1),"")</f>
        <v>40268.0</v>
      </c>
      <c r="AX7" s="5" t="n">
        <f>IF(AND(COUNTA('IS - Audited'!$53:$53)&gt;0,COUNTA('IS - Audited'!$2:$2)&gt;0),SUMIFS('IS - Audited'!$53:$53,'IS - Audited'!$2:$2,"&gt;="&amp;AX$2,'IS - Audited'!$1:$1,"&lt;="&amp;AX$1),"")</f>
        <v>48591.0</v>
      </c>
      <c r="AY7" s="5" t="n">
        <f>IF(AND(COUNTA('IS - Audited'!$53:$53)&gt;0,COUNTA('IS - Audited'!$2:$2)&gt;0),SUMIFS('IS - Audited'!$53:$53,'IS - Audited'!$2:$2,"&gt;="&amp;AY$2,'IS - Audited'!$1:$1,"&lt;="&amp;AY$1),"")</f>
        <v>293536.0</v>
      </c>
      <c r="AZ7" s="5" t="n">
        <f>IF(AND(COUNTA('IS - Audited'!$53:$53)&gt;0,COUNTA('IS - Audited'!$2:$2)&gt;0),SUMIFS('IS - Audited'!$53:$53,'IS - Audited'!$2:$2,"&gt;="&amp;AZ$2,'IS - Audited'!$1:$1,"&lt;="&amp;AZ$1),"")</f>
        <v>69049.0</v>
      </c>
      <c r="BA7" s="5" t="n">
        <f>IF(AND(COUNTA('IS - Audited'!$53:$53)&gt;0,COUNTA('IS - Audited'!$2:$2)&gt;0),SUMIFS('IS - Audited'!$53:$53,'IS - Audited'!$2:$2,"&gt;="&amp;BA$2,'IS - Audited'!$1:$1,"&lt;="&amp;BA$1),"")</f>
        <v>540066.0</v>
      </c>
      <c r="BB7" s="5" t="n">
        <f>IF(AND(COUNTA('IS - Audited'!$53:$53)&gt;0,COUNTA('IS - Audited'!$2:$2)&gt;0),SUMIFS('IS - Audited'!$53:$53,'IS - Audited'!$2:$2,"&gt;="&amp;BB$2,'IS - Audited'!$1:$1,"&lt;="&amp;BB$1),"")</f>
        <v>32061.0</v>
      </c>
      <c r="BC7" s="5" t="n">
        <f>IF(AND(COUNTA('IS - Audited'!$53:$53)&gt;0,COUNTA('IS - Audited'!$2:$2)&gt;0),SUMIFS('IS - Audited'!$53:$53,'IS - Audited'!$2:$2,"&gt;="&amp;BC$2,'IS - Audited'!$1:$1,"&lt;="&amp;BC$1),"")</f>
        <v>775338.0</v>
      </c>
      <c r="BD7" s="5" t="n">
        <f>IF(AND(COUNTA('IS - Audited'!$53:$53)&gt;0,COUNTA('IS - Audited'!$2:$2)&gt;0),SUMIFS('IS - Audited'!$53:$53,'IS - Audited'!$2:$2,"&gt;="&amp;BD$2,'IS - Audited'!$1:$1,"&lt;="&amp;BD$1),"")</f>
        <v>50231.0</v>
      </c>
      <c r="BE7" s="5" t="n">
        <f>IF(AND(COUNTA('IS - Audited'!$53:$53)&gt;0,COUNTA('IS - Audited'!$2:$2)&gt;0),SUMIFS('IS - Audited'!$53:$53,'IS - Audited'!$2:$2,"&gt;="&amp;BE$2,'IS - Audited'!$1:$1,"&lt;="&amp;BE$1),"")</f>
        <v>87706.0</v>
      </c>
      <c r="BF7" s="5" t="n">
        <f>IF(AND(COUNTA('IS - Audited'!$53:$53)&gt;0,COUNTA('IS - Audited'!$2:$2)&gt;0),SUMIFS('IS - Audited'!$53:$53,'IS - Audited'!$2:$2,"&gt;="&amp;BF$2,'IS - Audited'!$1:$1,"&lt;="&amp;BF$1),"")</f>
        <v>1312501.0</v>
      </c>
      <c r="BG7" s="5" t="n">
        <f>IF(AND(COUNTA('IS - Audited'!$53:$53)&gt;0,COUNTA('IS - Audited'!$2:$2)&gt;0),SUMIFS('IS - Audited'!$53:$53,'IS - Audited'!$2:$2,"&gt;="&amp;BG$2,'IS - Audited'!$1:$1,"&lt;="&amp;BG$1),"")</f>
        <v>53244.0</v>
      </c>
      <c r="BH7" s="5" t="n">
        <f>IF(AND(COUNTA('IS - Audited'!$53:$53)&gt;0,COUNTA('IS - Audited'!$2:$2)&gt;0),SUMIFS('IS - Audited'!$53:$53,'IS - Audited'!$2:$2,"&gt;="&amp;BH$2,'IS - Audited'!$1:$1,"&lt;="&amp;BH$1),"")</f>
        <v>1516488.0</v>
      </c>
      <c r="BI7" s="5" t="n">
        <f>IF(AND(COUNTA('IS - Audited'!$53:$53)&gt;0,COUNTA('IS - Audited'!$2:$2)&gt;0),SUMIFS('IS - Audited'!$53:$53,'IS - Audited'!$2:$2,"&gt;="&amp;BI$2,'IS - Audited'!$1:$1,"&lt;="&amp;BI$1),"")</f>
        <v>47231.0</v>
      </c>
      <c r="BJ7" s="5" t="n">
        <f>IF(AND(COUNTA('IS - Audited'!$53:$53)&gt;0,COUNTA('IS - Audited'!$2:$2)&gt;0),SUMIFS('IS - Audited'!$53:$53,'IS - Audited'!$2:$2,"&gt;="&amp;BJ$2,'IS - Audited'!$1:$1,"&lt;="&amp;BJ$1),"")</f>
        <v>59324.0</v>
      </c>
      <c r="BK7" s="5" t="n">
        <f>IF(AND(COUNTA('IS - Audited'!$53:$53)&gt;0,COUNTA('IS - Audited'!$2:$2)&gt;0),SUMIFS('IS - Audited'!$53:$53,'IS - Audited'!$2:$2,"&gt;="&amp;BK$2,'IS - Audited'!$1:$1,"&lt;="&amp;BK$1),"")</f>
        <v>256120.0</v>
      </c>
      <c r="BL7" s="5" t="n">
        <f>IF(AND(COUNTA('IS - Audited'!$53:$53)&gt;0,COUNTA('IS - Audited'!$2:$2)&gt;0),SUMIFS('IS - Audited'!$53:$53,'IS - Audited'!$2:$2,"&gt;="&amp;BL$2,'IS - Audited'!$1:$1,"&lt;="&amp;BL$1),"")</f>
        <v>46748.0</v>
      </c>
      <c r="BM7" s="5" t="n">
        <f>IF(AND(COUNTA('IS - Audited'!$53:$53)&gt;0,COUNTA('IS - Audited'!$2:$2)&gt;0),SUMIFS('IS - Audited'!$53:$53,'IS - Audited'!$2:$2,"&gt;="&amp;BM$2,'IS - Audited'!$1:$1,"&lt;="&amp;BM$1),"")</f>
        <v>517052.0</v>
      </c>
      <c r="BN7" s="5" t="n">
        <f>IF(AND(COUNTA('IS - Audited'!$53:$53)&gt;0,COUNTA('IS - Audited'!$2:$2)&gt;0),SUMIFS('IS - Audited'!$53:$53,'IS - Audited'!$2:$2,"&gt;="&amp;BN$2,'IS - Audited'!$1:$1,"&lt;="&amp;BN$1),"")</f>
        <v>20561.0</v>
      </c>
      <c r="BO7" s="5" t="n">
        <f>IF(AND(COUNTA('IS - Audited'!$53:$53)&gt;0,COUNTA('IS - Audited'!$2:$2)&gt;0),SUMIFS('IS - Audited'!$53:$53,'IS - Audited'!$2:$2,"&gt;="&amp;BO$2,'IS - Audited'!$1:$1,"&lt;="&amp;BO$1),"")</f>
        <v>753046.0</v>
      </c>
      <c r="BP7" s="5" t="n">
        <f>IF(AND(COUNTA('IS - Audited'!$53:$53)&gt;0,COUNTA('IS - Audited'!$2:$2)&gt;0),SUMIFS('IS - Audited'!$53:$53,'IS - Audited'!$2:$2,"&gt;="&amp;BP$2,'IS - Audited'!$1:$1,"&lt;="&amp;BP$1),"")</f>
        <v>40836.0</v>
      </c>
      <c r="BQ7" s="5" t="n">
        <f>IF(AND(COUNTA('IS - Audited'!$53:$53)&gt;0,COUNTA('IS - Audited'!$2:$2)&gt;0),SUMIFS('IS - Audited'!$53:$53,'IS - Audited'!$2:$2,"&gt;="&amp;BQ$2,'IS - Audited'!$1:$1,"&lt;="&amp;BQ$1),"")</f>
        <v>36872.0</v>
      </c>
      <c r="BR7" s="5" t="n">
        <f>IF(AND(COUNTA('IS - Audited'!$53:$53)&gt;0,COUNTA('IS - Audited'!$2:$2)&gt;0),SUMIFS('IS - Audited'!$53:$53,'IS - Audited'!$2:$2,"&gt;="&amp;BR$2,'IS - Audited'!$1:$1,"&lt;="&amp;BR$1),"")</f>
        <v>1288854.0</v>
      </c>
    </row>
    <row r="8" spans="1:70">
      <c r="A8" t="s" s="0">
        <v>302</v>
      </c>
      <c r="B8" s="3" t="n">
        <v>3321.0</v>
      </c>
      <c r="C8" s="3" t="n">
        <v>5621.0</v>
      </c>
      <c r="D8" s="3" t="n">
        <v>8697.0</v>
      </c>
      <c r="E8" s="3" t="n">
        <v>6640.0</v>
      </c>
      <c r="F8" s="3" t="n">
        <v>2422.0</v>
      </c>
      <c r="G8" s="3" t="n">
        <v>4378.0</v>
      </c>
      <c r="H8" s="3" t="n">
        <v>4232.0</v>
      </c>
      <c r="I8" s="3" t="n">
        <v>1672.0</v>
      </c>
      <c r="J8" s="3" t="n">
        <v>8503.0</v>
      </c>
      <c r="K8" s="3" t="n">
        <v>5763.0</v>
      </c>
      <c r="L8" s="3" t="n">
        <v>2908.0</v>
      </c>
      <c r="M8" s="3" t="n">
        <v>7564.0</v>
      </c>
      <c r="N8" s="3" t="n">
        <v>5449.0</v>
      </c>
      <c r="O8" s="3" t="n">
        <v>9023.0</v>
      </c>
      <c r="P8" s="3" t="n">
        <v>3335.0</v>
      </c>
      <c r="Q8" s="3" t="n">
        <v>9710.0</v>
      </c>
      <c r="R8" s="3" t="n">
        <v>1771.0</v>
      </c>
      <c r="S8" s="3" t="n">
        <v>5138.0</v>
      </c>
      <c r="T8" s="3" t="n">
        <v>7045.0</v>
      </c>
      <c r="U8" s="3" t="n">
        <v>8924.0</v>
      </c>
      <c r="V8" s="3" t="n">
        <v>1930.0</v>
      </c>
      <c r="W8" s="3" t="n">
        <v>4915.0</v>
      </c>
      <c r="X8" s="3" t="n">
        <v>7122.0</v>
      </c>
      <c r="Y8" s="3" t="n">
        <v>3533.0</v>
      </c>
      <c r="Z8" s="3" t="n">
        <v>4283.0</v>
      </c>
      <c r="AA8" s="3" t="n">
        <v>1070.0</v>
      </c>
      <c r="AB8" s="3" t="n">
        <v>3955.0</v>
      </c>
      <c r="AC8" s="3" t="n">
        <v>8721.0</v>
      </c>
      <c r="AD8" s="3" t="n">
        <v>5351.0</v>
      </c>
      <c r="AE8" s="3" t="n">
        <v>7497.0</v>
      </c>
      <c r="AF8" s="3" t="n">
        <v>4178.0</v>
      </c>
      <c r="AG8" s="3" t="n">
        <v>2584.0</v>
      </c>
      <c r="AH8" s="3" t="n">
        <v>9439.0</v>
      </c>
      <c r="AI8" s="3" t="n">
        <v>7715.0</v>
      </c>
      <c r="AJ8" s="3" t="n">
        <v>6378.0</v>
      </c>
      <c r="AK8" s="3" t="n">
        <v>8713.0</v>
      </c>
      <c r="AL8" s="3" t="n">
        <v>6081.0</v>
      </c>
      <c r="AM8" s="3" t="n">
        <v>7464.0</v>
      </c>
      <c r="AN8" s="3" t="n">
        <v>1994.0</v>
      </c>
      <c r="AO8" s="3" t="n">
        <v>1463.0</v>
      </c>
      <c r="AP8" s="3" t="n">
        <v>6415.0</v>
      </c>
      <c r="AQ8" s="3" t="n">
        <v>7903.0</v>
      </c>
      <c r="AR8" s="3" t="n">
        <v>8931.0</v>
      </c>
      <c r="AS8" s="3" t="n">
        <v>4927.0</v>
      </c>
      <c r="AT8" s="3" t="n">
        <v>5457.0</v>
      </c>
      <c r="AU8" s="3" t="n">
        <v>4339.0</v>
      </c>
      <c r="AV8" s="3" t="n">
        <v>2484.0</v>
      </c>
      <c r="AW8" s="3" t="n">
        <v>4543.0</v>
      </c>
      <c r="AX8" s="3" t="n">
        <v>6935.0</v>
      </c>
      <c r="AY8" s="3" t="n">
        <v>1496.0</v>
      </c>
      <c r="AZ8" s="3" t="n">
        <v>9203.0</v>
      </c>
      <c r="BA8" s="3" t="n">
        <v>9644.0</v>
      </c>
      <c r="BB8" s="3" t="n">
        <v>4718.0</v>
      </c>
      <c r="BC8" s="3" t="n">
        <v>4148.0</v>
      </c>
      <c r="BD8" s="3" t="n">
        <v>4826.0</v>
      </c>
      <c r="BE8" s="3" t="n">
        <v>3248.0</v>
      </c>
      <c r="BF8" s="3" t="n">
        <v>2908.0</v>
      </c>
      <c r="BG8" s="3" t="n">
        <v>8938.0</v>
      </c>
      <c r="BH8" s="3" t="n">
        <v>4282.0</v>
      </c>
      <c r="BI8" s="3" t="n">
        <v>2715.0</v>
      </c>
      <c r="BJ8" s="3" t="n">
        <v>3696.0</v>
      </c>
      <c r="BK8" s="3" t="n">
        <v>1876.0</v>
      </c>
      <c r="BL8" s="3" t="n">
        <v>6052.0</v>
      </c>
      <c r="BM8" s="3" t="n">
        <v>4940.0</v>
      </c>
      <c r="BN8" s="3" t="n">
        <v>6726.0</v>
      </c>
      <c r="BO8" s="3" t="n">
        <v>1708.0</v>
      </c>
      <c r="BP8" s="3" t="n">
        <v>3175.0</v>
      </c>
      <c r="BQ8" s="3" t="n">
        <v>6647.0</v>
      </c>
      <c r="BR8" s="3" t="n">
        <v>9347.0</v>
      </c>
    </row>
    <row r="9" spans="1:70">
      <c r="A9" t="s" s="0">
        <v>303</v>
      </c>
      <c r="B9" s="3" t="n">
        <v>3615.0</v>
      </c>
      <c r="C9" s="3" t="n">
        <v>6053.0</v>
      </c>
      <c r="D9" s="3" t="n">
        <v>1790.0</v>
      </c>
      <c r="E9" s="3" t="n">
        <v>3593.0</v>
      </c>
      <c r="F9" s="3" t="n">
        <v>9617.0</v>
      </c>
      <c r="G9" s="3" t="n">
        <v>4263.0</v>
      </c>
      <c r="H9" s="3" t="n">
        <v>2996.0</v>
      </c>
      <c r="I9" s="3" t="n">
        <v>9821.0</v>
      </c>
      <c r="J9" s="3" t="n">
        <v>8140.0</v>
      </c>
      <c r="K9" s="3" t="n">
        <v>9574.0</v>
      </c>
      <c r="L9" s="3" t="n">
        <v>1828.0</v>
      </c>
      <c r="M9" s="3" t="n">
        <v>6444.0</v>
      </c>
      <c r="N9" s="3" t="n">
        <v>6266.0</v>
      </c>
      <c r="O9" s="3" t="n">
        <v>4360.0</v>
      </c>
      <c r="P9" s="3" t="n">
        <v>9239.0</v>
      </c>
      <c r="Q9" s="3" t="n">
        <v>2443.0</v>
      </c>
      <c r="R9" s="3" t="n">
        <v>2101.0</v>
      </c>
      <c r="S9" s="3" t="n">
        <v>3543.0</v>
      </c>
      <c r="T9" s="3" t="n">
        <v>6851.0</v>
      </c>
      <c r="U9" s="3" t="n">
        <v>7985.0</v>
      </c>
      <c r="V9" s="3" t="n">
        <v>7405.0</v>
      </c>
      <c r="W9" s="3" t="n">
        <v>6783.0</v>
      </c>
      <c r="X9" s="3" t="n">
        <v>7857.0</v>
      </c>
      <c r="Y9" s="3" t="n">
        <v>4346.0</v>
      </c>
      <c r="Z9" s="3" t="n">
        <v>7423.0</v>
      </c>
      <c r="AA9" s="3" t="n">
        <v>8336.0</v>
      </c>
      <c r="AB9" s="3" t="n">
        <v>2945.0</v>
      </c>
      <c r="AC9" s="3" t="n">
        <v>7504.0</v>
      </c>
      <c r="AD9" s="3" t="n">
        <v>1198.0</v>
      </c>
      <c r="AE9" s="3" t="n">
        <v>6041.0</v>
      </c>
      <c r="AF9" s="3" t="n">
        <v>7434.0</v>
      </c>
      <c r="AG9" s="3" t="n">
        <v>6662.0</v>
      </c>
      <c r="AH9" s="3" t="n">
        <v>8029.0</v>
      </c>
      <c r="AI9" s="3" t="n">
        <v>6783.0</v>
      </c>
      <c r="AJ9" s="3" t="n">
        <v>7101.0</v>
      </c>
      <c r="AK9" s="3" t="n">
        <v>2211.0</v>
      </c>
      <c r="AL9" s="3" t="n">
        <v>1286.0</v>
      </c>
      <c r="AM9" s="3" t="n">
        <v>2086.0</v>
      </c>
      <c r="AN9" s="3" t="n">
        <v>4420.0</v>
      </c>
      <c r="AO9" s="3" t="n">
        <v>8123.0</v>
      </c>
      <c r="AP9" s="3" t="n">
        <v>7019.0</v>
      </c>
      <c r="AQ9" s="3" t="n">
        <v>9793.0</v>
      </c>
      <c r="AR9" s="3" t="n">
        <v>3779.0</v>
      </c>
      <c r="AS9" s="3" t="n">
        <v>6699.0</v>
      </c>
      <c r="AT9" s="3" t="n">
        <v>1756.0</v>
      </c>
      <c r="AU9" s="3" t="n">
        <v>7560.0</v>
      </c>
      <c r="AV9" s="3" t="n">
        <v>2908.0</v>
      </c>
      <c r="AW9" s="3" t="n">
        <v>9784.0</v>
      </c>
      <c r="AX9" s="3" t="n">
        <v>3910.0</v>
      </c>
      <c r="AY9" s="3" t="n">
        <v>1057.0</v>
      </c>
      <c r="AZ9" s="3" t="n">
        <v>9348.0</v>
      </c>
      <c r="BA9" s="3" t="n">
        <v>5829.0</v>
      </c>
      <c r="BB9" s="3" t="n">
        <v>4555.0</v>
      </c>
      <c r="BC9" s="3" t="n">
        <v>3403.0</v>
      </c>
      <c r="BD9" s="3" t="n">
        <v>1636.0</v>
      </c>
      <c r="BE9" s="3" t="n">
        <v>9517.0</v>
      </c>
      <c r="BF9" s="3" t="n">
        <v>5012.0</v>
      </c>
      <c r="BG9" s="3" t="n">
        <v>9043.0</v>
      </c>
      <c r="BH9" s="3" t="n">
        <v>2030.0</v>
      </c>
      <c r="BI9" s="3" t="n">
        <v>2940.0</v>
      </c>
      <c r="BJ9" s="3" t="n">
        <v>1314.0</v>
      </c>
      <c r="BK9" s="3" t="n">
        <v>2984.0</v>
      </c>
      <c r="BL9" s="3" t="n">
        <v>7327.0</v>
      </c>
      <c r="BM9" s="3" t="n">
        <v>5211.0</v>
      </c>
      <c r="BN9" s="3" t="n">
        <v>5884.0</v>
      </c>
      <c r="BO9" s="3" t="n">
        <v>2800.0</v>
      </c>
      <c r="BP9" s="3" t="n">
        <v>4125.0</v>
      </c>
      <c r="BQ9" s="3" t="n">
        <v>9969.0</v>
      </c>
      <c r="BR9" s="3" t="n">
        <v>5990.0</v>
      </c>
    </row>
    <row r="10" spans="1:70">
      <c r="A10" t="s" s="0">
        <v>304</v>
      </c>
      <c r="B10" s="3" t="n">
        <v>1558.0</v>
      </c>
      <c r="C10" s="3" t="n">
        <v>2614.0</v>
      </c>
      <c r="D10" s="3" t="n">
        <v>7488.0</v>
      </c>
      <c r="E10" s="3" t="n">
        <v>8653.0</v>
      </c>
      <c r="F10" s="3" t="n">
        <v>7213.0</v>
      </c>
      <c r="G10" s="3" t="n">
        <v>1872.0</v>
      </c>
      <c r="H10" s="3" t="n">
        <v>9504.0</v>
      </c>
      <c r="I10" s="3" t="n">
        <v>6752.0</v>
      </c>
      <c r="J10" s="3" t="n">
        <v>2643.0</v>
      </c>
      <c r="K10" s="3" t="n">
        <v>6480.0</v>
      </c>
      <c r="L10" s="3" t="n">
        <v>4274.0</v>
      </c>
      <c r="M10" s="3" t="n">
        <v>6670.0</v>
      </c>
      <c r="N10" s="3" t="n">
        <v>3896.0</v>
      </c>
      <c r="O10" s="3" t="n">
        <v>4269.0</v>
      </c>
      <c r="P10" s="3" t="n">
        <v>3128.0</v>
      </c>
      <c r="Q10" s="3" t="n">
        <v>1007.0</v>
      </c>
      <c r="R10" s="3" t="n">
        <v>7001.0</v>
      </c>
      <c r="S10" s="3" t="n">
        <v>5079.0</v>
      </c>
      <c r="T10" s="3" t="n">
        <v>8527.0</v>
      </c>
      <c r="U10" s="3" t="n">
        <v>4654.0</v>
      </c>
      <c r="V10" s="3" t="n">
        <v>7586.0</v>
      </c>
      <c r="W10" s="3" t="n">
        <v>8199.0</v>
      </c>
      <c r="X10" s="3" t="n">
        <v>1907.0</v>
      </c>
      <c r="Y10" s="3" t="n">
        <v>1119.0</v>
      </c>
      <c r="Z10" s="3" t="n">
        <v>6133.0</v>
      </c>
      <c r="AA10" s="3" t="n">
        <v>4549.0</v>
      </c>
      <c r="AB10" s="3" t="n">
        <v>3935.0</v>
      </c>
      <c r="AC10" s="3" t="n">
        <v>3535.0</v>
      </c>
      <c r="AD10" s="3" t="n">
        <v>3579.0</v>
      </c>
      <c r="AE10" s="3" t="n">
        <v>6945.0</v>
      </c>
      <c r="AF10" s="3" t="n">
        <v>1462.0</v>
      </c>
      <c r="AG10" s="3" t="n">
        <v>5383.0</v>
      </c>
      <c r="AH10" s="3" t="n">
        <v>4315.0</v>
      </c>
      <c r="AI10" s="3" t="n">
        <v>3058.0</v>
      </c>
      <c r="AJ10" s="3" t="n">
        <v>8737.0</v>
      </c>
      <c r="AK10" s="3" t="n">
        <v>5668.0</v>
      </c>
      <c r="AL10" s="3" t="n">
        <v>4292.0</v>
      </c>
      <c r="AM10" s="3" t="n">
        <v>6061.0</v>
      </c>
      <c r="AN10" s="3" t="n">
        <v>4486.0</v>
      </c>
      <c r="AO10" s="3" t="n">
        <v>6975.0</v>
      </c>
      <c r="AP10" s="3" t="n">
        <v>3555.0</v>
      </c>
      <c r="AQ10" s="3" t="n">
        <v>3029.0</v>
      </c>
      <c r="AR10" s="3" t="n">
        <v>5132.0</v>
      </c>
      <c r="AS10" s="3" t="n">
        <v>4609.0</v>
      </c>
      <c r="AT10" s="3" t="n">
        <v>6420.0</v>
      </c>
      <c r="AU10" s="3" t="n">
        <v>3622.0</v>
      </c>
      <c r="AV10" s="3" t="n">
        <v>1902.0</v>
      </c>
      <c r="AW10" s="3" t="n">
        <v>7148.0</v>
      </c>
      <c r="AX10" s="3" t="n">
        <v>6696.0</v>
      </c>
      <c r="AY10" s="3" t="n">
        <v>4800.0</v>
      </c>
      <c r="AZ10" s="3" t="n">
        <v>4533.0</v>
      </c>
      <c r="BA10" s="3" t="n">
        <v>7538.0</v>
      </c>
      <c r="BB10" s="3" t="n">
        <v>5444.0</v>
      </c>
      <c r="BC10" s="3" t="n">
        <v>9097.0</v>
      </c>
      <c r="BD10" s="3" t="n">
        <v>5523.0</v>
      </c>
      <c r="BE10" s="3" t="n">
        <v>1213.0</v>
      </c>
      <c r="BF10" s="3" t="n">
        <v>4319.0</v>
      </c>
      <c r="BG10" s="3" t="n">
        <v>7179.0</v>
      </c>
      <c r="BH10" s="3" t="n">
        <v>7418.0</v>
      </c>
      <c r="BI10" s="3" t="n">
        <v>7881.0</v>
      </c>
      <c r="BJ10" s="3" t="n">
        <v>5941.0</v>
      </c>
      <c r="BK10" s="3" t="n">
        <v>4711.0</v>
      </c>
      <c r="BL10" s="3" t="n">
        <v>5551.0</v>
      </c>
      <c r="BM10" s="3" t="n">
        <v>6249.0</v>
      </c>
      <c r="BN10" s="3" t="n">
        <v>2554.0</v>
      </c>
      <c r="BO10" s="3" t="n">
        <v>3718.0</v>
      </c>
      <c r="BP10" s="3" t="n">
        <v>4988.0</v>
      </c>
      <c r="BQ10" s="3" t="n">
        <v>9328.0</v>
      </c>
      <c r="BR10" s="3" t="n">
        <v>5970.0</v>
      </c>
    </row>
    <row r="11" spans="1:70">
      <c r="A11" t="s" s="0">
        <v>305</v>
      </c>
      <c r="B11" s="3" t="n">
        <v>4650.0</v>
      </c>
      <c r="C11" s="3" t="n">
        <v>4399.0</v>
      </c>
      <c r="D11" s="3" t="n">
        <v>5032.0</v>
      </c>
      <c r="E11" s="3" t="n">
        <v>1341.0</v>
      </c>
      <c r="F11" s="3" t="n">
        <v>8586.0</v>
      </c>
      <c r="G11" s="3" t="n">
        <v>2391.0</v>
      </c>
      <c r="H11" s="3" t="n">
        <v>3820.0</v>
      </c>
      <c r="I11" s="3" t="n">
        <v>8200.0</v>
      </c>
      <c r="J11" s="3" t="n">
        <v>2208.0</v>
      </c>
      <c r="K11" s="3" t="n">
        <v>5737.0</v>
      </c>
      <c r="L11" s="3" t="n">
        <v>7689.0</v>
      </c>
      <c r="M11" s="3" t="n">
        <v>8454.0</v>
      </c>
      <c r="N11" s="3" t="n">
        <v>9223.0</v>
      </c>
      <c r="O11" s="3" t="n">
        <v>6469.0</v>
      </c>
      <c r="P11" s="3" t="n">
        <v>6834.0</v>
      </c>
      <c r="Q11" s="3" t="n">
        <v>3935.0</v>
      </c>
      <c r="R11" s="3" t="n">
        <v>7070.0</v>
      </c>
      <c r="S11" s="3" t="n">
        <v>3945.0</v>
      </c>
      <c r="T11" s="3" t="n">
        <v>3041.0</v>
      </c>
      <c r="U11" s="3" t="n">
        <v>4711.0</v>
      </c>
      <c r="V11" s="3" t="n">
        <v>3940.0</v>
      </c>
      <c r="W11" s="3" t="n">
        <v>4849.0</v>
      </c>
      <c r="X11" s="3" t="n">
        <v>9460.0</v>
      </c>
      <c r="Y11" s="3" t="n">
        <v>2066.0</v>
      </c>
      <c r="Z11" s="3" t="n">
        <v>9244.0</v>
      </c>
      <c r="AA11" s="3" t="n">
        <v>6359.0</v>
      </c>
      <c r="AB11" s="3" t="n">
        <v>5861.0</v>
      </c>
      <c r="AC11" s="3" t="n">
        <v>8540.0</v>
      </c>
      <c r="AD11" s="3" t="n">
        <v>8508.0</v>
      </c>
      <c r="AE11" s="3" t="n">
        <v>9996.0</v>
      </c>
      <c r="AF11" s="3" t="n">
        <v>2708.0</v>
      </c>
      <c r="AG11" s="3" t="n">
        <v>9744.0</v>
      </c>
      <c r="AH11" s="3" t="n">
        <v>9214.0</v>
      </c>
      <c r="AI11" s="3" t="n">
        <v>6790.0</v>
      </c>
      <c r="AJ11" s="3" t="n">
        <v>1272.0</v>
      </c>
      <c r="AK11" s="3" t="n">
        <v>5741.0</v>
      </c>
      <c r="AL11" s="3" t="n">
        <v>8980.0</v>
      </c>
      <c r="AM11" s="3" t="n">
        <v>6053.0</v>
      </c>
      <c r="AN11" s="3" t="n">
        <v>9495.0</v>
      </c>
      <c r="AO11" s="3" t="n">
        <v>9942.0</v>
      </c>
      <c r="AP11" s="3" t="n">
        <v>8459.0</v>
      </c>
      <c r="AQ11" s="3" t="n">
        <v>3540.0</v>
      </c>
      <c r="AR11" s="3" t="n">
        <v>8476.0</v>
      </c>
      <c r="AS11" s="3" t="n">
        <v>9595.0</v>
      </c>
      <c r="AT11" s="3" t="n">
        <v>5496.0</v>
      </c>
      <c r="AU11" s="3" t="n">
        <v>1747.0</v>
      </c>
      <c r="AV11" s="3" t="n">
        <v>1690.0</v>
      </c>
      <c r="AW11" s="3" t="n">
        <v>8531.0</v>
      </c>
      <c r="AX11" s="3" t="n">
        <v>9599.0</v>
      </c>
      <c r="AY11" s="3" t="n">
        <v>3397.0</v>
      </c>
      <c r="AZ11" s="3" t="n">
        <v>2270.0</v>
      </c>
      <c r="BA11" s="3" t="n">
        <v>4880.0</v>
      </c>
      <c r="BB11" s="3" t="n">
        <v>1449.0</v>
      </c>
      <c r="BC11" s="3" t="n">
        <v>9417.0</v>
      </c>
      <c r="BD11" s="3" t="n">
        <v>7853.0</v>
      </c>
      <c r="BE11" s="3" t="n">
        <v>1370.0</v>
      </c>
      <c r="BF11" s="3" t="n">
        <v>5497.0</v>
      </c>
      <c r="BG11" s="3" t="n">
        <v>2840.0</v>
      </c>
      <c r="BH11" s="3" t="n">
        <v>6252.0</v>
      </c>
      <c r="BI11" s="3" t="n">
        <v>9458.0</v>
      </c>
      <c r="BJ11" s="3" t="n">
        <v>4753.0</v>
      </c>
      <c r="BK11" s="3" t="n">
        <v>4096.0</v>
      </c>
      <c r="BL11" s="3" t="n">
        <v>8405.0</v>
      </c>
      <c r="BM11" s="3" t="n">
        <v>2965.0</v>
      </c>
      <c r="BN11" s="3" t="n">
        <v>9212.0</v>
      </c>
      <c r="BO11" s="3" t="n">
        <v>7819.0</v>
      </c>
      <c r="BP11" s="3" t="n">
        <v>4144.0</v>
      </c>
      <c r="BQ11" s="3" t="n">
        <v>5067.0</v>
      </c>
      <c r="BR11" s="3" t="n">
        <v>2304.0</v>
      </c>
    </row>
    <row r="12" spans="1:70">
      <c r="A12" t="s" s="0">
        <v>306</v>
      </c>
      <c r="B12" s="3" t="n">
        <v>2762.0</v>
      </c>
      <c r="C12" s="3" t="n">
        <v>8850.0</v>
      </c>
      <c r="D12" s="3" t="n">
        <v>9822.0</v>
      </c>
      <c r="E12" s="3" t="n">
        <v>9953.0</v>
      </c>
      <c r="F12" s="3" t="n">
        <v>4949.0</v>
      </c>
      <c r="G12" s="3" t="n">
        <v>7468.0</v>
      </c>
      <c r="H12" s="3" t="n">
        <v>7294.0</v>
      </c>
      <c r="I12" s="3" t="n">
        <v>3470.0</v>
      </c>
      <c r="J12" s="3" t="n">
        <v>1694.0</v>
      </c>
      <c r="K12" s="3" t="n">
        <v>7055.0</v>
      </c>
      <c r="L12" s="3" t="n">
        <v>2858.0</v>
      </c>
      <c r="M12" s="3" t="n">
        <v>7855.0</v>
      </c>
      <c r="N12" s="3" t="n">
        <v>3101.0</v>
      </c>
      <c r="O12" s="3" t="n">
        <v>6804.0</v>
      </c>
      <c r="P12" s="3" t="n">
        <v>1904.0</v>
      </c>
      <c r="Q12" s="3" t="n">
        <v>3940.0</v>
      </c>
      <c r="R12" s="3" t="n">
        <v>6093.0</v>
      </c>
      <c r="S12" s="3" t="n">
        <v>2918.0</v>
      </c>
      <c r="T12" s="3" t="n">
        <v>3476.0</v>
      </c>
      <c r="U12" s="3" t="n">
        <v>9484.0</v>
      </c>
      <c r="V12" s="3" t="n">
        <v>9470.0</v>
      </c>
      <c r="W12" s="3" t="n">
        <v>1223.0</v>
      </c>
      <c r="X12" s="3" t="n">
        <v>9400.0</v>
      </c>
      <c r="Y12" s="3" t="n">
        <v>5290.0</v>
      </c>
      <c r="Z12" s="3" t="n">
        <v>9874.0</v>
      </c>
      <c r="AA12" s="3" t="n">
        <v>9867.0</v>
      </c>
      <c r="AB12" s="3" t="n">
        <v>6525.0</v>
      </c>
      <c r="AC12" s="3" t="n">
        <v>9438.0</v>
      </c>
      <c r="AD12" s="3" t="n">
        <v>6717.0</v>
      </c>
      <c r="AE12" s="3" t="n">
        <v>4623.0</v>
      </c>
      <c r="AF12" s="3" t="n">
        <v>6564.0</v>
      </c>
      <c r="AG12" s="3" t="n">
        <v>7573.0</v>
      </c>
      <c r="AH12" s="3" t="n">
        <v>8477.0</v>
      </c>
      <c r="AI12" s="3" t="n">
        <v>6808.0</v>
      </c>
      <c r="AJ12" s="3" t="n">
        <v>4865.0</v>
      </c>
      <c r="AK12" s="3" t="n">
        <v>3574.0</v>
      </c>
      <c r="AL12" s="3" t="n">
        <v>9212.0</v>
      </c>
      <c r="AM12" s="3" t="n">
        <v>4573.0</v>
      </c>
      <c r="AN12" s="3" t="n">
        <v>3094.0</v>
      </c>
      <c r="AO12" s="3" t="n">
        <v>2750.0</v>
      </c>
      <c r="AP12" s="3" t="n">
        <v>7155.0</v>
      </c>
      <c r="AQ12" s="3" t="n">
        <v>2092.0</v>
      </c>
      <c r="AR12" s="3" t="n">
        <v>4554.0</v>
      </c>
      <c r="AS12" s="3" t="n">
        <v>7406.0</v>
      </c>
      <c r="AT12" s="3" t="n">
        <v>3873.0</v>
      </c>
      <c r="AU12" s="3" t="n">
        <v>5086.0</v>
      </c>
      <c r="AV12" s="3" t="n">
        <v>8109.0</v>
      </c>
      <c r="AW12" s="3" t="n">
        <v>8251.0</v>
      </c>
      <c r="AX12" s="3" t="n">
        <v>7948.0</v>
      </c>
      <c r="AY12" s="3" t="n">
        <v>1606.0</v>
      </c>
      <c r="AZ12" s="3" t="n">
        <v>4014.0</v>
      </c>
      <c r="BA12" s="3" t="n">
        <v>8991.0</v>
      </c>
      <c r="BB12" s="3" t="n">
        <v>4932.0</v>
      </c>
      <c r="BC12" s="3" t="n">
        <v>8112.0</v>
      </c>
      <c r="BD12" s="3" t="n">
        <v>1158.0</v>
      </c>
      <c r="BE12" s="3" t="n">
        <v>7859.0</v>
      </c>
      <c r="BF12" s="3" t="n">
        <v>2730.0</v>
      </c>
      <c r="BG12" s="3" t="n">
        <v>9944.0</v>
      </c>
      <c r="BH12" s="3" t="n">
        <v>6733.0</v>
      </c>
      <c r="BI12" s="3" t="n">
        <v>3103.0</v>
      </c>
      <c r="BJ12" s="3" t="n">
        <v>5234.0</v>
      </c>
      <c r="BK12" s="3" t="n">
        <v>5807.0</v>
      </c>
      <c r="BL12" s="3" t="n">
        <v>6477.0</v>
      </c>
      <c r="BM12" s="3" t="n">
        <v>7029.0</v>
      </c>
      <c r="BN12" s="3" t="n">
        <v>9236.0</v>
      </c>
      <c r="BO12" s="3" t="n">
        <v>5208.0</v>
      </c>
      <c r="BP12" s="3" t="n">
        <v>9410.0</v>
      </c>
      <c r="BQ12" s="3" t="n">
        <v>2519.0</v>
      </c>
      <c r="BR12" s="3" t="n">
        <v>4647.0</v>
      </c>
    </row>
    <row r="13" spans="1:70">
      <c r="A13" t="s" s="0">
        <v>307</v>
      </c>
      <c r="B13" s="3" t="n">
        <v>7441.0</v>
      </c>
      <c r="C13" s="3" t="n">
        <v>8615.0</v>
      </c>
      <c r="D13" s="3" t="n">
        <v>3460.0</v>
      </c>
      <c r="E13" s="3" t="n">
        <v>7266.0</v>
      </c>
      <c r="F13" s="3" t="n">
        <v>4395.0</v>
      </c>
      <c r="G13" s="3" t="n">
        <v>6511.0</v>
      </c>
      <c r="H13" s="3" t="n">
        <v>2537.0</v>
      </c>
      <c r="I13" s="3" t="n">
        <v>2264.0</v>
      </c>
      <c r="J13" s="3" t="n">
        <v>5962.0</v>
      </c>
      <c r="K13" s="3" t="n">
        <v>8168.0</v>
      </c>
      <c r="L13" s="3" t="n">
        <v>2210.0</v>
      </c>
      <c r="M13" s="3" t="n">
        <v>1556.0</v>
      </c>
      <c r="N13" s="3" t="n">
        <v>1271.0</v>
      </c>
      <c r="O13" s="3" t="n">
        <v>1046.0</v>
      </c>
      <c r="P13" s="3" t="n">
        <v>7627.0</v>
      </c>
      <c r="Q13" s="3" t="n">
        <v>7668.0</v>
      </c>
      <c r="R13" s="3" t="n">
        <v>3336.0</v>
      </c>
      <c r="S13" s="3" t="n">
        <v>5759.0</v>
      </c>
      <c r="T13" s="3" t="n">
        <v>3309.0</v>
      </c>
      <c r="U13" s="3" t="n">
        <v>7438.0</v>
      </c>
      <c r="V13" s="3" t="n">
        <v>4423.0</v>
      </c>
      <c r="W13" s="3" t="n">
        <v>3492.0</v>
      </c>
      <c r="X13" s="3" t="n">
        <v>7651.0</v>
      </c>
      <c r="Y13" s="3" t="n">
        <v>6608.0</v>
      </c>
      <c r="Z13" s="3" t="n">
        <v>1962.0</v>
      </c>
      <c r="AA13" s="3" t="n">
        <v>4091.0</v>
      </c>
      <c r="AB13" s="3" t="n">
        <v>1321.0</v>
      </c>
      <c r="AC13" s="3" t="n">
        <v>1041.0</v>
      </c>
      <c r="AD13" s="3" t="n">
        <v>2351.0</v>
      </c>
      <c r="AE13" s="3" t="n">
        <v>8713.0</v>
      </c>
      <c r="AF13" s="3" t="n">
        <v>8956.0</v>
      </c>
      <c r="AG13" s="3" t="n">
        <v>5528.0</v>
      </c>
      <c r="AH13" s="3" t="n">
        <v>4707.0</v>
      </c>
      <c r="AI13" s="3" t="n">
        <v>2706.0</v>
      </c>
      <c r="AJ13" s="3" t="n">
        <v>7935.0</v>
      </c>
      <c r="AK13" s="3" t="n">
        <v>7588.0</v>
      </c>
      <c r="AL13" s="3" t="n">
        <v>9708.0</v>
      </c>
      <c r="AM13" s="3" t="n">
        <v>3276.0</v>
      </c>
      <c r="AN13" s="3" t="n">
        <v>9157.0</v>
      </c>
      <c r="AO13" s="3" t="n">
        <v>7317.0</v>
      </c>
      <c r="AP13" s="3" t="n">
        <v>2748.0</v>
      </c>
      <c r="AQ13" s="3" t="n">
        <v>2752.0</v>
      </c>
      <c r="AR13" s="3" t="n">
        <v>8999.0</v>
      </c>
      <c r="AS13" s="3" t="n">
        <v>9132.0</v>
      </c>
      <c r="AT13" s="3" t="n">
        <v>2412.0</v>
      </c>
      <c r="AU13" s="3" t="n">
        <v>2749.0</v>
      </c>
      <c r="AV13" s="3" t="n">
        <v>5966.0</v>
      </c>
      <c r="AW13" s="3" t="n">
        <v>6896.0</v>
      </c>
      <c r="AX13" s="3" t="n">
        <v>6769.0</v>
      </c>
      <c r="AY13" s="3" t="n">
        <v>7334.0</v>
      </c>
      <c r="AZ13" s="3" t="n">
        <v>1869.0</v>
      </c>
      <c r="BA13" s="3" t="n">
        <v>3966.0</v>
      </c>
      <c r="BB13" s="3" t="n">
        <v>4584.0</v>
      </c>
      <c r="BC13" s="3" t="n">
        <v>9121.0</v>
      </c>
      <c r="BD13" s="3" t="n">
        <v>8104.0</v>
      </c>
      <c r="BE13" s="3" t="n">
        <v>1708.0</v>
      </c>
      <c r="BF13" s="3" t="n">
        <v>8563.0</v>
      </c>
      <c r="BG13" s="3" t="n">
        <v>5943.0</v>
      </c>
      <c r="BH13" s="3" t="n">
        <v>8210.0</v>
      </c>
      <c r="BI13" s="3" t="n">
        <v>1605.0</v>
      </c>
      <c r="BJ13" s="3" t="n">
        <v>6581.0</v>
      </c>
      <c r="BK13" s="3" t="n">
        <v>1444.0</v>
      </c>
      <c r="BL13" s="3" t="n">
        <v>4328.0</v>
      </c>
      <c r="BM13" s="3" t="n">
        <v>6119.0</v>
      </c>
      <c r="BN13" s="3" t="n">
        <v>4012.0</v>
      </c>
      <c r="BO13" s="3" t="n">
        <v>1405.0</v>
      </c>
      <c r="BP13" s="3" t="n">
        <v>3027.0</v>
      </c>
      <c r="BQ13" s="3" t="n">
        <v>1561.0</v>
      </c>
      <c r="BR13" s="3" t="n">
        <v>5410.0</v>
      </c>
    </row>
    <row r="14" spans="1:70">
      <c r="A14" t="s" s="0">
        <v>308</v>
      </c>
      <c r="B14" s="3" t="n">
        <v>6165.0</v>
      </c>
      <c r="C14" s="3" t="n">
        <v>4263.0</v>
      </c>
      <c r="D14" s="3" t="n">
        <v>7887.0</v>
      </c>
      <c r="E14" s="3" t="n">
        <v>8128.0</v>
      </c>
      <c r="F14" s="3" t="n">
        <v>1837.0</v>
      </c>
      <c r="G14" s="3" t="n">
        <v>7341.0</v>
      </c>
      <c r="H14" s="3" t="n">
        <v>9237.0</v>
      </c>
      <c r="I14" s="3" t="n">
        <v>9038.0</v>
      </c>
      <c r="J14" s="3" t="n">
        <v>7034.0</v>
      </c>
      <c r="K14" s="3" t="n">
        <v>1491.0</v>
      </c>
      <c r="L14" s="3" t="n">
        <v>5544.0</v>
      </c>
      <c r="M14" s="3" t="n">
        <v>5432.0</v>
      </c>
      <c r="N14" s="3" t="n">
        <v>6459.0</v>
      </c>
      <c r="O14" s="3" t="n">
        <v>4509.0</v>
      </c>
      <c r="P14" s="3" t="n">
        <v>4778.0</v>
      </c>
      <c r="Q14" s="3" t="n">
        <v>9772.0</v>
      </c>
      <c r="R14" s="3" t="n">
        <v>6542.0</v>
      </c>
      <c r="S14" s="3" t="n">
        <v>6403.0</v>
      </c>
      <c r="T14" s="3" t="n">
        <v>8721.0</v>
      </c>
      <c r="U14" s="3" t="n">
        <v>8847.0</v>
      </c>
      <c r="V14" s="3" t="n">
        <v>9416.0</v>
      </c>
      <c r="W14" s="3" t="n">
        <v>6869.0</v>
      </c>
      <c r="X14" s="3" t="n">
        <v>2446.0</v>
      </c>
      <c r="Y14" s="3" t="n">
        <v>1022.0</v>
      </c>
      <c r="Z14" s="3" t="n">
        <v>2106.0</v>
      </c>
      <c r="AA14" s="3" t="n">
        <v>1686.0</v>
      </c>
      <c r="AB14" s="3" t="n">
        <v>3236.0</v>
      </c>
      <c r="AC14" s="3" t="n">
        <v>7581.0</v>
      </c>
      <c r="AD14" s="3" t="n">
        <v>1395.0</v>
      </c>
      <c r="AE14" s="3" t="n">
        <v>2158.0</v>
      </c>
      <c r="AF14" s="3" t="n">
        <v>2894.0</v>
      </c>
      <c r="AG14" s="3" t="n">
        <v>6913.0</v>
      </c>
      <c r="AH14" s="3" t="n">
        <v>9992.0</v>
      </c>
      <c r="AI14" s="3" t="n">
        <v>6430.0</v>
      </c>
      <c r="AJ14" s="3" t="n">
        <v>1960.0</v>
      </c>
      <c r="AK14" s="3" t="n">
        <v>3896.0</v>
      </c>
      <c r="AL14" s="3" t="n">
        <v>5207.0</v>
      </c>
      <c r="AM14" s="3" t="n">
        <v>4913.0</v>
      </c>
      <c r="AN14" s="3" t="n">
        <v>1032.0</v>
      </c>
      <c r="AO14" s="3" t="n">
        <v>4084.0</v>
      </c>
      <c r="AP14" s="3" t="n">
        <v>8483.0</v>
      </c>
      <c r="AQ14" s="3" t="n">
        <v>4430.0</v>
      </c>
      <c r="AR14" s="3" t="n">
        <v>8163.0</v>
      </c>
      <c r="AS14" s="3" t="n">
        <v>7575.0</v>
      </c>
      <c r="AT14" s="3" t="n">
        <v>9030.0</v>
      </c>
      <c r="AU14" s="3" t="n">
        <v>6003.0</v>
      </c>
      <c r="AV14" s="3" t="n">
        <v>3180.0</v>
      </c>
      <c r="AW14" s="3" t="n">
        <v>3500.0</v>
      </c>
      <c r="AX14" s="3" t="n">
        <v>5628.0</v>
      </c>
      <c r="AY14" s="3" t="n">
        <v>7935.0</v>
      </c>
      <c r="AZ14" s="3" t="n">
        <v>8296.0</v>
      </c>
      <c r="BA14" s="3" t="n">
        <v>8243.0</v>
      </c>
      <c r="BB14" s="3" t="n">
        <v>8991.0</v>
      </c>
      <c r="BC14" s="3" t="n">
        <v>2931.0</v>
      </c>
      <c r="BD14" s="3" t="n">
        <v>7279.0</v>
      </c>
      <c r="BE14" s="3" t="n">
        <v>1654.0</v>
      </c>
      <c r="BF14" s="3" t="n">
        <v>3193.0</v>
      </c>
      <c r="BG14" s="3" t="n">
        <v>2514.0</v>
      </c>
      <c r="BH14" s="3" t="n">
        <v>7044.0</v>
      </c>
      <c r="BI14" s="3" t="n">
        <v>5093.0</v>
      </c>
      <c r="BJ14" s="3" t="n">
        <v>3559.0</v>
      </c>
      <c r="BK14" s="3" t="n">
        <v>7764.0</v>
      </c>
      <c r="BL14" s="3" t="n">
        <v>1992.0</v>
      </c>
      <c r="BM14" s="3" t="n">
        <v>7134.0</v>
      </c>
      <c r="BN14" s="3" t="n">
        <v>4569.0</v>
      </c>
      <c r="BO14" s="3" t="n">
        <v>6234.0</v>
      </c>
      <c r="BP14" s="3" t="n">
        <v>6355.0</v>
      </c>
      <c r="BQ14" s="3" t="n">
        <v>2219.0</v>
      </c>
      <c r="BR14" s="3" t="n">
        <v>8811.0</v>
      </c>
    </row>
    <row r="15" spans="1:70">
      <c r="A15" s="4" t="s">
        <v>309</v>
      </c>
      <c r="B15" s="5" t="n">
        <f><![CDATA[IF(AND(COUNTA('IS - Audited'!$71:$71)>0,COUNTA('IS - Audited'!$64:$64)>0),SUMIFS('IS - Audited'!$71:$71,'IS - Audited'!$2:$2,">="&B$2,'IS - Audited'!$1:$1,"<="&B$1)-SUMIFS('IS - Audited'!$64:$64,'IS - Audited'!$2:$2,">="&B$2,'IS - Audited'!$1:$1,"<="&B$1),"")]]></f>
        <v>8210.0</v>
      </c>
      <c r="C15" s="5" t="n">
        <f><![CDATA[IF(AND(COUNTA('IS - Audited'!$71:$71)>0,COUNTA('IS - Audited'!$64:$64)>0),SUMIFS('IS - Audited'!$71:$71,'IS - Audited'!$2:$2,">="&C$2,'IS - Audited'!$1:$1,"<="&C$1)-SUMIFS('IS - Audited'!$64:$64,'IS - Audited'!$2:$2,">="&C$2,'IS - Audited'!$1:$1,"<="&C$1),"")]]></f>
        <v>118413.0</v>
      </c>
      <c r="D15" s="5" t="n">
        <f><![CDATA[IF(AND(COUNTA('IS - Audited'!$71:$71)>0,COUNTA('IS - Audited'!$64:$64)>0),SUMIFS('IS - Audited'!$71:$71,'IS - Audited'!$2:$2,">="&D$2,'IS - Audited'!$1:$1,"<="&D$1)-SUMIFS('IS - Audited'!$64:$64,'IS - Audited'!$2:$2,">="&D$2,'IS - Audited'!$1:$1,"<="&D$1),"")]]></f>
        <v>-30619.0</v>
      </c>
      <c r="E15" s="5" t="n">
        <f><![CDATA[IF(AND(COUNTA('IS - Audited'!$71:$71)>0,COUNTA('IS - Audited'!$64:$64)>0),SUMIFS('IS - Audited'!$71:$71,'IS - Audited'!$2:$2,">="&E$2,'IS - Audited'!$1:$1,"<="&E$1)-SUMIFS('IS - Audited'!$64:$64,'IS - Audited'!$2:$2,">="&E$2,'IS - Audited'!$1:$1,"<="&E$1),"")]]></f>
        <v>162840.0</v>
      </c>
      <c r="F15" s="5" t="n">
        <f><![CDATA[IF(AND(COUNTA('IS - Audited'!$71:$71)>0,COUNTA('IS - Audited'!$64:$64)>0),SUMIFS('IS - Audited'!$71:$71,'IS - Audited'!$2:$2,">="&F$2,'IS - Audited'!$1:$1,"<="&F$1)-SUMIFS('IS - Audited'!$64:$64,'IS - Audited'!$2:$2,">="&F$2,'IS - Audited'!$1:$1,"<="&F$1),"")]]></f>
        <v>14663.0</v>
      </c>
      <c r="G15" s="5" t="n">
        <f><![CDATA[IF(AND(COUNTA('IS - Audited'!$71:$71)>0,COUNTA('IS - Audited'!$64:$64)>0),SUMIFS('IS - Audited'!$71:$71,'IS - Audited'!$2:$2,">="&G$2,'IS - Audited'!$1:$1,"<="&G$1)-SUMIFS('IS - Audited'!$64:$64,'IS - Audited'!$2:$2,">="&G$2,'IS - Audited'!$1:$1,"<="&G$1),"")]]></f>
        <v>131854.0</v>
      </c>
      <c r="H15" s="5" t="n">
        <f><![CDATA[IF(AND(COUNTA('IS - Audited'!$71:$71)>0,COUNTA('IS - Audited'!$64:$64)>0),SUMIFS('IS - Audited'!$71:$71,'IS - Audited'!$2:$2,">="&H$2,'IS - Audited'!$1:$1,"<="&H$1)-SUMIFS('IS - Audited'!$64:$64,'IS - Audited'!$2:$2,">="&H$2,'IS - Audited'!$1:$1,"<="&H$1),"")]]></f>
        <v>9543.0</v>
      </c>
      <c r="I15" s="5" t="n">
        <f><![CDATA[IF(AND(COUNTA('IS - Audited'!$71:$71)>0,COUNTA('IS - Audited'!$64:$64)>0),SUMIFS('IS - Audited'!$71:$71,'IS - Audited'!$2:$2,">="&I$2,'IS - Audited'!$1:$1,"<="&I$1)-SUMIFS('IS - Audited'!$64:$64,'IS - Audited'!$2:$2,">="&I$2,'IS - Audited'!$1:$1,"<="&I$1),"")]]></f>
        <v>-45539.0</v>
      </c>
      <c r="J15" s="5" t="n">
        <f><![CDATA[IF(AND(COUNTA('IS - Audited'!$71:$71)>0,COUNTA('IS - Audited'!$64:$64)>0),SUMIFS('IS - Audited'!$71:$71,'IS - Audited'!$2:$2,">="&J$2,'IS - Audited'!$1:$1,"<="&J$1)-SUMIFS('IS - Audited'!$64:$64,'IS - Audited'!$2:$2,">="&J$2,'IS - Audited'!$1:$1,"<="&J$1),"")]]></f>
        <v>85484.0</v>
      </c>
      <c r="K15" s="5" t="n">
        <f><![CDATA[IF(AND(COUNTA('IS - Audited'!$71:$71)>0,COUNTA('IS - Audited'!$64:$64)>0),SUMIFS('IS - Audited'!$71:$71,'IS - Audited'!$2:$2,">="&K$2,'IS - Audited'!$1:$1,"<="&K$1)-SUMIFS('IS - Audited'!$64:$64,'IS - Audited'!$2:$2,">="&K$2,'IS - Audited'!$1:$1,"<="&K$1),"")]]></f>
        <v>-1232.0</v>
      </c>
      <c r="L15" s="5" t="n">
        <f><![CDATA[IF(AND(COUNTA('IS - Audited'!$71:$71)>0,COUNTA('IS - Audited'!$64:$64)>0),SUMIFS('IS - Audited'!$71:$71,'IS - Audited'!$2:$2,">="&L$2,'IS - Audited'!$1:$1,"<="&L$1)-SUMIFS('IS - Audited'!$64:$64,'IS - Audited'!$2:$2,">="&L$2,'IS - Audited'!$1:$1,"<="&L$1),"")]]></f>
        <v>154913.0</v>
      </c>
      <c r="M15" s="5" t="n">
        <f><![CDATA[IF(AND(COUNTA('IS - Audited'!$71:$71)>0,COUNTA('IS - Audited'!$64:$64)>0),SUMIFS('IS - Audited'!$71:$71,'IS - Audited'!$2:$2,">="&M$2,'IS - Audited'!$1:$1,"<="&M$1)-SUMIFS('IS - Audited'!$64:$64,'IS - Audited'!$2:$2,">="&M$2,'IS - Audited'!$1:$1,"<="&M$1),"")]]></f>
        <v>26197.0</v>
      </c>
      <c r="N15" s="5" t="n">
        <f><![CDATA[IF(AND(COUNTA('IS - Audited'!$71:$71)>0,COUNTA('IS - Audited'!$64:$64)>0),SUMIFS('IS - Audited'!$71:$71,'IS - Audited'!$2:$2,">="&N$2,'IS - Audited'!$1:$1,"<="&N$1)-SUMIFS('IS - Audited'!$64:$64,'IS - Audited'!$2:$2,">="&N$2,'IS - Audited'!$1:$1,"<="&N$1),"")]]></f>
        <v>20637.0</v>
      </c>
      <c r="O15" s="5" t="n">
        <f><![CDATA[IF(AND(COUNTA('IS - Audited'!$71:$71)>0,COUNTA('IS - Audited'!$64:$64)>0),SUMIFS('IS - Audited'!$71:$71,'IS - Audited'!$2:$2,">="&O$2,'IS - Audited'!$1:$1,"<="&O$1)-SUMIFS('IS - Audited'!$64:$64,'IS - Audited'!$2:$2,">="&O$2,'IS - Audited'!$1:$1,"<="&O$1),"")]]></f>
        <v>105766.0</v>
      </c>
      <c r="P15" s="5" t="n">
        <f><![CDATA[IF(AND(COUNTA('IS - Audited'!$71:$71)>0,COUNTA('IS - Audited'!$64:$64)>0),SUMIFS('IS - Audited'!$71:$71,'IS - Audited'!$2:$2,">="&P$2,'IS - Audited'!$1:$1,"<="&P$1)-SUMIFS('IS - Audited'!$64:$64,'IS - Audited'!$2:$2,">="&P$2,'IS - Audited'!$1:$1,"<="&P$1),"")]]></f>
        <v>45699.0</v>
      </c>
      <c r="Q15" s="5" t="n">
        <f><![CDATA[IF(AND(COUNTA('IS - Audited'!$71:$71)>0,COUNTA('IS - Audited'!$64:$64)>0),SUMIFS('IS - Audited'!$71:$71,'IS - Audited'!$2:$2,">="&Q$2,'IS - Audited'!$1:$1,"<="&Q$1)-SUMIFS('IS - Audited'!$64:$64,'IS - Audited'!$2:$2,">="&Q$2,'IS - Audited'!$1:$1,"<="&Q$1),"")]]></f>
        <v>131927.0</v>
      </c>
      <c r="R15" s="5" t="n">
        <f><![CDATA[IF(AND(COUNTA('IS - Audited'!$71:$71)>0,COUNTA('IS - Audited'!$64:$64)>0),SUMIFS('IS - Audited'!$71:$71,'IS - Audited'!$2:$2,">="&R$2,'IS - Audited'!$1:$1,"<="&R$1)-SUMIFS('IS - Audited'!$64:$64,'IS - Audited'!$2:$2,">="&R$2,'IS - Audited'!$1:$1,"<="&R$1),"")]]></f>
        <v>-15289.0</v>
      </c>
      <c r="S15" s="5" t="n">
        <f><![CDATA[IF(AND(COUNTA('IS - Audited'!$71:$71)>0,COUNTA('IS - Audited'!$64:$64)>0),SUMIFS('IS - Audited'!$71:$71,'IS - Audited'!$2:$2,">="&S$2,'IS - Audited'!$1:$1,"<="&S$1)-SUMIFS('IS - Audited'!$64:$64,'IS - Audited'!$2:$2,">="&S$2,'IS - Audited'!$1:$1,"<="&S$1),"")]]></f>
        <v>126297.0</v>
      </c>
      <c r="T15" s="5" t="n">
        <f><![CDATA[IF(AND(COUNTA('IS - Audited'!$71:$71)>0,COUNTA('IS - Audited'!$64:$64)>0),SUMIFS('IS - Audited'!$71:$71,'IS - Audited'!$2:$2,">="&T$2,'IS - Audited'!$1:$1,"<="&T$1)-SUMIFS('IS - Audited'!$64:$64,'IS - Audited'!$2:$2,">="&T$2,'IS - Audited'!$1:$1,"<="&T$1),"")]]></f>
        <v>-15500.0</v>
      </c>
      <c r="U15" s="5" t="n">
        <f><![CDATA[IF(AND(COUNTA('IS - Audited'!$71:$71)>0,COUNTA('IS - Audited'!$64:$64)>0),SUMIFS('IS - Audited'!$71:$71,'IS - Audited'!$2:$2,">="&U$2,'IS - Audited'!$1:$1,"<="&U$1)-SUMIFS('IS - Audited'!$64:$64,'IS - Audited'!$2:$2,">="&U$2,'IS - Audited'!$1:$1,"<="&U$1),"")]]></f>
        <v>10210.0</v>
      </c>
      <c r="V15" s="5" t="n">
        <f><![CDATA[IF(AND(COUNTA('IS - Audited'!$71:$71)>0,COUNTA('IS - Audited'!$64:$64)>0),SUMIFS('IS - Audited'!$71:$71,'IS - Audited'!$2:$2,">="&V$2,'IS - Audited'!$1:$1,"<="&V$1)-SUMIFS('IS - Audited'!$64:$64,'IS - Audited'!$2:$2,">="&V$2,'IS - Audited'!$1:$1,"<="&V$1),"")]]></f>
        <v>139937.0</v>
      </c>
      <c r="W15" s="5" t="n">
        <f><![CDATA[IF(AND(COUNTA('IS - Audited'!$71:$71)>0,COUNTA('IS - Audited'!$64:$64)>0),SUMIFS('IS - Audited'!$71:$71,'IS - Audited'!$2:$2,">="&W$2,'IS - Audited'!$1:$1,"<="&W$1)-SUMIFS('IS - Audited'!$64:$64,'IS - Audited'!$2:$2,">="&W$2,'IS - Audited'!$1:$1,"<="&W$1),"")]]></f>
        <v>-1453.0</v>
      </c>
      <c r="X15" s="5" t="n">
        <f><![CDATA[IF(AND(COUNTA('IS - Audited'!$71:$71)>0,COUNTA('IS - Audited'!$64:$64)>0),SUMIFS('IS - Audited'!$71:$71,'IS - Audited'!$2:$2,">="&X$2,'IS - Audited'!$1:$1,"<="&X$1)-SUMIFS('IS - Audited'!$64:$64,'IS - Audited'!$2:$2,">="&X$2,'IS - Audited'!$1:$1,"<="&X$1),"")]]></f>
        <v>116754.0</v>
      </c>
      <c r="Y15" s="5" t="n">
        <f><![CDATA[IF(AND(COUNTA('IS - Audited'!$71:$71)>0,COUNTA('IS - Audited'!$64:$64)>0),SUMIFS('IS - Audited'!$71:$71,'IS - Audited'!$2:$2,">="&Y$2,'IS - Audited'!$1:$1,"<="&Y$1)-SUMIFS('IS - Audited'!$64:$64,'IS - Audited'!$2:$2,">="&Y$2,'IS - Audited'!$1:$1,"<="&Y$1),"")]]></f>
        <v>-30839.0</v>
      </c>
      <c r="Z15" s="5" t="n">
        <f><![CDATA[IF(AND(COUNTA('IS - Audited'!$71:$71)>0,COUNTA('IS - Audited'!$64:$64)>0),SUMIFS('IS - Audited'!$71:$71,'IS - Audited'!$2:$2,">="&Z$2,'IS - Audited'!$1:$1,"<="&Z$1)-SUMIFS('IS - Audited'!$64:$64,'IS - Audited'!$2:$2,">="&Z$2,'IS - Audited'!$1:$1,"<="&Z$1),"")]]></f>
        <v>17432.0</v>
      </c>
      <c r="AA15" s="5" t="n">
        <f><![CDATA[IF(AND(COUNTA('IS - Audited'!$71:$71)>0,COUNTA('IS - Audited'!$64:$64)>0),SUMIFS('IS - Audited'!$71:$71,'IS - Audited'!$2:$2,">="&AA$2,'IS - Audited'!$1:$1,"<="&AA$1)-SUMIFS('IS - Audited'!$64:$64,'IS - Audited'!$2:$2,">="&AA$2,'IS - Audited'!$1:$1,"<="&AA$1),"")]]></f>
        <v>84518.0</v>
      </c>
      <c r="AB15" s="5" t="n">
        <f><![CDATA[IF(AND(COUNTA('IS - Audited'!$71:$71)>0,COUNTA('IS - Audited'!$64:$64)>0),SUMIFS('IS - Audited'!$71:$71,'IS - Audited'!$2:$2,">="&AB$2,'IS - Audited'!$1:$1,"<="&AB$1)-SUMIFS('IS - Audited'!$64:$64,'IS - Audited'!$2:$2,">="&AB$2,'IS - Audited'!$1:$1,"<="&AB$1),"")]]></f>
        <v>11562.0</v>
      </c>
      <c r="AC15" s="5" t="n">
        <f><![CDATA[IF(AND(COUNTA('IS - Audited'!$71:$71)>0,COUNTA('IS - Audited'!$64:$64)>0),SUMIFS('IS - Audited'!$71:$71,'IS - Audited'!$2:$2,">="&AC$2,'IS - Audited'!$1:$1,"<="&AC$1)-SUMIFS('IS - Audited'!$64:$64,'IS - Audited'!$2:$2,">="&AC$2,'IS - Audited'!$1:$1,"<="&AC$1),"")]]></f>
        <v>138690.0</v>
      </c>
      <c r="AD15" s="5" t="n">
        <f><![CDATA[IF(AND(COUNTA('IS - Audited'!$71:$71)>0,COUNTA('IS - Audited'!$64:$64)>0),SUMIFS('IS - Audited'!$71:$71,'IS - Audited'!$2:$2,">="&AD$2,'IS - Audited'!$1:$1,"<="&AD$1)-SUMIFS('IS - Audited'!$64:$64,'IS - Audited'!$2:$2,">="&AD$2,'IS - Audited'!$1:$1,"<="&AD$1),"")]]></f>
        <v>15824.0</v>
      </c>
      <c r="AE15" s="5" t="n">
        <f><![CDATA[IF(AND(COUNTA('IS - Audited'!$71:$71)>0,COUNTA('IS - Audited'!$64:$64)>0),SUMIFS('IS - Audited'!$71:$71,'IS - Audited'!$2:$2,">="&AE$2,'IS - Audited'!$1:$1,"<="&AE$1)-SUMIFS('IS - Audited'!$64:$64,'IS - Audited'!$2:$2,">="&AE$2,'IS - Audited'!$1:$1,"<="&AE$1),"")]]></f>
        <v>193572.0</v>
      </c>
      <c r="AF15" s="5" t="n">
        <f><![CDATA[IF(AND(COUNTA('IS - Audited'!$71:$71)>0,COUNTA('IS - Audited'!$64:$64)>0),SUMIFS('IS - Audited'!$71:$71,'IS - Audited'!$2:$2,">="&AF$2,'IS - Audited'!$1:$1,"<="&AF$1)-SUMIFS('IS - Audited'!$64:$64,'IS - Audited'!$2:$2,">="&AF$2,'IS - Audited'!$1:$1,"<="&AF$1),"")]]></f>
        <v>-2910.0</v>
      </c>
      <c r="AG15" s="5" t="n">
        <f><![CDATA[IF(AND(COUNTA('IS - Audited'!$71:$71)>0,COUNTA('IS - Audited'!$64:$64)>0),SUMIFS('IS - Audited'!$71:$71,'IS - Audited'!$2:$2,">="&AG$2,'IS - Audited'!$1:$1,"<="&AG$1)-SUMIFS('IS - Audited'!$64:$64,'IS - Audited'!$2:$2,">="&AG$2,'IS - Audited'!$1:$1,"<="&AG$1),"")]]></f>
        <v>-5678.0</v>
      </c>
      <c r="AH15" s="5" t="n">
        <f><![CDATA[IF(AND(COUNTA('IS - Audited'!$71:$71)>0,COUNTA('IS - Audited'!$64:$64)>0),SUMIFS('IS - Audited'!$71:$71,'IS - Audited'!$2:$2,">="&AH$2,'IS - Audited'!$1:$1,"<="&AH$1)-SUMIFS('IS - Audited'!$64:$64,'IS - Audited'!$2:$2,">="&AH$2,'IS - Audited'!$1:$1,"<="&AH$1),"")]]></f>
        <v>105339.0</v>
      </c>
      <c r="AI15" s="5" t="n">
        <f><![CDATA[IF(AND(COUNTA('IS - Audited'!$71:$71)>0,COUNTA('IS - Audited'!$64:$64)>0),SUMIFS('IS - Audited'!$71:$71,'IS - Audited'!$2:$2,">="&AI$2,'IS - Audited'!$1:$1,"<="&AI$1)-SUMIFS('IS - Audited'!$64:$64,'IS - Audited'!$2:$2,">="&AI$2,'IS - Audited'!$1:$1,"<="&AI$1),"")]]></f>
        <v>-11843.0</v>
      </c>
      <c r="AJ15" s="5" t="n">
        <f><![CDATA[IF(AND(COUNTA('IS - Audited'!$71:$71)>0,COUNTA('IS - Audited'!$64:$64)>0),SUMIFS('IS - Audited'!$71:$71,'IS - Audited'!$2:$2,">="&AJ$2,'IS - Audited'!$1:$1,"<="&AJ$1)-SUMIFS('IS - Audited'!$64:$64,'IS - Audited'!$2:$2,">="&AJ$2,'IS - Audited'!$1:$1,"<="&AJ$1),"")]]></f>
        <v>93486.0</v>
      </c>
      <c r="AK15" s="5" t="n">
        <f><![CDATA[IF(AND(COUNTA('IS - Audited'!$71:$71)>0,COUNTA('IS - Audited'!$64:$64)>0),SUMIFS('IS - Audited'!$71:$71,'IS - Audited'!$2:$2,">="&AK$2,'IS - Audited'!$1:$1,"<="&AK$1)-SUMIFS('IS - Audited'!$64:$64,'IS - Audited'!$2:$2,">="&AK$2,'IS - Audited'!$1:$1,"<="&AK$1),"")]]></f>
        <v>14122.0</v>
      </c>
      <c r="AL15" s="5" t="n">
        <f><![CDATA[IF(AND(COUNTA('IS - Audited'!$71:$71)>0,COUNTA('IS - Audited'!$64:$64)>0),SUMIFS('IS - Audited'!$71:$71,'IS - Audited'!$2:$2,">="&AL$2,'IS - Audited'!$1:$1,"<="&AL$1)-SUMIFS('IS - Audited'!$64:$64,'IS - Audited'!$2:$2,">="&AL$2,'IS - Audited'!$1:$1,"<="&AL$1),"")]]></f>
        <v>-21333.0</v>
      </c>
      <c r="AM15" s="5" t="n">
        <f><![CDATA[IF(AND(COUNTA('IS - Audited'!$71:$71)>0,COUNTA('IS - Audited'!$64:$64)>0),SUMIFS('IS - Audited'!$71:$71,'IS - Audited'!$2:$2,">="&AM$2,'IS - Audited'!$1:$1,"<="&AM$1)-SUMIFS('IS - Audited'!$64:$64,'IS - Audited'!$2:$2,">="&AM$2,'IS - Audited'!$1:$1,"<="&AM$1),"")]]></f>
        <v>119417.0</v>
      </c>
      <c r="AN15" s="5" t="n">
        <f><![CDATA[IF(AND(COUNTA('IS - Audited'!$71:$71)>0,COUNTA('IS - Audited'!$64:$64)>0),SUMIFS('IS - Audited'!$71:$71,'IS - Audited'!$2:$2,">="&AN$2,'IS - Audited'!$1:$1,"<="&AN$1)-SUMIFS('IS - Audited'!$64:$64,'IS - Audited'!$2:$2,">="&AN$2,'IS - Audited'!$1:$1,"<="&AN$1),"")]]></f>
        <v>21781.0</v>
      </c>
      <c r="AO15" s="5" t="n">
        <f><![CDATA[IF(AND(COUNTA('IS - Audited'!$71:$71)>0,COUNTA('IS - Audited'!$64:$64)>0),SUMIFS('IS - Audited'!$71:$71,'IS - Audited'!$2:$2,">="&AO$2,'IS - Audited'!$1:$1,"<="&AO$1)-SUMIFS('IS - Audited'!$64:$64,'IS - Audited'!$2:$2,">="&AO$2,'IS - Audited'!$1:$1,"<="&AO$1),"")]]></f>
        <v>134375.0</v>
      </c>
      <c r="AP15" s="5" t="n">
        <f><![CDATA[IF(AND(COUNTA('IS - Audited'!$71:$71)>0,COUNTA('IS - Audited'!$64:$64)>0),SUMIFS('IS - Audited'!$71:$71,'IS - Audited'!$2:$2,">="&AP$2,'IS - Audited'!$1:$1,"<="&AP$1)-SUMIFS('IS - Audited'!$64:$64,'IS - Audited'!$2:$2,">="&AP$2,'IS - Audited'!$1:$1,"<="&AP$1),"")]]></f>
        <v>21436.0</v>
      </c>
      <c r="AQ15" s="5" t="n">
        <f><![CDATA[IF(AND(COUNTA('IS - Audited'!$71:$71)>0,COUNTA('IS - Audited'!$64:$64)>0),SUMIFS('IS - Audited'!$71:$71,'IS - Audited'!$2:$2,">="&AQ$2,'IS - Audited'!$1:$1,"<="&AQ$1)-SUMIFS('IS - Audited'!$64:$64,'IS - Audited'!$2:$2,">="&AQ$2,'IS - Audited'!$1:$1,"<="&AQ$1),"")]]></f>
        <v>210018.0</v>
      </c>
      <c r="AR15" s="5" t="n">
        <f><![CDATA[IF(AND(COUNTA('IS - Audited'!$71:$71)>0,COUNTA('IS - Audited'!$64:$64)>0),SUMIFS('IS - Audited'!$71:$71,'IS - Audited'!$2:$2,">="&AR$2,'IS - Audited'!$1:$1,"<="&AR$1)-SUMIFS('IS - Audited'!$64:$64,'IS - Audited'!$2:$2,">="&AR$2,'IS - Audited'!$1:$1,"<="&AR$1),"")]]></f>
        <v>3204.0</v>
      </c>
      <c r="AS15" s="5" t="n">
        <f><![CDATA[IF(AND(COUNTA('IS - Audited'!$71:$71)>0,COUNTA('IS - Audited'!$64:$64)>0),SUMIFS('IS - Audited'!$71:$71,'IS - Audited'!$2:$2,">="&AS$2,'IS - Audited'!$1:$1,"<="&AS$1)-SUMIFS('IS - Audited'!$64:$64,'IS - Audited'!$2:$2,">="&AS$2,'IS - Audited'!$1:$1,"<="&AS$1),"")]]></f>
        <v>-13234.0</v>
      </c>
      <c r="AT15" s="5" t="n">
        <f><![CDATA[IF(AND(COUNTA('IS - Audited'!$71:$71)>0,COUNTA('IS - Audited'!$64:$64)>0),SUMIFS('IS - Audited'!$71:$71,'IS - Audited'!$2:$2,">="&AT$2,'IS - Audited'!$1:$1,"<="&AT$1)-SUMIFS('IS - Audited'!$64:$64,'IS - Audited'!$2:$2,">="&AT$2,'IS - Audited'!$1:$1,"<="&AT$1),"")]]></f>
        <v>112119.0</v>
      </c>
      <c r="AU15" s="5" t="n">
        <f><![CDATA[IF(AND(COUNTA('IS - Audited'!$71:$71)>0,COUNTA('IS - Audited'!$64:$64)>0),SUMIFS('IS - Audited'!$71:$71,'IS - Audited'!$2:$2,">="&AU$2,'IS - Audited'!$1:$1,"<="&AU$1)-SUMIFS('IS - Audited'!$64:$64,'IS - Audited'!$2:$2,">="&AU$2,'IS - Audited'!$1:$1,"<="&AU$1),"")]]></f>
        <v>-5277.0</v>
      </c>
      <c r="AV15" s="5" t="n">
        <f><![CDATA[IF(AND(COUNTA('IS - Audited'!$71:$71)>0,COUNTA('IS - Audited'!$64:$64)>0),SUMIFS('IS - Audited'!$71:$71,'IS - Audited'!$2:$2,">="&AV$2,'IS - Audited'!$1:$1,"<="&AV$1)-SUMIFS('IS - Audited'!$64:$64,'IS - Audited'!$2:$2,">="&AV$2,'IS - Audited'!$1:$1,"<="&AV$1),"")]]></f>
        <v>135921.0</v>
      </c>
      <c r="AW15" s="5" t="n">
        <f><![CDATA[IF(AND(COUNTA('IS - Audited'!$71:$71)>0,COUNTA('IS - Audited'!$64:$64)>0),SUMIFS('IS - Audited'!$71:$71,'IS - Audited'!$2:$2,">="&AW$2,'IS - Audited'!$1:$1,"<="&AW$1)-SUMIFS('IS - Audited'!$64:$64,'IS - Audited'!$2:$2,">="&AW$2,'IS - Audited'!$1:$1,"<="&AW$1),"")]]></f>
        <v>-10360.0</v>
      </c>
      <c r="AX15" s="5" t="n">
        <f><![CDATA[IF(AND(COUNTA('IS - Audited'!$71:$71)>0,COUNTA('IS - Audited'!$64:$64)>0),SUMIFS('IS - Audited'!$71:$71,'IS - Audited'!$2:$2,">="&AX$2,'IS - Audited'!$1:$1,"<="&AX$1)-SUMIFS('IS - Audited'!$64:$64,'IS - Audited'!$2:$2,">="&AX$2,'IS - Audited'!$1:$1,"<="&AX$1),"")]]></f>
        <v>29168.0</v>
      </c>
      <c r="AY15" s="5" t="n">
        <f><![CDATA[IF(AND(COUNTA('IS - Audited'!$71:$71)>0,COUNTA('IS - Audited'!$64:$64)>0),SUMIFS('IS - Audited'!$71:$71,'IS - Audited'!$2:$2,">="&AY$2,'IS - Audited'!$1:$1,"<="&AY$1)-SUMIFS('IS - Audited'!$64:$64,'IS - Audited'!$2:$2,">="&AY$2,'IS - Audited'!$1:$1,"<="&AY$1),"")]]></f>
        <v>96363.0</v>
      </c>
      <c r="AZ15" s="5" t="n">
        <f><![CDATA[IF(AND(COUNTA('IS - Audited'!$71:$71)>0,COUNTA('IS - Audited'!$64:$64)>0),SUMIFS('IS - Audited'!$71:$71,'IS - Audited'!$2:$2,">="&AZ$2,'IS - Audited'!$1:$1,"<="&AZ$1)-SUMIFS('IS - Audited'!$64:$64,'IS - Audited'!$2:$2,">="&AZ$2,'IS - Audited'!$1:$1,"<="&AZ$1),"")]]></f>
        <v>-9185.0</v>
      </c>
      <c r="BA15" s="5" t="n">
        <f><![CDATA[IF(AND(COUNTA('IS - Audited'!$71:$71)>0,COUNTA('IS - Audited'!$64:$64)>0),SUMIFS('IS - Audited'!$71:$71,'IS - Audited'!$2:$2,">="&BA$2,'IS - Audited'!$1:$1,"<="&BA$1)-SUMIFS('IS - Audited'!$64:$64,'IS - Audited'!$2:$2,">="&BA$2,'IS - Audited'!$1:$1,"<="&BA$1),"")]]></f>
        <v>147321.0</v>
      </c>
      <c r="BB15" s="5" t="n">
        <f><![CDATA[IF(AND(COUNTA('IS - Audited'!$71:$71)>0,COUNTA('IS - Audited'!$64:$64)>0),SUMIFS('IS - Audited'!$71:$71,'IS - Audited'!$2:$2,">="&BB$2,'IS - Audited'!$1:$1,"<="&BB$1)-SUMIFS('IS - Audited'!$64:$64,'IS - Audited'!$2:$2,">="&BB$2,'IS - Audited'!$1:$1,"<="&BB$1),"")]]></f>
        <v>5595.0</v>
      </c>
      <c r="BC15" s="5" t="n">
        <f><![CDATA[IF(AND(COUNTA('IS - Audited'!$71:$71)>0,COUNTA('IS - Audited'!$64:$64)>0),SUMIFS('IS - Audited'!$71:$71,'IS - Audited'!$2:$2,">="&BC$2,'IS - Audited'!$1:$1,"<="&BC$1)-SUMIFS('IS - Audited'!$64:$64,'IS - Audited'!$2:$2,">="&BC$2,'IS - Audited'!$1:$1,"<="&BC$1),"")]]></f>
        <v>116807.0</v>
      </c>
      <c r="BD15" s="5" t="n">
        <f><![CDATA[IF(AND(COUNTA('IS - Audited'!$71:$71)>0,COUNTA('IS - Audited'!$64:$64)>0),SUMIFS('IS - Audited'!$71:$71,'IS - Audited'!$2:$2,">="&BD$2,'IS - Audited'!$1:$1,"<="&BD$1)-SUMIFS('IS - Audited'!$64:$64,'IS - Audited'!$2:$2,">="&BD$2,'IS - Audited'!$1:$1,"<="&BD$1),"")]]></f>
        <v>-4843.0</v>
      </c>
      <c r="BE15" s="5" t="n">
        <f><![CDATA[IF(AND(COUNTA('IS - Audited'!$71:$71)>0,COUNTA('IS - Audited'!$64:$64)>0),SUMIFS('IS - Audited'!$71:$71,'IS - Audited'!$2:$2,">="&BE$2,'IS - Audited'!$1:$1,"<="&BE$1)-SUMIFS('IS - Audited'!$64:$64,'IS - Audited'!$2:$2,">="&BE$2,'IS - Audited'!$1:$1,"<="&BE$1),"")]]></f>
        <v>14457.0</v>
      </c>
      <c r="BF15" s="5" t="n">
        <f><![CDATA[IF(AND(COUNTA('IS - Audited'!$71:$71)>0,COUNTA('IS - Audited'!$64:$64)>0),SUMIFS('IS - Audited'!$71:$71,'IS - Audited'!$2:$2,">="&BF$2,'IS - Audited'!$1:$1,"<="&BF$1)-SUMIFS('IS - Audited'!$64:$64,'IS - Audited'!$2:$2,">="&BF$2,'IS - Audited'!$1:$1,"<="&BF$1),"")]]></f>
        <v>145322.0</v>
      </c>
      <c r="BG15" s="5" t="n">
        <f><![CDATA[IF(AND(COUNTA('IS - Audited'!$71:$71)>0,COUNTA('IS - Audited'!$64:$64)>0),SUMIFS('IS - Audited'!$71:$71,'IS - Audited'!$2:$2,">="&BG$2,'IS - Audited'!$1:$1,"<="&BG$1)-SUMIFS('IS - Audited'!$64:$64,'IS - Audited'!$2:$2,">="&BG$2,'IS - Audited'!$1:$1,"<="&BG$1),"")]]></f>
        <v>36151.0</v>
      </c>
      <c r="BH15" s="5" t="n">
        <f><![CDATA[IF(AND(COUNTA('IS - Audited'!$71:$71)>0,COUNTA('IS - Audited'!$64:$64)>0),SUMIFS('IS - Audited'!$71:$71,'IS - Audited'!$2:$2,">="&BH$2,'IS - Audited'!$1:$1,"<="&BH$1)-SUMIFS('IS - Audited'!$64:$64,'IS - Audited'!$2:$2,">="&BH$2,'IS - Audited'!$1:$1,"<="&BH$1),"")]]></f>
        <v>114307.0</v>
      </c>
      <c r="BI15" s="5" t="n">
        <f><![CDATA[IF(AND(COUNTA('IS - Audited'!$71:$71)>0,COUNTA('IS - Audited'!$64:$64)>0),SUMIFS('IS - Audited'!$71:$71,'IS - Audited'!$2:$2,">="&BI$2,'IS - Audited'!$1:$1,"<="&BI$1)-SUMIFS('IS - Audited'!$64:$64,'IS - Audited'!$2:$2,">="&BI$2,'IS - Audited'!$1:$1,"<="&BI$1),"")]]></f>
        <v>3487.0</v>
      </c>
      <c r="BJ15" s="5" t="n">
        <f><![CDATA[IF(AND(COUNTA('IS - Audited'!$71:$71)>0,COUNTA('IS - Audited'!$64:$64)>0),SUMIFS('IS - Audited'!$71:$71,'IS - Audited'!$2:$2,">="&BJ$2,'IS - Audited'!$1:$1,"<="&BJ$1)-SUMIFS('IS - Audited'!$64:$64,'IS - Audited'!$2:$2,">="&BJ$2,'IS - Audited'!$1:$1,"<="&BJ$1),"")]]></f>
        <v>30461.0</v>
      </c>
      <c r="BK15" s="5" t="n">
        <f><![CDATA[IF(AND(COUNTA('IS - Audited'!$71:$71)>0,COUNTA('IS - Audited'!$64:$64)>0),SUMIFS('IS - Audited'!$71:$71,'IS - Audited'!$2:$2,">="&BK$2,'IS - Audited'!$1:$1,"<="&BK$1)-SUMIFS('IS - Audited'!$64:$64,'IS - Audited'!$2:$2,">="&BK$2,'IS - Audited'!$1:$1,"<="&BK$1),"")]]></f>
        <v>72057.0</v>
      </c>
      <c r="BL15" s="5" t="n">
        <f><![CDATA[IF(AND(COUNTA('IS - Audited'!$71:$71)>0,COUNTA('IS - Audited'!$64:$64)>0),SUMIFS('IS - Audited'!$71:$71,'IS - Audited'!$2:$2,">="&BL$2,'IS - Audited'!$1:$1,"<="&BL$1)-SUMIFS('IS - Audited'!$64:$64,'IS - Audited'!$2:$2,">="&BL$2,'IS - Audited'!$1:$1,"<="&BL$1),"")]]></f>
        <v>10789.0</v>
      </c>
      <c r="BM15" s="5" t="n">
        <f><![CDATA[IF(AND(COUNTA('IS - Audited'!$71:$71)>0,COUNTA('IS - Audited'!$64:$64)>0),SUMIFS('IS - Audited'!$71:$71,'IS - Audited'!$2:$2,">="&BM$2,'IS - Audited'!$1:$1,"<="&BM$1)-SUMIFS('IS - Audited'!$64:$64,'IS - Audited'!$2:$2,">="&BM$2,'IS - Audited'!$1:$1,"<="&BM$1),"")]]></f>
        <v>185654.0</v>
      </c>
      <c r="BN15" s="5" t="n">
        <f><![CDATA[IF(AND(COUNTA('IS - Audited'!$71:$71)>0,COUNTA('IS - Audited'!$64:$64)>0),SUMIFS('IS - Audited'!$71:$71,'IS - Audited'!$2:$2,">="&BN$2,'IS - Audited'!$1:$1,"<="&BN$1)-SUMIFS('IS - Audited'!$64:$64,'IS - Audited'!$2:$2,">="&BN$2,'IS - Audited'!$1:$1,"<="&BN$1),"")]]></f>
        <v>-13329.0</v>
      </c>
      <c r="BO15" s="5" t="n">
        <f><![CDATA[IF(AND(COUNTA('IS - Audited'!$71:$71)>0,COUNTA('IS - Audited'!$64:$64)>0),SUMIFS('IS - Audited'!$71:$71,'IS - Audited'!$2:$2,">="&BO$2,'IS - Audited'!$1:$1,"<="&BO$1)-SUMIFS('IS - Audited'!$64:$64,'IS - Audited'!$2:$2,">="&BO$2,'IS - Audited'!$1:$1,"<="&BO$1),"")]]></f>
        <v>164850.0</v>
      </c>
      <c r="BP15" s="5" t="n">
        <f><![CDATA[IF(AND(COUNTA('IS - Audited'!$71:$71)>0,COUNTA('IS - Audited'!$64:$64)>0),SUMIFS('IS - Audited'!$71:$71,'IS - Audited'!$2:$2,">="&BP$2,'IS - Audited'!$1:$1,"<="&BP$1)-SUMIFS('IS - Audited'!$64:$64,'IS - Audited'!$2:$2,">="&BP$2,'IS - Audited'!$1:$1,"<="&BP$1),"")]]></f>
        <v>-4417.0</v>
      </c>
      <c r="BQ15" s="5" t="n">
        <f><![CDATA[IF(AND(COUNTA('IS - Audited'!$71:$71)>0,COUNTA('IS - Audited'!$64:$64)>0),SUMIFS('IS - Audited'!$71:$71,'IS - Audited'!$2:$2,">="&BQ$2,'IS - Audited'!$1:$1,"<="&BQ$1)-SUMIFS('IS - Audited'!$64:$64,'IS - Audited'!$2:$2,">="&BQ$2,'IS - Audited'!$1:$1,"<="&BQ$1),"")]]></f>
        <v>-1259.0</v>
      </c>
      <c r="BR15" s="5" t="n">
        <f><![CDATA[IF(AND(COUNTA('IS - Audited'!$71:$71)>0,COUNTA('IS - Audited'!$64:$64)>0),SUMIFS('IS - Audited'!$71:$71,'IS - Audited'!$2:$2,">="&BR$2,'IS - Audited'!$1:$1,"<="&BR$1)-SUMIFS('IS - Audited'!$64:$64,'IS - Audited'!$2:$2,">="&BR$2,'IS - Audited'!$1:$1,"<="&BR$1),"")]]></f>
        <v>112699.0</v>
      </c>
    </row>
    <row r="16" spans="1:70">
      <c r="A16" s="4" t="s">
        <v>310</v>
      </c>
      <c r="B16" s="5" t="n">
        <f t="shared" ref="B16:BM16" si="0">IF(COUNTA(B7:B15)&gt;0,SUM(B7:B15),"")</f>
        <v>63816.0</v>
      </c>
      <c r="C16" s="5" t="n">
        <f t="shared" si="0"/>
        <v>397932.0</v>
      </c>
      <c r="D16" s="5" t="n">
        <f t="shared" si="0"/>
        <v>63744.0</v>
      </c>
      <c r="E16" s="5" t="n">
        <f t="shared" si="0"/>
        <v>744381.0</v>
      </c>
      <c r="F16" s="5" t="n">
        <f t="shared" si="0"/>
        <v>97387.0</v>
      </c>
      <c r="G16" s="5" t="n">
        <f t="shared" si="0"/>
        <v>933334.0</v>
      </c>
      <c r="H16" s="5" t="n">
        <f t="shared" si="0"/>
        <v>93506.0</v>
      </c>
      <c r="I16" s="5" t="n">
        <f t="shared" si="0"/>
        <v>46335.0</v>
      </c>
      <c r="J16" s="5" t="n">
        <f t="shared" si="0"/>
        <v>1434371.0</v>
      </c>
      <c r="K16" s="5" t="n">
        <f t="shared" si="0"/>
        <v>93691.0</v>
      </c>
      <c r="L16" s="5" t="n">
        <f t="shared" si="0"/>
        <v>1738385.0</v>
      </c>
      <c r="M16" s="5" t="n">
        <f t="shared" si="0"/>
        <v>87593.0</v>
      </c>
      <c r="N16" s="5" t="n">
        <f t="shared" si="0"/>
        <v>77024.0</v>
      </c>
      <c r="O16" s="5" t="n">
        <f t="shared" si="0"/>
        <v>393737.0</v>
      </c>
      <c r="P16" s="5" t="n">
        <f t="shared" si="0"/>
        <v>155441.0</v>
      </c>
      <c r="Q16" s="5" t="n">
        <f t="shared" si="0"/>
        <v>681883.0</v>
      </c>
      <c r="R16" s="5" t="n">
        <f t="shared" si="0"/>
        <v>76312.0</v>
      </c>
      <c r="S16" s="5" t="n">
        <f t="shared" si="0"/>
        <v>926477.0</v>
      </c>
      <c r="T16" s="5" t="n">
        <f t="shared" si="0"/>
        <v>46618.0</v>
      </c>
      <c r="U16" s="5" t="n">
        <f t="shared" si="0"/>
        <v>125140.0</v>
      </c>
      <c r="V16" s="5" t="n">
        <f t="shared" si="0"/>
        <v>1497720.0</v>
      </c>
      <c r="W16" s="5" t="n">
        <f t="shared" si="0"/>
        <v>92530.0</v>
      </c>
      <c r="X16" s="5" t="n">
        <f t="shared" si="0"/>
        <v>1711036.0</v>
      </c>
      <c r="Y16" s="5" t="n">
        <f t="shared" si="0"/>
        <v>8601.0</v>
      </c>
      <c r="Z16" s="5" t="n">
        <f t="shared" si="0"/>
        <v>70015.0</v>
      </c>
      <c r="AA16" s="5" t="n">
        <f t="shared" si="0"/>
        <v>388175.0</v>
      </c>
      <c r="AB16" s="5" t="n">
        <f t="shared" si="0"/>
        <v>52956.0</v>
      </c>
      <c r="AC16" s="5" t="n">
        <f t="shared" si="0"/>
        <v>707560.0</v>
      </c>
      <c r="AD16" s="5" t="n">
        <f t="shared" si="0"/>
        <v>92954.0</v>
      </c>
      <c r="AE16" s="5" t="n">
        <f t="shared" si="0"/>
        <v>994187.0</v>
      </c>
      <c r="AF16" s="5" t="n">
        <f t="shared" si="0"/>
        <v>45751.0</v>
      </c>
      <c r="AG16" s="5" t="n">
        <f t="shared" si="0"/>
        <v>59457.0</v>
      </c>
      <c r="AH16" s="5" t="n">
        <f t="shared" si="0"/>
        <v>1446304.0</v>
      </c>
      <c r="AI16" s="5" t="n">
        <f t="shared" si="0"/>
        <v>89883.0</v>
      </c>
      <c r="AJ16" s="5" t="n">
        <f t="shared" si="0"/>
        <v>1688193.0</v>
      </c>
      <c r="AK16" s="5" t="n">
        <f t="shared" si="0"/>
        <v>99586.0</v>
      </c>
      <c r="AL16" s="5" t="n">
        <f t="shared" si="0"/>
        <v>63260.0</v>
      </c>
      <c r="AM16" s="5" t="n">
        <f t="shared" si="0"/>
        <v>435620.0</v>
      </c>
      <c r="AN16" s="5" t="n">
        <f t="shared" si="0"/>
        <v>93592.0</v>
      </c>
      <c r="AO16" s="5" t="n">
        <f t="shared" si="0"/>
        <v>688121.0</v>
      </c>
      <c r="AP16" s="5" t="n">
        <f t="shared" si="0"/>
        <v>95719.0</v>
      </c>
      <c r="AQ16" s="5" t="n">
        <f t="shared" si="0"/>
        <v>1019526.0</v>
      </c>
      <c r="AR16" s="5" t="n">
        <f t="shared" si="0"/>
        <v>119413.0</v>
      </c>
      <c r="AS16" s="5" t="n">
        <f t="shared" si="0"/>
        <v>72190.0</v>
      </c>
      <c r="AT16" s="5" t="n">
        <f t="shared" si="0"/>
        <v>1443651.0</v>
      </c>
      <c r="AU16" s="5" t="n">
        <f t="shared" si="0"/>
        <v>39228.0</v>
      </c>
      <c r="AV16" s="5" t="n">
        <f t="shared" si="0"/>
        <v>1698621.0</v>
      </c>
      <c r="AW16" s="5" t="n">
        <f t="shared" si="0"/>
        <v>78561.0</v>
      </c>
      <c r="AX16" s="5" t="n">
        <f t="shared" si="0"/>
        <v>125244.0</v>
      </c>
      <c r="AY16" s="5" t="n">
        <f t="shared" si="0"/>
        <v>417524.0</v>
      </c>
      <c r="AZ16" s="5" t="n">
        <f t="shared" si="0"/>
        <v>99397.0</v>
      </c>
      <c r="BA16" s="5" t="n">
        <f t="shared" si="0"/>
        <v>736478.0</v>
      </c>
      <c r="BB16" s="5" t="n">
        <f t="shared" si="0"/>
        <v>72329.0</v>
      </c>
      <c r="BC16" s="5" t="n">
        <f t="shared" si="0"/>
        <v>938374.0</v>
      </c>
      <c r="BD16" s="5" t="n">
        <f t="shared" si="0"/>
        <v>81767.0</v>
      </c>
      <c r="BE16" s="5" t="n">
        <f t="shared" si="0"/>
        <v>128732.0</v>
      </c>
      <c r="BF16" s="5" t="n">
        <f t="shared" si="0"/>
        <v>1490045.0</v>
      </c>
      <c r="BG16" s="5" t="n">
        <f t="shared" si="0"/>
        <v>135796.0</v>
      </c>
      <c r="BH16" s="5" t="n">
        <f t="shared" si="0"/>
        <v>1672764.0</v>
      </c>
      <c r="BI16" s="5" t="n">
        <f t="shared" si="0"/>
        <v>83513.0</v>
      </c>
      <c r="BJ16" s="5" t="n">
        <f t="shared" si="0"/>
        <v>120863.0</v>
      </c>
      <c r="BK16" s="5" t="n">
        <f t="shared" si="0"/>
        <v>356859.0</v>
      </c>
      <c r="BL16" s="5" t="n">
        <f t="shared" si="0"/>
        <v>97669.0</v>
      </c>
      <c r="BM16" s="5" t="n">
        <f t="shared" si="0"/>
        <v>742353.0</v>
      </c>
      <c r="BN16" s="5" t="n">
        <f>IF(COUNTA(BN7:BN15)&gt;0,SUM(BN7:BN15),"")</f>
        <v>49425.0</v>
      </c>
      <c r="BO16" s="5" t="n">
        <f>IF(COUNTA(BO7:BO15)&gt;0,SUM(BO7:BO15),"")</f>
        <v>946788.0</v>
      </c>
      <c r="BP16" s="5" t="n">
        <f>IF(COUNTA(BP7:BP15)&gt;0,SUM(BP7:BP15),"")</f>
        <v>71643.0</v>
      </c>
      <c r="BQ16" s="5" t="n">
        <f>IF(COUNTA(BQ7:BQ15)&gt;0,SUM(BQ7:BQ15),"")</f>
        <v>72923.0</v>
      </c>
      <c r="BR16" s="5" t="n">
        <f>IF(COUNTA(BR7:BR15)&gt;0,SUM(BR7:BR15),"")</f>
        <v>1444032.0</v>
      </c>
    </row>
    <row r="17" spans="1:70">
      <c r="A17" t="s" s="0">
        <v>311</v>
      </c>
      <c r="B17" s="3" t="n">
        <v>6897.0</v>
      </c>
      <c r="C17" s="3" t="n">
        <v>4119.0</v>
      </c>
      <c r="D17" s="3" t="n">
        <v>7112.0</v>
      </c>
      <c r="E17" s="3" t="n">
        <v>2666.0</v>
      </c>
      <c r="F17" s="3" t="n">
        <v>3470.0</v>
      </c>
      <c r="G17" s="3" t="n">
        <v>5746.0</v>
      </c>
      <c r="H17" s="3" t="n">
        <v>7723.0</v>
      </c>
      <c r="I17" s="3" t="n">
        <v>6944.0</v>
      </c>
      <c r="J17" s="3" t="n">
        <v>3605.0</v>
      </c>
      <c r="K17" s="3" t="n">
        <v>1480.0</v>
      </c>
      <c r="L17" s="3" t="n">
        <v>8833.0</v>
      </c>
      <c r="M17" s="3" t="n">
        <v>8049.0</v>
      </c>
      <c r="N17" s="3" t="n">
        <v>2060.0</v>
      </c>
      <c r="O17" s="3" t="n">
        <v>2853.0</v>
      </c>
      <c r="P17" s="3" t="n">
        <v>1841.0</v>
      </c>
      <c r="Q17" s="3" t="n">
        <v>4930.0</v>
      </c>
      <c r="R17" s="3" t="n">
        <v>7336.0</v>
      </c>
      <c r="S17" s="3" t="n">
        <v>1921.0</v>
      </c>
      <c r="T17" s="3" t="n">
        <v>7248.0</v>
      </c>
      <c r="U17" s="3" t="n">
        <v>8486.0</v>
      </c>
      <c r="V17" s="3" t="n">
        <v>2821.0</v>
      </c>
      <c r="W17" s="3" t="n">
        <v>2771.0</v>
      </c>
      <c r="X17" s="3" t="n">
        <v>1816.0</v>
      </c>
      <c r="Y17" s="3" t="n">
        <v>3056.0</v>
      </c>
      <c r="Z17" s="3" t="n">
        <v>7434.0</v>
      </c>
      <c r="AA17" s="3" t="n">
        <v>2528.0</v>
      </c>
      <c r="AB17" s="3" t="n">
        <v>2084.0</v>
      </c>
      <c r="AC17" s="3" t="n">
        <v>7309.0</v>
      </c>
      <c r="AD17" s="3" t="n">
        <v>9483.0</v>
      </c>
      <c r="AE17" s="3" t="n">
        <v>8268.0</v>
      </c>
      <c r="AF17" s="3" t="n">
        <v>1280.0</v>
      </c>
      <c r="AG17" s="3" t="n">
        <v>1342.0</v>
      </c>
      <c r="AH17" s="3" t="n">
        <v>8302.0</v>
      </c>
      <c r="AI17" s="3" t="n">
        <v>6261.0</v>
      </c>
      <c r="AJ17" s="3" t="n">
        <v>4414.0</v>
      </c>
      <c r="AK17" s="3" t="n">
        <v>1836.0</v>
      </c>
      <c r="AL17" s="3" t="n">
        <v>7132.0</v>
      </c>
      <c r="AM17" s="3" t="n">
        <v>1086.0</v>
      </c>
      <c r="AN17" s="3" t="n">
        <v>4140.0</v>
      </c>
      <c r="AO17" s="3" t="n">
        <v>5455.0</v>
      </c>
      <c r="AP17" s="3" t="n">
        <v>1042.0</v>
      </c>
      <c r="AQ17" s="3" t="n">
        <v>8705.0</v>
      </c>
      <c r="AR17" s="3" t="n">
        <v>6051.0</v>
      </c>
      <c r="AS17" s="3" t="n">
        <v>6685.0</v>
      </c>
      <c r="AT17" s="3" t="n">
        <v>7326.0</v>
      </c>
      <c r="AU17" s="3" t="n">
        <v>5568.0</v>
      </c>
      <c r="AV17" s="3" t="n">
        <v>2309.0</v>
      </c>
      <c r="AW17" s="3" t="n">
        <v>3086.0</v>
      </c>
      <c r="AX17" s="3" t="n">
        <v>1753.0</v>
      </c>
      <c r="AY17" s="3" t="n">
        <v>1438.0</v>
      </c>
      <c r="AZ17" s="3" t="n">
        <v>4991.0</v>
      </c>
      <c r="BA17" s="3" t="n">
        <v>1252.0</v>
      </c>
      <c r="BB17" s="3" t="n">
        <v>8084.0</v>
      </c>
      <c r="BC17" s="3" t="n">
        <v>7228.0</v>
      </c>
      <c r="BD17" s="3" t="n">
        <v>4763.0</v>
      </c>
      <c r="BE17" s="3" t="n">
        <v>7563.0</v>
      </c>
      <c r="BF17" s="3" t="n">
        <v>5504.0</v>
      </c>
      <c r="BG17" s="3" t="n">
        <v>6291.0</v>
      </c>
      <c r="BH17" s="3" t="n">
        <v>7775.0</v>
      </c>
      <c r="BI17" s="3" t="n">
        <v>8864.0</v>
      </c>
      <c r="BJ17" s="3" t="n">
        <v>1997.0</v>
      </c>
      <c r="BK17" s="3" t="n">
        <v>7535.0</v>
      </c>
      <c r="BL17" s="3" t="n">
        <v>2979.0</v>
      </c>
      <c r="BM17" s="3" t="n">
        <v>2204.0</v>
      </c>
      <c r="BN17" s="3" t="n">
        <v>9330.0</v>
      </c>
      <c r="BO17" s="3" t="n">
        <v>2015.0</v>
      </c>
      <c r="BP17" s="3" t="n">
        <v>8155.0</v>
      </c>
      <c r="BQ17" s="3" t="n">
        <v>5554.0</v>
      </c>
      <c r="BR17" s="3" t="n">
        <v>8802.0</v>
      </c>
    </row>
    <row r="18" spans="1:70">
      <c r="A18" t="s" s="0">
        <v>312</v>
      </c>
      <c r="B18" s="3" t="n">
        <v>9735.0</v>
      </c>
      <c r="C18" s="3" t="n">
        <v>2327.0</v>
      </c>
      <c r="D18" s="3" t="n">
        <v>2850.0</v>
      </c>
      <c r="E18" s="3" t="n">
        <v>5746.0</v>
      </c>
      <c r="F18" s="3" t="n">
        <v>9451.0</v>
      </c>
      <c r="G18" s="3" t="n">
        <v>2775.0</v>
      </c>
      <c r="H18" s="3" t="n">
        <v>4893.0</v>
      </c>
      <c r="I18" s="3" t="n">
        <v>7580.0</v>
      </c>
      <c r="J18" s="3" t="n">
        <v>5314.0</v>
      </c>
      <c r="K18" s="3" t="n">
        <v>7875.0</v>
      </c>
      <c r="L18" s="3" t="n">
        <v>5128.0</v>
      </c>
      <c r="M18" s="3" t="n">
        <v>3320.0</v>
      </c>
      <c r="N18" s="3" t="n">
        <v>7499.0</v>
      </c>
      <c r="O18" s="3" t="n">
        <v>7583.0</v>
      </c>
      <c r="P18" s="3" t="n">
        <v>3479.0</v>
      </c>
      <c r="Q18" s="3" t="n">
        <v>3309.0</v>
      </c>
      <c r="R18" s="3" t="n">
        <v>9403.0</v>
      </c>
      <c r="S18" s="3" t="n">
        <v>7718.0</v>
      </c>
      <c r="T18" s="3" t="n">
        <v>4884.0</v>
      </c>
      <c r="U18" s="3" t="n">
        <v>7270.0</v>
      </c>
      <c r="V18" s="3" t="n">
        <v>3968.0</v>
      </c>
      <c r="W18" s="3" t="n">
        <v>2953.0</v>
      </c>
      <c r="X18" s="3" t="n">
        <v>5273.0</v>
      </c>
      <c r="Y18" s="3" t="n">
        <v>3463.0</v>
      </c>
      <c r="Z18" s="3" t="n">
        <v>7082.0</v>
      </c>
      <c r="AA18" s="3" t="n">
        <v>7078.0</v>
      </c>
      <c r="AB18" s="3" t="n">
        <v>3078.0</v>
      </c>
      <c r="AC18" s="3" t="n">
        <v>1591.0</v>
      </c>
      <c r="AD18" s="3" t="n">
        <v>5471.0</v>
      </c>
      <c r="AE18" s="3" t="n">
        <v>5728.0</v>
      </c>
      <c r="AF18" s="3" t="n">
        <v>7826.0</v>
      </c>
      <c r="AG18" s="3" t="n">
        <v>8387.0</v>
      </c>
      <c r="AH18" s="3" t="n">
        <v>8559.0</v>
      </c>
      <c r="AI18" s="3" t="n">
        <v>5525.0</v>
      </c>
      <c r="AJ18" s="3" t="n">
        <v>4284.0</v>
      </c>
      <c r="AK18" s="3" t="n">
        <v>9976.0</v>
      </c>
      <c r="AL18" s="3" t="n">
        <v>8941.0</v>
      </c>
      <c r="AM18" s="3" t="n">
        <v>1436.0</v>
      </c>
      <c r="AN18" s="3" t="n">
        <v>4783.0</v>
      </c>
      <c r="AO18" s="3" t="n">
        <v>9888.0</v>
      </c>
      <c r="AP18" s="3" t="n">
        <v>8112.0</v>
      </c>
      <c r="AQ18" s="3" t="n">
        <v>6390.0</v>
      </c>
      <c r="AR18" s="3" t="n">
        <v>6756.0</v>
      </c>
      <c r="AS18" s="3" t="n">
        <v>9917.0</v>
      </c>
      <c r="AT18" s="3" t="n">
        <v>3458.0</v>
      </c>
      <c r="AU18" s="3" t="n">
        <v>6037.0</v>
      </c>
      <c r="AV18" s="3" t="n">
        <v>1007.0</v>
      </c>
      <c r="AW18" s="3" t="n">
        <v>7776.0</v>
      </c>
      <c r="AX18" s="3" t="n">
        <v>8364.0</v>
      </c>
      <c r="AY18" s="3" t="n">
        <v>6258.0</v>
      </c>
      <c r="AZ18" s="3" t="n">
        <v>4754.0</v>
      </c>
      <c r="BA18" s="3" t="n">
        <v>7955.0</v>
      </c>
      <c r="BB18" s="3" t="n">
        <v>1636.0</v>
      </c>
      <c r="BC18" s="3" t="n">
        <v>2697.0</v>
      </c>
      <c r="BD18" s="3" t="n">
        <v>5385.0</v>
      </c>
      <c r="BE18" s="3" t="n">
        <v>6498.0</v>
      </c>
      <c r="BF18" s="3" t="n">
        <v>5282.0</v>
      </c>
      <c r="BG18" s="3" t="n">
        <v>1153.0</v>
      </c>
      <c r="BH18" s="3" t="n">
        <v>6902.0</v>
      </c>
      <c r="BI18" s="3" t="n">
        <v>3342.0</v>
      </c>
      <c r="BJ18" s="3" t="n">
        <v>9843.0</v>
      </c>
      <c r="BK18" s="3" t="n">
        <v>6088.0</v>
      </c>
      <c r="BL18" s="3" t="n">
        <v>7189.0</v>
      </c>
      <c r="BM18" s="3" t="n">
        <v>5360.0</v>
      </c>
      <c r="BN18" s="3" t="n">
        <v>6031.0</v>
      </c>
      <c r="BO18" s="3" t="n">
        <v>2587.0</v>
      </c>
      <c r="BP18" s="3" t="n">
        <v>6845.0</v>
      </c>
      <c r="BQ18" s="3" t="n">
        <v>9229.0</v>
      </c>
      <c r="BR18" s="3" t="n">
        <v>6104.0</v>
      </c>
    </row>
    <row r="19" spans="1:70">
      <c r="A19" t="s" s="0">
        <v>313</v>
      </c>
      <c r="B19" s="3" t="n">
        <v>7451.0</v>
      </c>
      <c r="C19" s="3" t="n">
        <v>3283.0</v>
      </c>
      <c r="D19" s="3" t="n">
        <v>1769.0</v>
      </c>
      <c r="E19" s="3" t="n">
        <v>4025.0</v>
      </c>
      <c r="F19" s="3" t="n">
        <v>7388.0</v>
      </c>
      <c r="G19" s="3" t="n">
        <v>1519.0</v>
      </c>
      <c r="H19" s="3" t="n">
        <v>4209.0</v>
      </c>
      <c r="I19" s="3" t="n">
        <v>5307.0</v>
      </c>
      <c r="J19" s="3" t="n">
        <v>1569.0</v>
      </c>
      <c r="K19" s="3" t="n">
        <v>8582.0</v>
      </c>
      <c r="L19" s="3" t="n">
        <v>5554.0</v>
      </c>
      <c r="M19" s="3" t="n">
        <v>7781.0</v>
      </c>
      <c r="N19" s="3" t="n">
        <v>4940.0</v>
      </c>
      <c r="O19" s="3" t="n">
        <v>4366.0</v>
      </c>
      <c r="P19" s="3" t="n">
        <v>4925.0</v>
      </c>
      <c r="Q19" s="3" t="n">
        <v>2072.0</v>
      </c>
      <c r="R19" s="3" t="n">
        <v>3550.0</v>
      </c>
      <c r="S19" s="3" t="n">
        <v>7514.0</v>
      </c>
      <c r="T19" s="3" t="n">
        <v>1778.0</v>
      </c>
      <c r="U19" s="3" t="n">
        <v>8506.0</v>
      </c>
      <c r="V19" s="3" t="n">
        <v>3104.0</v>
      </c>
      <c r="W19" s="3" t="n">
        <v>9178.0</v>
      </c>
      <c r="X19" s="3" t="n">
        <v>6839.0</v>
      </c>
      <c r="Y19" s="3" t="n">
        <v>6174.0</v>
      </c>
      <c r="Z19" s="3" t="n">
        <v>5812.0</v>
      </c>
      <c r="AA19" s="3" t="n">
        <v>2585.0</v>
      </c>
      <c r="AB19" s="3" t="n">
        <v>6106.0</v>
      </c>
      <c r="AC19" s="3" t="n">
        <v>8220.0</v>
      </c>
      <c r="AD19" s="3" t="n">
        <v>7919.0</v>
      </c>
      <c r="AE19" s="3" t="n">
        <v>8065.0</v>
      </c>
      <c r="AF19" s="3" t="n">
        <v>6163.0</v>
      </c>
      <c r="AG19" s="3" t="n">
        <v>6450.0</v>
      </c>
      <c r="AH19" s="3" t="n">
        <v>4874.0</v>
      </c>
      <c r="AI19" s="3" t="n">
        <v>9156.0</v>
      </c>
      <c r="AJ19" s="3" t="n">
        <v>1642.0</v>
      </c>
      <c r="AK19" s="3" t="n">
        <v>6583.0</v>
      </c>
      <c r="AL19" s="3" t="n">
        <v>2322.0</v>
      </c>
      <c r="AM19" s="3" t="n">
        <v>1970.0</v>
      </c>
      <c r="AN19" s="3" t="n">
        <v>8058.0</v>
      </c>
      <c r="AO19" s="3" t="n">
        <v>5859.0</v>
      </c>
      <c r="AP19" s="3" t="n">
        <v>2091.0</v>
      </c>
      <c r="AQ19" s="3" t="n">
        <v>1471.0</v>
      </c>
      <c r="AR19" s="3" t="n">
        <v>5421.0</v>
      </c>
      <c r="AS19" s="3" t="n">
        <v>5765.0</v>
      </c>
      <c r="AT19" s="3" t="n">
        <v>8225.0</v>
      </c>
      <c r="AU19" s="3" t="n">
        <v>9782.0</v>
      </c>
      <c r="AV19" s="3" t="n">
        <v>9447.0</v>
      </c>
      <c r="AW19" s="3" t="n">
        <v>8125.0</v>
      </c>
      <c r="AX19" s="3" t="n">
        <v>2284.0</v>
      </c>
      <c r="AY19" s="3" t="n">
        <v>9691.0</v>
      </c>
      <c r="AZ19" s="3" t="n">
        <v>3520.0</v>
      </c>
      <c r="BA19" s="3" t="n">
        <v>4350.0</v>
      </c>
      <c r="BB19" s="3" t="n">
        <v>8047.0</v>
      </c>
      <c r="BC19" s="3" t="n">
        <v>9769.0</v>
      </c>
      <c r="BD19" s="3" t="n">
        <v>7275.0</v>
      </c>
      <c r="BE19" s="3" t="n">
        <v>1811.0</v>
      </c>
      <c r="BF19" s="3" t="n">
        <v>1945.0</v>
      </c>
      <c r="BG19" s="3" t="n">
        <v>7081.0</v>
      </c>
      <c r="BH19" s="3" t="n">
        <v>8573.0</v>
      </c>
      <c r="BI19" s="3" t="n">
        <v>3898.0</v>
      </c>
      <c r="BJ19" s="3" t="n">
        <v>4814.0</v>
      </c>
      <c r="BK19" s="3" t="n">
        <v>7958.0</v>
      </c>
      <c r="BL19" s="3" t="n">
        <v>2061.0</v>
      </c>
      <c r="BM19" s="3" t="n">
        <v>3682.0</v>
      </c>
      <c r="BN19" s="3" t="n">
        <v>5425.0</v>
      </c>
      <c r="BO19" s="3" t="n">
        <v>9277.0</v>
      </c>
      <c r="BP19" s="3" t="n">
        <v>2859.0</v>
      </c>
      <c r="BQ19" s="3" t="n">
        <v>4540.0</v>
      </c>
      <c r="BR19" s="3" t="n">
        <v>4045.0</v>
      </c>
    </row>
    <row r="20" spans="1:70">
      <c r="A20" t="s" s="0">
        <v>314</v>
      </c>
      <c r="B20" s="3" t="n">
        <v>1422.0</v>
      </c>
      <c r="C20" s="3" t="n">
        <v>3372.0</v>
      </c>
      <c r="D20" s="3" t="n">
        <v>5588.0</v>
      </c>
      <c r="E20" s="3" t="n">
        <v>1412.0</v>
      </c>
      <c r="F20" s="3" t="n">
        <v>3824.0</v>
      </c>
      <c r="G20" s="3" t="n">
        <v>9191.0</v>
      </c>
      <c r="H20" s="3" t="n">
        <v>8203.0</v>
      </c>
      <c r="I20" s="3" t="n">
        <v>3154.0</v>
      </c>
      <c r="J20" s="3" t="n">
        <v>7240.0</v>
      </c>
      <c r="K20" s="3" t="n">
        <v>1275.0</v>
      </c>
      <c r="L20" s="3" t="n">
        <v>5148.0</v>
      </c>
      <c r="M20" s="3" t="n">
        <v>7607.0</v>
      </c>
      <c r="N20" s="3" t="n">
        <v>9410.0</v>
      </c>
      <c r="O20" s="3" t="n">
        <v>2980.0</v>
      </c>
      <c r="P20" s="3" t="n">
        <v>8459.0</v>
      </c>
      <c r="Q20" s="3" t="n">
        <v>9944.0</v>
      </c>
      <c r="R20" s="3" t="n">
        <v>2943.0</v>
      </c>
      <c r="S20" s="3" t="n">
        <v>2358.0</v>
      </c>
      <c r="T20" s="3" t="n">
        <v>2618.0</v>
      </c>
      <c r="U20" s="3" t="n">
        <v>5670.0</v>
      </c>
      <c r="V20" s="3" t="n">
        <v>2592.0</v>
      </c>
      <c r="W20" s="3" t="n">
        <v>6050.0</v>
      </c>
      <c r="X20" s="3" t="n">
        <v>9778.0</v>
      </c>
      <c r="Y20" s="3" t="n">
        <v>1547.0</v>
      </c>
      <c r="Z20" s="3" t="n">
        <v>6559.0</v>
      </c>
      <c r="AA20" s="3" t="n">
        <v>1871.0</v>
      </c>
      <c r="AB20" s="3" t="n">
        <v>2201.0</v>
      </c>
      <c r="AC20" s="3" t="n">
        <v>4823.0</v>
      </c>
      <c r="AD20" s="3" t="n">
        <v>9791.0</v>
      </c>
      <c r="AE20" s="3" t="n">
        <v>3169.0</v>
      </c>
      <c r="AF20" s="3" t="n">
        <v>7037.0</v>
      </c>
      <c r="AG20" s="3" t="n">
        <v>6731.0</v>
      </c>
      <c r="AH20" s="3" t="n">
        <v>5938.0</v>
      </c>
      <c r="AI20" s="3" t="n">
        <v>9840.0</v>
      </c>
      <c r="AJ20" s="3" t="n">
        <v>9361.0</v>
      </c>
      <c r="AK20" s="3" t="n">
        <v>7622.0</v>
      </c>
      <c r="AL20" s="3" t="n">
        <v>3439.0</v>
      </c>
      <c r="AM20" s="3" t="n">
        <v>9013.0</v>
      </c>
      <c r="AN20" s="3" t="n">
        <v>9558.0</v>
      </c>
      <c r="AO20" s="3" t="n">
        <v>4552.0</v>
      </c>
      <c r="AP20" s="3" t="n">
        <v>6091.0</v>
      </c>
      <c r="AQ20" s="3" t="n">
        <v>6584.0</v>
      </c>
      <c r="AR20" s="3" t="n">
        <v>8067.0</v>
      </c>
      <c r="AS20" s="3" t="n">
        <v>8410.0</v>
      </c>
      <c r="AT20" s="3" t="n">
        <v>8878.0</v>
      </c>
      <c r="AU20" s="3" t="n">
        <v>1462.0</v>
      </c>
      <c r="AV20" s="3" t="n">
        <v>7994.0</v>
      </c>
      <c r="AW20" s="3" t="n">
        <v>8736.0</v>
      </c>
      <c r="AX20" s="3" t="n">
        <v>4440.0</v>
      </c>
      <c r="AY20" s="3" t="n">
        <v>5928.0</v>
      </c>
      <c r="AZ20" s="3" t="n">
        <v>3147.0</v>
      </c>
      <c r="BA20" s="3" t="n">
        <v>6737.0</v>
      </c>
      <c r="BB20" s="3" t="n">
        <v>9576.0</v>
      </c>
      <c r="BC20" s="3" t="n">
        <v>7522.0</v>
      </c>
      <c r="BD20" s="3" t="n">
        <v>2523.0</v>
      </c>
      <c r="BE20" s="3" t="n">
        <v>1590.0</v>
      </c>
      <c r="BF20" s="3" t="n">
        <v>9275.0</v>
      </c>
      <c r="BG20" s="3" t="n">
        <v>6335.0</v>
      </c>
      <c r="BH20" s="3" t="n">
        <v>1301.0</v>
      </c>
      <c r="BI20" s="3" t="n">
        <v>7489.0</v>
      </c>
      <c r="BJ20" s="3" t="n">
        <v>4153.0</v>
      </c>
      <c r="BK20" s="3" t="n">
        <v>8181.0</v>
      </c>
      <c r="BL20" s="3" t="n">
        <v>9763.0</v>
      </c>
      <c r="BM20" s="3" t="n">
        <v>3057.0</v>
      </c>
      <c r="BN20" s="3" t="n">
        <v>2756.0</v>
      </c>
      <c r="BO20" s="3" t="n">
        <v>4604.0</v>
      </c>
      <c r="BP20" s="3" t="n">
        <v>4330.0</v>
      </c>
      <c r="BQ20" s="3" t="n">
        <v>2467.0</v>
      </c>
      <c r="BR20" s="3" t="n">
        <v>3549.0</v>
      </c>
    </row>
    <row r="21" spans="1:70">
      <c r="A21" t="s" s="0">
        <v>315</v>
      </c>
      <c r="B21" s="3" t="n">
        <v>8318.0</v>
      </c>
      <c r="C21" s="3" t="n">
        <v>9095.0</v>
      </c>
      <c r="D21" s="3" t="n">
        <v>6893.0</v>
      </c>
      <c r="E21" s="3" t="n">
        <v>8323.0</v>
      </c>
      <c r="F21" s="3" t="n">
        <v>8669.0</v>
      </c>
      <c r="G21" s="3" t="n">
        <v>7292.0</v>
      </c>
      <c r="H21" s="3" t="n">
        <v>1923.0</v>
      </c>
      <c r="I21" s="3" t="n">
        <v>8709.0</v>
      </c>
      <c r="J21" s="3" t="n">
        <v>5440.0</v>
      </c>
      <c r="K21" s="3" t="n">
        <v>2138.0</v>
      </c>
      <c r="L21" s="3" t="n">
        <v>9011.0</v>
      </c>
      <c r="M21" s="3" t="n">
        <v>3130.0</v>
      </c>
      <c r="N21" s="3" t="n">
        <v>2606.0</v>
      </c>
      <c r="O21" s="3" t="n">
        <v>8814.0</v>
      </c>
      <c r="P21" s="3" t="n">
        <v>5281.0</v>
      </c>
      <c r="Q21" s="3" t="n">
        <v>8431.0</v>
      </c>
      <c r="R21" s="3" t="n">
        <v>6861.0</v>
      </c>
      <c r="S21" s="3" t="n">
        <v>1310.0</v>
      </c>
      <c r="T21" s="3" t="n">
        <v>4071.0</v>
      </c>
      <c r="U21" s="3" t="n">
        <v>2151.0</v>
      </c>
      <c r="V21" s="3" t="n">
        <v>2704.0</v>
      </c>
      <c r="W21" s="3" t="n">
        <v>4958.0</v>
      </c>
      <c r="X21" s="3" t="n">
        <v>8324.0</v>
      </c>
      <c r="Y21" s="3" t="n">
        <v>5841.0</v>
      </c>
      <c r="Z21" s="3" t="n">
        <v>2093.0</v>
      </c>
      <c r="AA21" s="3" t="n">
        <v>9957.0</v>
      </c>
      <c r="AB21" s="3" t="n">
        <v>9270.0</v>
      </c>
      <c r="AC21" s="3" t="n">
        <v>3910.0</v>
      </c>
      <c r="AD21" s="3" t="n">
        <v>9920.0</v>
      </c>
      <c r="AE21" s="3" t="n">
        <v>5677.0</v>
      </c>
      <c r="AF21" s="3" t="n">
        <v>8077.0</v>
      </c>
      <c r="AG21" s="3" t="n">
        <v>1444.0</v>
      </c>
      <c r="AH21" s="3" t="n">
        <v>3070.0</v>
      </c>
      <c r="AI21" s="3" t="n">
        <v>7974.0</v>
      </c>
      <c r="AJ21" s="3" t="n">
        <v>2503.0</v>
      </c>
      <c r="AK21" s="3" t="n">
        <v>6700.0</v>
      </c>
      <c r="AL21" s="3" t="n">
        <v>8542.0</v>
      </c>
      <c r="AM21" s="3" t="n">
        <v>1105.0</v>
      </c>
      <c r="AN21" s="3" t="n">
        <v>5421.0</v>
      </c>
      <c r="AO21" s="3" t="n">
        <v>9833.0</v>
      </c>
      <c r="AP21" s="3" t="n">
        <v>4302.0</v>
      </c>
      <c r="AQ21" s="3" t="n">
        <v>6689.0</v>
      </c>
      <c r="AR21" s="3" t="n">
        <v>2125.0</v>
      </c>
      <c r="AS21" s="3" t="n">
        <v>1561.0</v>
      </c>
      <c r="AT21" s="3" t="n">
        <v>3956.0</v>
      </c>
      <c r="AU21" s="3" t="n">
        <v>4545.0</v>
      </c>
      <c r="AV21" s="3" t="n">
        <v>3991.0</v>
      </c>
      <c r="AW21" s="3" t="n">
        <v>6445.0</v>
      </c>
      <c r="AX21" s="3" t="n">
        <v>5740.0</v>
      </c>
      <c r="AY21" s="3" t="n">
        <v>8455.0</v>
      </c>
      <c r="AZ21" s="3" t="n">
        <v>5827.0</v>
      </c>
      <c r="BA21" s="3" t="n">
        <v>9331.0</v>
      </c>
      <c r="BB21" s="3" t="n">
        <v>6632.0</v>
      </c>
      <c r="BC21" s="3" t="n">
        <v>6683.0</v>
      </c>
      <c r="BD21" s="3" t="n">
        <v>8499.0</v>
      </c>
      <c r="BE21" s="3" t="n">
        <v>6392.0</v>
      </c>
      <c r="BF21" s="3" t="n">
        <v>7536.0</v>
      </c>
      <c r="BG21" s="3" t="n">
        <v>4794.0</v>
      </c>
      <c r="BH21" s="3" t="n">
        <v>2996.0</v>
      </c>
      <c r="BI21" s="3" t="n">
        <v>5574.0</v>
      </c>
      <c r="BJ21" s="3" t="n">
        <v>6253.0</v>
      </c>
      <c r="BK21" s="3" t="n">
        <v>6392.0</v>
      </c>
      <c r="BL21" s="3" t="n">
        <v>3743.0</v>
      </c>
      <c r="BM21" s="3" t="n">
        <v>3157.0</v>
      </c>
      <c r="BN21" s="3" t="n">
        <v>6382.0</v>
      </c>
      <c r="BO21" s="3" t="n">
        <v>9104.0</v>
      </c>
      <c r="BP21" s="3" t="n">
        <v>7064.0</v>
      </c>
      <c r="BQ21" s="3" t="n">
        <v>4526.0</v>
      </c>
      <c r="BR21" s="3" t="n">
        <v>6086.0</v>
      </c>
    </row>
    <row r="22" spans="1:70">
      <c r="A22" s="4" t="s">
        <v>316</v>
      </c>
      <c r="B22" s="5" t="n">
        <f t="shared" ref="B22:BM22" si="1">IF(COUNTA(B16:B21)&gt;0,SUM(B16:B21),"")</f>
        <v>97639.0</v>
      </c>
      <c r="C22" s="5" t="n">
        <f t="shared" si="1"/>
        <v>420128.0</v>
      </c>
      <c r="D22" s="5" t="n">
        <f t="shared" si="1"/>
        <v>87956.0</v>
      </c>
      <c r="E22" s="5" t="n">
        <f t="shared" si="1"/>
        <v>766553.0</v>
      </c>
      <c r="F22" s="5" t="n">
        <f t="shared" si="1"/>
        <v>130189.0</v>
      </c>
      <c r="G22" s="5" t="n">
        <f t="shared" si="1"/>
        <v>959857.0</v>
      </c>
      <c r="H22" s="5" t="n">
        <f t="shared" si="1"/>
        <v>120457.0</v>
      </c>
      <c r="I22" s="5" t="n">
        <f t="shared" si="1"/>
        <v>78029.0</v>
      </c>
      <c r="J22" s="5" t="n">
        <f t="shared" si="1"/>
        <v>1457539.0</v>
      </c>
      <c r="K22" s="5" t="n">
        <f t="shared" si="1"/>
        <v>115041.0</v>
      </c>
      <c r="L22" s="5" t="n">
        <f t="shared" si="1"/>
        <v>1772059.0</v>
      </c>
      <c r="M22" s="5" t="n">
        <f t="shared" si="1"/>
        <v>117480.0</v>
      </c>
      <c r="N22" s="5" t="n">
        <f t="shared" si="1"/>
        <v>103539.0</v>
      </c>
      <c r="O22" s="5" t="n">
        <f t="shared" si="1"/>
        <v>420333.0</v>
      </c>
      <c r="P22" s="5" t="n">
        <f t="shared" si="1"/>
        <v>179426.0</v>
      </c>
      <c r="Q22" s="5" t="n">
        <f t="shared" si="1"/>
        <v>710569.0</v>
      </c>
      <c r="R22" s="5" t="n">
        <f t="shared" si="1"/>
        <v>106405.0</v>
      </c>
      <c r="S22" s="5" t="n">
        <f t="shared" si="1"/>
        <v>947298.0</v>
      </c>
      <c r="T22" s="5" t="n">
        <f t="shared" si="1"/>
        <v>67217.0</v>
      </c>
      <c r="U22" s="5" t="n">
        <f t="shared" si="1"/>
        <v>157223.0</v>
      </c>
      <c r="V22" s="5" t="n">
        <f t="shared" si="1"/>
        <v>1512909.0</v>
      </c>
      <c r="W22" s="5" t="n">
        <f t="shared" si="1"/>
        <v>118440.0</v>
      </c>
      <c r="X22" s="5" t="n">
        <f t="shared" si="1"/>
        <v>1743066.0</v>
      </c>
      <c r="Y22" s="5" t="n">
        <f t="shared" si="1"/>
        <v>28682.0</v>
      </c>
      <c r="Z22" s="5" t="n">
        <f t="shared" si="1"/>
        <v>98995.0</v>
      </c>
      <c r="AA22" s="5" t="n">
        <f t="shared" si="1"/>
        <v>412194.0</v>
      </c>
      <c r="AB22" s="5" t="n">
        <f t="shared" si="1"/>
        <v>75695.0</v>
      </c>
      <c r="AC22" s="5" t="n">
        <f t="shared" si="1"/>
        <v>733413.0</v>
      </c>
      <c r="AD22" s="5" t="n">
        <f t="shared" si="1"/>
        <v>135538.0</v>
      </c>
      <c r="AE22" s="5" t="n">
        <f t="shared" si="1"/>
        <v>1025094.0</v>
      </c>
      <c r="AF22" s="5" t="n">
        <f t="shared" si="1"/>
        <v>76134.0</v>
      </c>
      <c r="AG22" s="5" t="n">
        <f t="shared" si="1"/>
        <v>83811.0</v>
      </c>
      <c r="AH22" s="5" t="n">
        <f t="shared" si="1"/>
        <v>1477047.0</v>
      </c>
      <c r="AI22" s="5" t="n">
        <f t="shared" si="1"/>
        <v>128639.0</v>
      </c>
      <c r="AJ22" s="5" t="n">
        <f t="shared" si="1"/>
        <v>1710397.0</v>
      </c>
      <c r="AK22" s="5" t="n">
        <f t="shared" si="1"/>
        <v>132303.0</v>
      </c>
      <c r="AL22" s="5" t="n">
        <f t="shared" si="1"/>
        <v>93636.0</v>
      </c>
      <c r="AM22" s="5" t="n">
        <f t="shared" si="1"/>
        <v>450230.0</v>
      </c>
      <c r="AN22" s="5" t="n">
        <f t="shared" si="1"/>
        <v>125552.0</v>
      </c>
      <c r="AO22" s="5" t="n">
        <f t="shared" si="1"/>
        <v>723708.0</v>
      </c>
      <c r="AP22" s="5" t="n">
        <f t="shared" si="1"/>
        <v>117357.0</v>
      </c>
      <c r="AQ22" s="5" t="n">
        <f t="shared" si="1"/>
        <v>1049365.0</v>
      </c>
      <c r="AR22" s="5" t="n">
        <f t="shared" si="1"/>
        <v>147833.0</v>
      </c>
      <c r="AS22" s="5" t="n">
        <f t="shared" si="1"/>
        <v>104528.0</v>
      </c>
      <c r="AT22" s="5" t="n">
        <f t="shared" si="1"/>
        <v>1475494.0</v>
      </c>
      <c r="AU22" s="5" t="n">
        <f t="shared" si="1"/>
        <v>66622.0</v>
      </c>
      <c r="AV22" s="5" t="n">
        <f t="shared" si="1"/>
        <v>1723369.0</v>
      </c>
      <c r="AW22" s="5" t="n">
        <f t="shared" si="1"/>
        <v>112729.0</v>
      </c>
      <c r="AX22" s="5" t="n">
        <f t="shared" si="1"/>
        <v>147825.0</v>
      </c>
      <c r="AY22" s="5" t="n">
        <f t="shared" si="1"/>
        <v>449294.0</v>
      </c>
      <c r="AZ22" s="5" t="n">
        <f t="shared" si="1"/>
        <v>121636.0</v>
      </c>
      <c r="BA22" s="5" t="n">
        <f t="shared" si="1"/>
        <v>766103.0</v>
      </c>
      <c r="BB22" s="5" t="n">
        <f t="shared" si="1"/>
        <v>106304.0</v>
      </c>
      <c r="BC22" s="5" t="n">
        <f t="shared" si="1"/>
        <v>972273.0</v>
      </c>
      <c r="BD22" s="5" t="n">
        <f t="shared" si="1"/>
        <v>110212.0</v>
      </c>
      <c r="BE22" s="5" t="n">
        <f t="shared" si="1"/>
        <v>152586.0</v>
      </c>
      <c r="BF22" s="5" t="n">
        <f t="shared" si="1"/>
        <v>1519587.0</v>
      </c>
      <c r="BG22" s="5" t="n">
        <f t="shared" si="1"/>
        <v>161450.0</v>
      </c>
      <c r="BH22" s="5" t="n">
        <f t="shared" si="1"/>
        <v>1700311.0</v>
      </c>
      <c r="BI22" s="5" t="n">
        <f t="shared" si="1"/>
        <v>112680.0</v>
      </c>
      <c r="BJ22" s="5" t="n">
        <f t="shared" si="1"/>
        <v>147923.0</v>
      </c>
      <c r="BK22" s="5" t="n">
        <f t="shared" si="1"/>
        <v>393013.0</v>
      </c>
      <c r="BL22" s="5" t="n">
        <f t="shared" si="1"/>
        <v>123404.0</v>
      </c>
      <c r="BM22" s="5" t="n">
        <f t="shared" si="1"/>
        <v>759813.0</v>
      </c>
      <c r="BN22" s="5" t="n">
        <f>IF(COUNTA(BN16:BN21)&gt;0,SUM(BN16:BN21),"")</f>
        <v>79349.0</v>
      </c>
      <c r="BO22" s="5" t="n">
        <f>IF(COUNTA(BO16:BO21)&gt;0,SUM(BO16:BO21),"")</f>
        <v>974375.0</v>
      </c>
      <c r="BP22" s="5" t="n">
        <f>IF(COUNTA(BP16:BP21)&gt;0,SUM(BP16:BP21),"")</f>
        <v>100896.0</v>
      </c>
      <c r="BQ22" s="5" t="n">
        <f>IF(COUNTA(BQ16:BQ21)&gt;0,SUM(BQ16:BQ21),"")</f>
        <v>99239.0</v>
      </c>
      <c r="BR22" s="5" t="n">
        <f>IF(COUNTA(BR16:BR21)&gt;0,SUM(BR16:BR21),"")</f>
        <v>1472618.0</v>
      </c>
    </row>
    <row r="23" spans="1:70">
      <c r="A23" s="6" t="s">
        <v>317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</row>
    <row r="24" spans="1:70">
      <c r="A24" t="s" s="0">
        <v>318</v>
      </c>
      <c r="B24" s="3" t="n">
        <v>6774.0</v>
      </c>
      <c r="C24" s="3" t="n">
        <v>8504.0</v>
      </c>
      <c r="D24" s="3" t="n">
        <v>9652.0</v>
      </c>
      <c r="E24" s="3" t="n">
        <v>1221.0</v>
      </c>
      <c r="F24" s="3" t="n">
        <v>4079.0</v>
      </c>
      <c r="G24" s="3" t="n">
        <v>2998.0</v>
      </c>
      <c r="H24" s="3" t="n">
        <v>6466.0</v>
      </c>
      <c r="I24" s="3" t="n">
        <v>4240.0</v>
      </c>
      <c r="J24" s="3" t="n">
        <v>1151.0</v>
      </c>
      <c r="K24" s="3" t="n">
        <v>2148.0</v>
      </c>
      <c r="L24" s="3" t="n">
        <v>1625.0</v>
      </c>
      <c r="M24" s="3" t="n">
        <v>8203.0</v>
      </c>
      <c r="N24" s="3" t="n">
        <v>4534.0</v>
      </c>
      <c r="O24" s="3" t="n">
        <v>8727.0</v>
      </c>
      <c r="P24" s="3" t="n">
        <v>6020.0</v>
      </c>
      <c r="Q24" s="3" t="n">
        <v>1497.0</v>
      </c>
      <c r="R24" s="3" t="n">
        <v>8098.0</v>
      </c>
      <c r="S24" s="3" t="n">
        <v>2708.0</v>
      </c>
      <c r="T24" s="3" t="n">
        <v>1369.0</v>
      </c>
      <c r="U24" s="3" t="n">
        <v>1466.0</v>
      </c>
      <c r="V24" s="3" t="n">
        <v>3835.0</v>
      </c>
      <c r="W24" s="3" t="n">
        <v>4178.0</v>
      </c>
      <c r="X24" s="3" t="n">
        <v>6882.0</v>
      </c>
      <c r="Y24" s="3" t="n">
        <v>2826.0</v>
      </c>
      <c r="Z24" s="3" t="n">
        <v>8389.0</v>
      </c>
      <c r="AA24" s="3" t="n">
        <v>5684.0</v>
      </c>
      <c r="AB24" s="3" t="n">
        <v>7784.0</v>
      </c>
      <c r="AC24" s="3" t="n">
        <v>9492.0</v>
      </c>
      <c r="AD24" s="3" t="n">
        <v>7665.0</v>
      </c>
      <c r="AE24" s="3" t="n">
        <v>7503.0</v>
      </c>
      <c r="AF24" s="3" t="n">
        <v>1318.0</v>
      </c>
      <c r="AG24" s="3" t="n">
        <v>2496.0</v>
      </c>
      <c r="AH24" s="3" t="n">
        <v>3447.0</v>
      </c>
      <c r="AI24" s="3" t="n">
        <v>4578.0</v>
      </c>
      <c r="AJ24" s="3" t="n">
        <v>9976.0</v>
      </c>
      <c r="AK24" s="3" t="n">
        <v>9292.0</v>
      </c>
      <c r="AL24" s="3" t="n">
        <v>8792.0</v>
      </c>
      <c r="AM24" s="3" t="n">
        <v>7705.0</v>
      </c>
      <c r="AN24" s="3" t="n">
        <v>7277.0</v>
      </c>
      <c r="AO24" s="3" t="n">
        <v>9470.0</v>
      </c>
      <c r="AP24" s="3" t="n">
        <v>9974.0</v>
      </c>
      <c r="AQ24" s="3" t="n">
        <v>1650.0</v>
      </c>
      <c r="AR24" s="3" t="n">
        <v>9824.0</v>
      </c>
      <c r="AS24" s="3" t="n">
        <v>1065.0</v>
      </c>
      <c r="AT24" s="3" t="n">
        <v>2657.0</v>
      </c>
      <c r="AU24" s="3" t="n">
        <v>3531.0</v>
      </c>
      <c r="AV24" s="3" t="n">
        <v>3647.0</v>
      </c>
      <c r="AW24" s="3" t="n">
        <v>9464.0</v>
      </c>
      <c r="AX24" s="3" t="n">
        <v>2716.0</v>
      </c>
      <c r="AY24" s="3" t="n">
        <v>8795.0</v>
      </c>
      <c r="AZ24" s="3" t="n">
        <v>2958.0</v>
      </c>
      <c r="BA24" s="3" t="n">
        <v>1794.0</v>
      </c>
      <c r="BB24" s="3" t="n">
        <v>7255.0</v>
      </c>
      <c r="BC24" s="3" t="n">
        <v>4400.0</v>
      </c>
      <c r="BD24" s="3" t="n">
        <v>3190.0</v>
      </c>
      <c r="BE24" s="3" t="n">
        <v>1340.0</v>
      </c>
      <c r="BF24" s="3" t="n">
        <v>3738.0</v>
      </c>
      <c r="BG24" s="3" t="n">
        <v>6270.0</v>
      </c>
      <c r="BH24" s="3" t="n">
        <v>7829.0</v>
      </c>
      <c r="BI24" s="3" t="n">
        <v>9854.0</v>
      </c>
      <c r="BJ24" s="3" t="n">
        <v>5022.0</v>
      </c>
      <c r="BK24" s="3" t="n">
        <v>4215.0</v>
      </c>
      <c r="BL24" s="3" t="n">
        <v>4971.0</v>
      </c>
      <c r="BM24" s="3" t="n">
        <v>1954.0</v>
      </c>
      <c r="BN24" s="3" t="n">
        <v>6757.0</v>
      </c>
      <c r="BO24" s="3" t="n">
        <v>1884.0</v>
      </c>
      <c r="BP24" s="3" t="n">
        <v>8720.0</v>
      </c>
      <c r="BQ24" s="3" t="n">
        <v>3814.0</v>
      </c>
      <c r="BR24" s="3" t="n">
        <v>6994.0</v>
      </c>
    </row>
    <row r="25" spans="1:70">
      <c r="A25" t="s" s="0">
        <v>319</v>
      </c>
      <c r="B25" s="3" t="n">
        <v>5565.0</v>
      </c>
      <c r="C25" s="3" t="n">
        <v>1289.0</v>
      </c>
      <c r="D25" s="3" t="n">
        <v>5930.0</v>
      </c>
      <c r="E25" s="3" t="n">
        <v>9771.0</v>
      </c>
      <c r="F25" s="3" t="n">
        <v>6135.0</v>
      </c>
      <c r="G25" s="3" t="n">
        <v>3729.0</v>
      </c>
      <c r="H25" s="3" t="n">
        <v>7518.0</v>
      </c>
      <c r="I25" s="3" t="n">
        <v>3931.0</v>
      </c>
      <c r="J25" s="3" t="n">
        <v>5796.0</v>
      </c>
      <c r="K25" s="3" t="n">
        <v>9174.0</v>
      </c>
      <c r="L25" s="3" t="n">
        <v>2362.0</v>
      </c>
      <c r="M25" s="3" t="n">
        <v>3129.0</v>
      </c>
      <c r="N25" s="3" t="n">
        <v>7050.0</v>
      </c>
      <c r="O25" s="3" t="n">
        <v>2850.0</v>
      </c>
      <c r="P25" s="3" t="n">
        <v>1438.0</v>
      </c>
      <c r="Q25" s="3" t="n">
        <v>6275.0</v>
      </c>
      <c r="R25" s="3" t="n">
        <v>1687.0</v>
      </c>
      <c r="S25" s="3" t="n">
        <v>2010.0</v>
      </c>
      <c r="T25" s="3" t="n">
        <v>3215.0</v>
      </c>
      <c r="U25" s="3" t="n">
        <v>3963.0</v>
      </c>
      <c r="V25" s="3" t="n">
        <v>6523.0</v>
      </c>
      <c r="W25" s="3" t="n">
        <v>3428.0</v>
      </c>
      <c r="X25" s="3" t="n">
        <v>1568.0</v>
      </c>
      <c r="Y25" s="3" t="n">
        <v>2378.0</v>
      </c>
      <c r="Z25" s="3" t="n">
        <v>5385.0</v>
      </c>
      <c r="AA25" s="3" t="n">
        <v>7838.0</v>
      </c>
      <c r="AB25" s="3" t="n">
        <v>6377.0</v>
      </c>
      <c r="AC25" s="3" t="n">
        <v>9095.0</v>
      </c>
      <c r="AD25" s="3" t="n">
        <v>6700.0</v>
      </c>
      <c r="AE25" s="3" t="n">
        <v>5133.0</v>
      </c>
      <c r="AF25" s="3" t="n">
        <v>9192.0</v>
      </c>
      <c r="AG25" s="3" t="n">
        <v>3691.0</v>
      </c>
      <c r="AH25" s="3" t="n">
        <v>4829.0</v>
      </c>
      <c r="AI25" s="3" t="n">
        <v>3929.0</v>
      </c>
      <c r="AJ25" s="3" t="n">
        <v>4387.0</v>
      </c>
      <c r="AK25" s="3" t="n">
        <v>3461.0</v>
      </c>
      <c r="AL25" s="3" t="n">
        <v>3086.0</v>
      </c>
      <c r="AM25" s="3" t="n">
        <v>4491.0</v>
      </c>
      <c r="AN25" s="3" t="n">
        <v>9292.0</v>
      </c>
      <c r="AO25" s="3" t="n">
        <v>8880.0</v>
      </c>
      <c r="AP25" s="3" t="n">
        <v>2036.0</v>
      </c>
      <c r="AQ25" s="3" t="n">
        <v>4372.0</v>
      </c>
      <c r="AR25" s="3" t="n">
        <v>3422.0</v>
      </c>
      <c r="AS25" s="3" t="n">
        <v>8007.0</v>
      </c>
      <c r="AT25" s="3" t="n">
        <v>2099.0</v>
      </c>
      <c r="AU25" s="3" t="n">
        <v>2108.0</v>
      </c>
      <c r="AV25" s="3" t="n">
        <v>9206.0</v>
      </c>
      <c r="AW25" s="3" t="n">
        <v>5596.0</v>
      </c>
      <c r="AX25" s="3" t="n">
        <v>6415.0</v>
      </c>
      <c r="AY25" s="3" t="n">
        <v>3896.0</v>
      </c>
      <c r="AZ25" s="3" t="n">
        <v>6238.0</v>
      </c>
      <c r="BA25" s="3" t="n">
        <v>9966.0</v>
      </c>
      <c r="BB25" s="3" t="n">
        <v>3752.0</v>
      </c>
      <c r="BC25" s="3" t="n">
        <v>1448.0</v>
      </c>
      <c r="BD25" s="3" t="n">
        <v>6526.0</v>
      </c>
      <c r="BE25" s="3" t="n">
        <v>8930.0</v>
      </c>
      <c r="BF25" s="3" t="n">
        <v>3452.0</v>
      </c>
      <c r="BG25" s="3" t="n">
        <v>4971.0</v>
      </c>
      <c r="BH25" s="3" t="n">
        <v>9011.0</v>
      </c>
      <c r="BI25" s="3" t="n">
        <v>6340.0</v>
      </c>
      <c r="BJ25" s="3" t="n">
        <v>7871.0</v>
      </c>
      <c r="BK25" s="3" t="n">
        <v>4585.0</v>
      </c>
      <c r="BL25" s="3" t="n">
        <v>6979.0</v>
      </c>
      <c r="BM25" s="3" t="n">
        <v>8193.0</v>
      </c>
      <c r="BN25" s="3" t="n">
        <v>5616.0</v>
      </c>
      <c r="BO25" s="3" t="n">
        <v>7871.0</v>
      </c>
      <c r="BP25" s="3" t="n">
        <v>4126.0</v>
      </c>
      <c r="BQ25" s="3" t="n">
        <v>6915.0</v>
      </c>
      <c r="BR25" s="3" t="n">
        <v>7690.0</v>
      </c>
    </row>
    <row r="26" spans="1:70">
      <c r="A26" t="s" s="0">
        <v>320</v>
      </c>
      <c r="B26" s="3" t="n">
        <v>4658.0</v>
      </c>
      <c r="C26" s="3" t="n">
        <v>2438.0</v>
      </c>
      <c r="D26" s="3" t="n">
        <v>9209.0</v>
      </c>
      <c r="E26" s="3" t="n">
        <v>4510.0</v>
      </c>
      <c r="F26" s="3" t="n">
        <v>2532.0</v>
      </c>
      <c r="G26" s="3" t="n">
        <v>8561.0</v>
      </c>
      <c r="H26" s="3" t="n">
        <v>4243.0</v>
      </c>
      <c r="I26" s="3" t="n">
        <v>7737.0</v>
      </c>
      <c r="J26" s="3" t="n">
        <v>1142.0</v>
      </c>
      <c r="K26" s="3" t="n">
        <v>5680.0</v>
      </c>
      <c r="L26" s="3" t="n">
        <v>3567.0</v>
      </c>
      <c r="M26" s="3" t="n">
        <v>7237.0</v>
      </c>
      <c r="N26" s="3" t="n">
        <v>6993.0</v>
      </c>
      <c r="O26" s="3" t="n">
        <v>2411.0</v>
      </c>
      <c r="P26" s="3" t="n">
        <v>6175.0</v>
      </c>
      <c r="Q26" s="3" t="n">
        <v>2712.0</v>
      </c>
      <c r="R26" s="3" t="n">
        <v>9839.0</v>
      </c>
      <c r="S26" s="3" t="n">
        <v>4316.0</v>
      </c>
      <c r="T26" s="3" t="n">
        <v>1625.0</v>
      </c>
      <c r="U26" s="3" t="n">
        <v>8133.0</v>
      </c>
      <c r="V26" s="3" t="n">
        <v>1071.0</v>
      </c>
      <c r="W26" s="3" t="n">
        <v>1798.0</v>
      </c>
      <c r="X26" s="3" t="n">
        <v>6446.0</v>
      </c>
      <c r="Y26" s="3" t="n">
        <v>1916.0</v>
      </c>
      <c r="Z26" s="3" t="n">
        <v>1668.0</v>
      </c>
      <c r="AA26" s="3" t="n">
        <v>5330.0</v>
      </c>
      <c r="AB26" s="3" t="n">
        <v>3033.0</v>
      </c>
      <c r="AC26" s="3" t="n">
        <v>2996.0</v>
      </c>
      <c r="AD26" s="3" t="n">
        <v>8836.0</v>
      </c>
      <c r="AE26" s="3" t="n">
        <v>9177.0</v>
      </c>
      <c r="AF26" s="3" t="n">
        <v>2800.0</v>
      </c>
      <c r="AG26" s="3" t="n">
        <v>2967.0</v>
      </c>
      <c r="AH26" s="3" t="n">
        <v>6571.0</v>
      </c>
      <c r="AI26" s="3" t="n">
        <v>7292.0</v>
      </c>
      <c r="AJ26" s="3" t="n">
        <v>5113.0</v>
      </c>
      <c r="AK26" s="3" t="n">
        <v>3233.0</v>
      </c>
      <c r="AL26" s="3" t="n">
        <v>3869.0</v>
      </c>
      <c r="AM26" s="3" t="n">
        <v>5465.0</v>
      </c>
      <c r="AN26" s="3" t="n">
        <v>1980.0</v>
      </c>
      <c r="AO26" s="3" t="n">
        <v>6833.0</v>
      </c>
      <c r="AP26" s="3" t="n">
        <v>7232.0</v>
      </c>
      <c r="AQ26" s="3" t="n">
        <v>4575.0</v>
      </c>
      <c r="AR26" s="3" t="n">
        <v>6872.0</v>
      </c>
      <c r="AS26" s="3" t="n">
        <v>7069.0</v>
      </c>
      <c r="AT26" s="3" t="n">
        <v>7248.0</v>
      </c>
      <c r="AU26" s="3" t="n">
        <v>6457.0</v>
      </c>
      <c r="AV26" s="3" t="n">
        <v>2883.0</v>
      </c>
      <c r="AW26" s="3" t="n">
        <v>9107.0</v>
      </c>
      <c r="AX26" s="3" t="n">
        <v>8930.0</v>
      </c>
      <c r="AY26" s="3" t="n">
        <v>6871.0</v>
      </c>
      <c r="AZ26" s="3" t="n">
        <v>8474.0</v>
      </c>
      <c r="BA26" s="3" t="n">
        <v>9195.0</v>
      </c>
      <c r="BB26" s="3" t="n">
        <v>9255.0</v>
      </c>
      <c r="BC26" s="3" t="n">
        <v>1487.0</v>
      </c>
      <c r="BD26" s="3" t="n">
        <v>8408.0</v>
      </c>
      <c r="BE26" s="3" t="n">
        <v>5448.0</v>
      </c>
      <c r="BF26" s="3" t="n">
        <v>7272.0</v>
      </c>
      <c r="BG26" s="3" t="n">
        <v>9519.0</v>
      </c>
      <c r="BH26" s="3" t="n">
        <v>4443.0</v>
      </c>
      <c r="BI26" s="3" t="n">
        <v>3297.0</v>
      </c>
      <c r="BJ26" s="3" t="n">
        <v>6930.0</v>
      </c>
      <c r="BK26" s="3" t="n">
        <v>5843.0</v>
      </c>
      <c r="BL26" s="3" t="n">
        <v>5203.0</v>
      </c>
      <c r="BM26" s="3" t="n">
        <v>5313.0</v>
      </c>
      <c r="BN26" s="3" t="n">
        <v>1721.0</v>
      </c>
      <c r="BO26" s="3" t="n">
        <v>9019.0</v>
      </c>
      <c r="BP26" s="3" t="n">
        <v>3495.0</v>
      </c>
      <c r="BQ26" s="3" t="n">
        <v>1010.0</v>
      </c>
      <c r="BR26" s="3" t="n">
        <v>8863.0</v>
      </c>
    </row>
    <row r="27" spans="1:70">
      <c r="A27" t="s" s="0">
        <v>321</v>
      </c>
      <c r="B27" s="3" t="n">
        <v>3728.0</v>
      </c>
      <c r="C27" s="3" t="n">
        <v>6089.0</v>
      </c>
      <c r="D27" s="3" t="n">
        <v>3498.0</v>
      </c>
      <c r="E27" s="3" t="n">
        <v>7308.0</v>
      </c>
      <c r="F27" s="3" t="n">
        <v>3165.0</v>
      </c>
      <c r="G27" s="3" t="n">
        <v>2880.0</v>
      </c>
      <c r="H27" s="3" t="n">
        <v>8493.0</v>
      </c>
      <c r="I27" s="3" t="n">
        <v>4654.0</v>
      </c>
      <c r="J27" s="3" t="n">
        <v>5831.0</v>
      </c>
      <c r="K27" s="3" t="n">
        <v>2840.0</v>
      </c>
      <c r="L27" s="3" t="n">
        <v>3782.0</v>
      </c>
      <c r="M27" s="3" t="n">
        <v>6747.0</v>
      </c>
      <c r="N27" s="3" t="n">
        <v>4493.0</v>
      </c>
      <c r="O27" s="3" t="n">
        <v>7668.0</v>
      </c>
      <c r="P27" s="3" t="n">
        <v>7798.0</v>
      </c>
      <c r="Q27" s="3" t="n">
        <v>1428.0</v>
      </c>
      <c r="R27" s="3" t="n">
        <v>3498.0</v>
      </c>
      <c r="S27" s="3" t="n">
        <v>5622.0</v>
      </c>
      <c r="T27" s="3" t="n">
        <v>3234.0</v>
      </c>
      <c r="U27" s="3" t="n">
        <v>1623.0</v>
      </c>
      <c r="V27" s="3" t="n">
        <v>2424.0</v>
      </c>
      <c r="W27" s="3" t="n">
        <v>5123.0</v>
      </c>
      <c r="X27" s="3" t="n">
        <v>1410.0</v>
      </c>
      <c r="Y27" s="3" t="n">
        <v>1465.0</v>
      </c>
      <c r="Z27" s="3" t="n">
        <v>5482.0</v>
      </c>
      <c r="AA27" s="3" t="n">
        <v>8052.0</v>
      </c>
      <c r="AB27" s="3" t="n">
        <v>2877.0</v>
      </c>
      <c r="AC27" s="3" t="n">
        <v>2596.0</v>
      </c>
      <c r="AD27" s="3" t="n">
        <v>4342.0</v>
      </c>
      <c r="AE27" s="3" t="n">
        <v>4809.0</v>
      </c>
      <c r="AF27" s="3" t="n">
        <v>1492.0</v>
      </c>
      <c r="AG27" s="3" t="n">
        <v>7260.0</v>
      </c>
      <c r="AH27" s="3" t="n">
        <v>2734.0</v>
      </c>
      <c r="AI27" s="3" t="n">
        <v>3783.0</v>
      </c>
      <c r="AJ27" s="3" t="n">
        <v>9002.0</v>
      </c>
      <c r="AK27" s="3" t="n">
        <v>6189.0</v>
      </c>
      <c r="AL27" s="3" t="n">
        <v>9558.0</v>
      </c>
      <c r="AM27" s="3" t="n">
        <v>6759.0</v>
      </c>
      <c r="AN27" s="3" t="n">
        <v>2225.0</v>
      </c>
      <c r="AO27" s="3" t="n">
        <v>5613.0</v>
      </c>
      <c r="AP27" s="3" t="n">
        <v>2807.0</v>
      </c>
      <c r="AQ27" s="3" t="n">
        <v>8800.0</v>
      </c>
      <c r="AR27" s="3" t="n">
        <v>1770.0</v>
      </c>
      <c r="AS27" s="3" t="n">
        <v>1215.0</v>
      </c>
      <c r="AT27" s="3" t="n">
        <v>2426.0</v>
      </c>
      <c r="AU27" s="3" t="n">
        <v>9017.0</v>
      </c>
      <c r="AV27" s="3" t="n">
        <v>8921.0</v>
      </c>
      <c r="AW27" s="3" t="n">
        <v>1247.0</v>
      </c>
      <c r="AX27" s="3" t="n">
        <v>4962.0</v>
      </c>
      <c r="AY27" s="3" t="n">
        <v>8926.0</v>
      </c>
      <c r="AZ27" s="3" t="n">
        <v>1978.0</v>
      </c>
      <c r="BA27" s="3" t="n">
        <v>4322.0</v>
      </c>
      <c r="BB27" s="3" t="n">
        <v>7536.0</v>
      </c>
      <c r="BC27" s="3" t="n">
        <v>8992.0</v>
      </c>
      <c r="BD27" s="3" t="n">
        <v>1634.0</v>
      </c>
      <c r="BE27" s="3" t="n">
        <v>7739.0</v>
      </c>
      <c r="BF27" s="3" t="n">
        <v>9348.0</v>
      </c>
      <c r="BG27" s="3" t="n">
        <v>1553.0</v>
      </c>
      <c r="BH27" s="3" t="n">
        <v>8415.0</v>
      </c>
      <c r="BI27" s="3" t="n">
        <v>3499.0</v>
      </c>
      <c r="BJ27" s="3" t="n">
        <v>6811.0</v>
      </c>
      <c r="BK27" s="3" t="n">
        <v>8139.0</v>
      </c>
      <c r="BL27" s="3" t="n">
        <v>1520.0</v>
      </c>
      <c r="BM27" s="3" t="n">
        <v>5050.0</v>
      </c>
      <c r="BN27" s="3" t="n">
        <v>6884.0</v>
      </c>
      <c r="BO27" s="3" t="n">
        <v>4403.0</v>
      </c>
      <c r="BP27" s="3" t="n">
        <v>3887.0</v>
      </c>
      <c r="BQ27" s="3" t="n">
        <v>8902.0</v>
      </c>
      <c r="BR27" s="3" t="n">
        <v>1039.0</v>
      </c>
    </row>
    <row r="28" spans="1:70">
      <c r="A28" t="s" s="0">
        <v>322</v>
      </c>
      <c r="B28" s="3" t="n">
        <v>2776.0</v>
      </c>
      <c r="C28" s="3" t="n">
        <v>9583.0</v>
      </c>
      <c r="D28" s="3" t="n">
        <v>2596.0</v>
      </c>
      <c r="E28" s="3" t="n">
        <v>6535.0</v>
      </c>
      <c r="F28" s="3" t="n">
        <v>1260.0</v>
      </c>
      <c r="G28" s="3" t="n">
        <v>2023.0</v>
      </c>
      <c r="H28" s="3" t="n">
        <v>1290.0</v>
      </c>
      <c r="I28" s="3" t="n">
        <v>3280.0</v>
      </c>
      <c r="J28" s="3" t="n">
        <v>6435.0</v>
      </c>
      <c r="K28" s="3" t="n">
        <v>8222.0</v>
      </c>
      <c r="L28" s="3" t="n">
        <v>2231.0</v>
      </c>
      <c r="M28" s="3" t="n">
        <v>1910.0</v>
      </c>
      <c r="N28" s="3" t="n">
        <v>8749.0</v>
      </c>
      <c r="O28" s="3" t="n">
        <v>3063.0</v>
      </c>
      <c r="P28" s="3" t="n">
        <v>8437.0</v>
      </c>
      <c r="Q28" s="3" t="n">
        <v>7986.0</v>
      </c>
      <c r="R28" s="3" t="n">
        <v>5310.0</v>
      </c>
      <c r="S28" s="3" t="n">
        <v>6912.0</v>
      </c>
      <c r="T28" s="3" t="n">
        <v>1872.0</v>
      </c>
      <c r="U28" s="3" t="n">
        <v>1442.0</v>
      </c>
      <c r="V28" s="3" t="n">
        <v>9267.0</v>
      </c>
      <c r="W28" s="3" t="n">
        <v>1536.0</v>
      </c>
      <c r="X28" s="3" t="n">
        <v>9588.0</v>
      </c>
      <c r="Y28" s="3" t="n">
        <v>7624.0</v>
      </c>
      <c r="Z28" s="3" t="n">
        <v>7029.0</v>
      </c>
      <c r="AA28" s="3" t="n">
        <v>9233.0</v>
      </c>
      <c r="AB28" s="3" t="n">
        <v>2902.0</v>
      </c>
      <c r="AC28" s="3" t="n">
        <v>7436.0</v>
      </c>
      <c r="AD28" s="3" t="n">
        <v>5253.0</v>
      </c>
      <c r="AE28" s="3" t="n">
        <v>6292.0</v>
      </c>
      <c r="AF28" s="3" t="n">
        <v>8507.0</v>
      </c>
      <c r="AG28" s="3" t="n">
        <v>6985.0</v>
      </c>
      <c r="AH28" s="3" t="n">
        <v>4101.0</v>
      </c>
      <c r="AI28" s="3" t="n">
        <v>4013.0</v>
      </c>
      <c r="AJ28" s="3" t="n">
        <v>2200.0</v>
      </c>
      <c r="AK28" s="3" t="n">
        <v>1793.0</v>
      </c>
      <c r="AL28" s="3" t="n">
        <v>7184.0</v>
      </c>
      <c r="AM28" s="3" t="n">
        <v>7530.0</v>
      </c>
      <c r="AN28" s="3" t="n">
        <v>8825.0</v>
      </c>
      <c r="AO28" s="3" t="n">
        <v>7632.0</v>
      </c>
      <c r="AP28" s="3" t="n">
        <v>1136.0</v>
      </c>
      <c r="AQ28" s="3" t="n">
        <v>9592.0</v>
      </c>
      <c r="AR28" s="3" t="n">
        <v>9199.0</v>
      </c>
      <c r="AS28" s="3" t="n">
        <v>9546.0</v>
      </c>
      <c r="AT28" s="3" t="n">
        <v>4607.0</v>
      </c>
      <c r="AU28" s="3" t="n">
        <v>5319.0</v>
      </c>
      <c r="AV28" s="3" t="n">
        <v>1583.0</v>
      </c>
      <c r="AW28" s="3" t="n">
        <v>1253.0</v>
      </c>
      <c r="AX28" s="3" t="n">
        <v>3450.0</v>
      </c>
      <c r="AY28" s="3" t="n">
        <v>9671.0</v>
      </c>
      <c r="AZ28" s="3" t="n">
        <v>6967.0</v>
      </c>
      <c r="BA28" s="3" t="n">
        <v>8256.0</v>
      </c>
      <c r="BB28" s="3" t="n">
        <v>3718.0</v>
      </c>
      <c r="BC28" s="3" t="n">
        <v>8762.0</v>
      </c>
      <c r="BD28" s="3" t="n">
        <v>6372.0</v>
      </c>
      <c r="BE28" s="3" t="n">
        <v>7261.0</v>
      </c>
      <c r="BF28" s="3" t="n">
        <v>4414.0</v>
      </c>
      <c r="BG28" s="3" t="n">
        <v>7572.0</v>
      </c>
      <c r="BH28" s="3" t="n">
        <v>9717.0</v>
      </c>
      <c r="BI28" s="3" t="n">
        <v>5728.0</v>
      </c>
      <c r="BJ28" s="3" t="n">
        <v>6099.0</v>
      </c>
      <c r="BK28" s="3" t="n">
        <v>4659.0</v>
      </c>
      <c r="BL28" s="3" t="n">
        <v>7628.0</v>
      </c>
      <c r="BM28" s="3" t="n">
        <v>7334.0</v>
      </c>
      <c r="BN28" s="3" t="n">
        <v>3523.0</v>
      </c>
      <c r="BO28" s="3" t="n">
        <v>1755.0</v>
      </c>
      <c r="BP28" s="3" t="n">
        <v>8724.0</v>
      </c>
      <c r="BQ28" s="3" t="n">
        <v>7383.0</v>
      </c>
      <c r="BR28" s="3" t="n">
        <v>8404.0</v>
      </c>
    </row>
    <row r="29" spans="1:70">
      <c r="A29" t="s" s="0">
        <v>323</v>
      </c>
      <c r="B29" s="3" t="n">
        <v>3727.0</v>
      </c>
      <c r="C29" s="3" t="n">
        <v>7342.0</v>
      </c>
      <c r="D29" s="3" t="n">
        <v>1759.0</v>
      </c>
      <c r="E29" s="3" t="n">
        <v>1029.0</v>
      </c>
      <c r="F29" s="3" t="n">
        <v>2894.0</v>
      </c>
      <c r="G29" s="3" t="n">
        <v>2923.0</v>
      </c>
      <c r="H29" s="3" t="n">
        <v>9214.0</v>
      </c>
      <c r="I29" s="3" t="n">
        <v>9877.0</v>
      </c>
      <c r="J29" s="3" t="n">
        <v>2477.0</v>
      </c>
      <c r="K29" s="3" t="n">
        <v>3662.0</v>
      </c>
      <c r="L29" s="3" t="n">
        <v>1448.0</v>
      </c>
      <c r="M29" s="3" t="n">
        <v>2755.0</v>
      </c>
      <c r="N29" s="3" t="n">
        <v>1703.0</v>
      </c>
      <c r="O29" s="3" t="n">
        <v>8307.0</v>
      </c>
      <c r="P29" s="3" t="n">
        <v>6197.0</v>
      </c>
      <c r="Q29" s="3" t="n">
        <v>5755.0</v>
      </c>
      <c r="R29" s="3" t="n">
        <v>1422.0</v>
      </c>
      <c r="S29" s="3" t="n">
        <v>4974.0</v>
      </c>
      <c r="T29" s="3" t="n">
        <v>5619.0</v>
      </c>
      <c r="U29" s="3" t="n">
        <v>8075.0</v>
      </c>
      <c r="V29" s="3" t="n">
        <v>4329.0</v>
      </c>
      <c r="W29" s="3" t="n">
        <v>5870.0</v>
      </c>
      <c r="X29" s="3" t="n">
        <v>5958.0</v>
      </c>
      <c r="Y29" s="3" t="n">
        <v>2625.0</v>
      </c>
      <c r="Z29" s="3" t="n">
        <v>4190.0</v>
      </c>
      <c r="AA29" s="3" t="n">
        <v>6540.0</v>
      </c>
      <c r="AB29" s="3" t="n">
        <v>9070.0</v>
      </c>
      <c r="AC29" s="3" t="n">
        <v>3733.0</v>
      </c>
      <c r="AD29" s="3" t="n">
        <v>5408.0</v>
      </c>
      <c r="AE29" s="3" t="n">
        <v>3189.0</v>
      </c>
      <c r="AF29" s="3" t="n">
        <v>2162.0</v>
      </c>
      <c r="AG29" s="3" t="n">
        <v>6699.0</v>
      </c>
      <c r="AH29" s="3" t="n">
        <v>9526.0</v>
      </c>
      <c r="AI29" s="3" t="n">
        <v>7161.0</v>
      </c>
      <c r="AJ29" s="3" t="n">
        <v>4761.0</v>
      </c>
      <c r="AK29" s="3" t="n">
        <v>7629.0</v>
      </c>
      <c r="AL29" s="3" t="n">
        <v>7703.0</v>
      </c>
      <c r="AM29" s="3" t="n">
        <v>1773.0</v>
      </c>
      <c r="AN29" s="3" t="n">
        <v>8683.0</v>
      </c>
      <c r="AO29" s="3" t="n">
        <v>1576.0</v>
      </c>
      <c r="AP29" s="3" t="n">
        <v>3077.0</v>
      </c>
      <c r="AQ29" s="3" t="n">
        <v>5535.0</v>
      </c>
      <c r="AR29" s="3" t="n">
        <v>6886.0</v>
      </c>
      <c r="AS29" s="3" t="n">
        <v>6428.0</v>
      </c>
      <c r="AT29" s="3" t="n">
        <v>3301.0</v>
      </c>
      <c r="AU29" s="3" t="n">
        <v>3107.0</v>
      </c>
      <c r="AV29" s="3" t="n">
        <v>7816.0</v>
      </c>
      <c r="AW29" s="3" t="n">
        <v>8459.0</v>
      </c>
      <c r="AX29" s="3" t="n">
        <v>8629.0</v>
      </c>
      <c r="AY29" s="3" t="n">
        <v>1551.0</v>
      </c>
      <c r="AZ29" s="3" t="n">
        <v>2768.0</v>
      </c>
      <c r="BA29" s="3" t="n">
        <v>3943.0</v>
      </c>
      <c r="BB29" s="3" t="n">
        <v>5554.0</v>
      </c>
      <c r="BC29" s="3" t="n">
        <v>6323.0</v>
      </c>
      <c r="BD29" s="3" t="n">
        <v>4535.0</v>
      </c>
      <c r="BE29" s="3" t="n">
        <v>5298.0</v>
      </c>
      <c r="BF29" s="3" t="n">
        <v>9762.0</v>
      </c>
      <c r="BG29" s="3" t="n">
        <v>8211.0</v>
      </c>
      <c r="BH29" s="3" t="n">
        <v>1740.0</v>
      </c>
      <c r="BI29" s="3" t="n">
        <v>1427.0</v>
      </c>
      <c r="BJ29" s="3" t="n">
        <v>3604.0</v>
      </c>
      <c r="BK29" s="3" t="n">
        <v>2554.0</v>
      </c>
      <c r="BL29" s="3" t="n">
        <v>6358.0</v>
      </c>
      <c r="BM29" s="3" t="n">
        <v>8340.0</v>
      </c>
      <c r="BN29" s="3" t="n">
        <v>7281.0</v>
      </c>
      <c r="BO29" s="3" t="n">
        <v>6427.0</v>
      </c>
      <c r="BP29" s="3" t="n">
        <v>9841.0</v>
      </c>
      <c r="BQ29" s="3" t="n">
        <v>6556.0</v>
      </c>
      <c r="BR29" s="3" t="n">
        <v>8611.0</v>
      </c>
    </row>
    <row r="30" spans="1:70">
      <c r="A30" t="s" s="0">
        <v>324</v>
      </c>
      <c r="B30" s="3" t="n">
        <v>9029.0</v>
      </c>
      <c r="C30" s="3" t="n">
        <v>1480.0</v>
      </c>
      <c r="D30" s="3" t="n">
        <v>6277.0</v>
      </c>
      <c r="E30" s="3" t="n">
        <v>8745.0</v>
      </c>
      <c r="F30" s="3" t="n">
        <v>8046.0</v>
      </c>
      <c r="G30" s="3" t="n">
        <v>4534.0</v>
      </c>
      <c r="H30" s="3" t="n">
        <v>2314.0</v>
      </c>
      <c r="I30" s="3" t="n">
        <v>1864.0</v>
      </c>
      <c r="J30" s="3" t="n">
        <v>9499.0</v>
      </c>
      <c r="K30" s="3" t="n">
        <v>6119.0</v>
      </c>
      <c r="L30" s="3" t="n">
        <v>8377.0</v>
      </c>
      <c r="M30" s="3" t="n">
        <v>1367.0</v>
      </c>
      <c r="N30" s="3" t="n">
        <v>9410.0</v>
      </c>
      <c r="O30" s="3" t="n">
        <v>3832.0</v>
      </c>
      <c r="P30" s="3" t="n">
        <v>2217.0</v>
      </c>
      <c r="Q30" s="3" t="n">
        <v>3514.0</v>
      </c>
      <c r="R30" s="3" t="n">
        <v>2554.0</v>
      </c>
      <c r="S30" s="3" t="n">
        <v>9572.0</v>
      </c>
      <c r="T30" s="3" t="n">
        <v>8512.0</v>
      </c>
      <c r="U30" s="3" t="n">
        <v>2969.0</v>
      </c>
      <c r="V30" s="3" t="n">
        <v>7042.0</v>
      </c>
      <c r="W30" s="3" t="n">
        <v>5702.0</v>
      </c>
      <c r="X30" s="3" t="n">
        <v>4210.0</v>
      </c>
      <c r="Y30" s="3" t="n">
        <v>8001.0</v>
      </c>
      <c r="Z30" s="3" t="n">
        <v>4713.0</v>
      </c>
      <c r="AA30" s="3" t="n">
        <v>6904.0</v>
      </c>
      <c r="AB30" s="3" t="n">
        <v>4557.0</v>
      </c>
      <c r="AC30" s="3" t="n">
        <v>3844.0</v>
      </c>
      <c r="AD30" s="3" t="n">
        <v>5100.0</v>
      </c>
      <c r="AE30" s="3" t="n">
        <v>4413.0</v>
      </c>
      <c r="AF30" s="3" t="n">
        <v>9332.0</v>
      </c>
      <c r="AG30" s="3" t="n">
        <v>6259.0</v>
      </c>
      <c r="AH30" s="3" t="n">
        <v>8663.0</v>
      </c>
      <c r="AI30" s="3" t="n">
        <v>4762.0</v>
      </c>
      <c r="AJ30" s="3" t="n">
        <v>4164.0</v>
      </c>
      <c r="AK30" s="3" t="n">
        <v>9183.0</v>
      </c>
      <c r="AL30" s="3" t="n">
        <v>3678.0</v>
      </c>
      <c r="AM30" s="3" t="n">
        <v>7939.0</v>
      </c>
      <c r="AN30" s="3" t="n">
        <v>5992.0</v>
      </c>
      <c r="AO30" s="3" t="n">
        <v>8765.0</v>
      </c>
      <c r="AP30" s="3" t="n">
        <v>9047.0</v>
      </c>
      <c r="AQ30" s="3" t="n">
        <v>4150.0</v>
      </c>
      <c r="AR30" s="3" t="n">
        <v>3227.0</v>
      </c>
      <c r="AS30" s="3" t="n">
        <v>3824.0</v>
      </c>
      <c r="AT30" s="3" t="n">
        <v>7213.0</v>
      </c>
      <c r="AU30" s="3" t="n">
        <v>6428.0</v>
      </c>
      <c r="AV30" s="3" t="n">
        <v>4692.0</v>
      </c>
      <c r="AW30" s="3" t="n">
        <v>2006.0</v>
      </c>
      <c r="AX30" s="3" t="n">
        <v>3155.0</v>
      </c>
      <c r="AY30" s="3" t="n">
        <v>3631.0</v>
      </c>
      <c r="AZ30" s="3" t="n">
        <v>6045.0</v>
      </c>
      <c r="BA30" s="3" t="n">
        <v>2927.0</v>
      </c>
      <c r="BB30" s="3" t="n">
        <v>2182.0</v>
      </c>
      <c r="BC30" s="3" t="n">
        <v>6041.0</v>
      </c>
      <c r="BD30" s="3" t="n">
        <v>5117.0</v>
      </c>
      <c r="BE30" s="3" t="n">
        <v>6317.0</v>
      </c>
      <c r="BF30" s="3" t="n">
        <v>7249.0</v>
      </c>
      <c r="BG30" s="3" t="n">
        <v>2089.0</v>
      </c>
      <c r="BH30" s="3" t="n">
        <v>7449.0</v>
      </c>
      <c r="BI30" s="3" t="n">
        <v>9289.0</v>
      </c>
      <c r="BJ30" s="3" t="n">
        <v>1751.0</v>
      </c>
      <c r="BK30" s="3" t="n">
        <v>8017.0</v>
      </c>
      <c r="BL30" s="3" t="n">
        <v>8044.0</v>
      </c>
      <c r="BM30" s="3" t="n">
        <v>9284.0</v>
      </c>
      <c r="BN30" s="3" t="n">
        <v>2354.0</v>
      </c>
      <c r="BO30" s="3" t="n">
        <v>7792.0</v>
      </c>
      <c r="BP30" s="3" t="n">
        <v>2046.0</v>
      </c>
      <c r="BQ30" s="3" t="n">
        <v>7692.0</v>
      </c>
      <c r="BR30" s="3" t="n">
        <v>2027.0</v>
      </c>
    </row>
    <row r="31" spans="1:70">
      <c r="A31" t="s" s="0">
        <v>325</v>
      </c>
      <c r="B31" s="3" t="n">
        <v>5915.0</v>
      </c>
      <c r="C31" s="3" t="n">
        <v>1763.0</v>
      </c>
      <c r="D31" s="3" t="n">
        <v>7168.0</v>
      </c>
      <c r="E31" s="3" t="n">
        <v>7690.0</v>
      </c>
      <c r="F31" s="3" t="n">
        <v>5701.0</v>
      </c>
      <c r="G31" s="3" t="n">
        <v>5772.0</v>
      </c>
      <c r="H31" s="3" t="n">
        <v>8886.0</v>
      </c>
      <c r="I31" s="3" t="n">
        <v>6782.0</v>
      </c>
      <c r="J31" s="3" t="n">
        <v>7125.0</v>
      </c>
      <c r="K31" s="3" t="n">
        <v>5681.0</v>
      </c>
      <c r="L31" s="3" t="n">
        <v>9251.0</v>
      </c>
      <c r="M31" s="3" t="n">
        <v>1195.0</v>
      </c>
      <c r="N31" s="3" t="n">
        <v>6315.0</v>
      </c>
      <c r="O31" s="3" t="n">
        <v>8956.0</v>
      </c>
      <c r="P31" s="3" t="n">
        <v>4123.0</v>
      </c>
      <c r="Q31" s="3" t="n">
        <v>8136.0</v>
      </c>
      <c r="R31" s="3" t="n">
        <v>3898.0</v>
      </c>
      <c r="S31" s="3" t="n">
        <v>2250.0</v>
      </c>
      <c r="T31" s="3" t="n">
        <v>6723.0</v>
      </c>
      <c r="U31" s="3" t="n">
        <v>2195.0</v>
      </c>
      <c r="V31" s="3" t="n">
        <v>1981.0</v>
      </c>
      <c r="W31" s="3" t="n">
        <v>8155.0</v>
      </c>
      <c r="X31" s="3" t="n">
        <v>3227.0</v>
      </c>
      <c r="Y31" s="3" t="n">
        <v>8340.0</v>
      </c>
      <c r="Z31" s="3" t="n">
        <v>2022.0</v>
      </c>
      <c r="AA31" s="3" t="n">
        <v>8917.0</v>
      </c>
      <c r="AB31" s="3" t="n">
        <v>6952.0</v>
      </c>
      <c r="AC31" s="3" t="n">
        <v>7085.0</v>
      </c>
      <c r="AD31" s="3" t="n">
        <v>6513.0</v>
      </c>
      <c r="AE31" s="3" t="n">
        <v>5542.0</v>
      </c>
      <c r="AF31" s="3" t="n">
        <v>3153.0</v>
      </c>
      <c r="AG31" s="3" t="n">
        <v>7905.0</v>
      </c>
      <c r="AH31" s="3" t="n">
        <v>5991.0</v>
      </c>
      <c r="AI31" s="3" t="n">
        <v>2156.0</v>
      </c>
      <c r="AJ31" s="3" t="n">
        <v>8909.0</v>
      </c>
      <c r="AK31" s="3" t="n">
        <v>4384.0</v>
      </c>
      <c r="AL31" s="3" t="n">
        <v>6086.0</v>
      </c>
      <c r="AM31" s="3" t="n">
        <v>9101.0</v>
      </c>
      <c r="AN31" s="3" t="n">
        <v>4550.0</v>
      </c>
      <c r="AO31" s="3" t="n">
        <v>4942.0</v>
      </c>
      <c r="AP31" s="3" t="n">
        <v>1441.0</v>
      </c>
      <c r="AQ31" s="3" t="n">
        <v>8523.0</v>
      </c>
      <c r="AR31" s="3" t="n">
        <v>2200.0</v>
      </c>
      <c r="AS31" s="3" t="n">
        <v>9957.0</v>
      </c>
      <c r="AT31" s="3" t="n">
        <v>3005.0</v>
      </c>
      <c r="AU31" s="3" t="n">
        <v>9176.0</v>
      </c>
      <c r="AV31" s="3" t="n">
        <v>4254.0</v>
      </c>
      <c r="AW31" s="3" t="n">
        <v>6084.0</v>
      </c>
      <c r="AX31" s="3" t="n">
        <v>5926.0</v>
      </c>
      <c r="AY31" s="3" t="n">
        <v>8659.0</v>
      </c>
      <c r="AZ31" s="3" t="n">
        <v>8273.0</v>
      </c>
      <c r="BA31" s="3" t="n">
        <v>8665.0</v>
      </c>
      <c r="BB31" s="3" t="n">
        <v>5087.0</v>
      </c>
      <c r="BC31" s="3" t="n">
        <v>3324.0</v>
      </c>
      <c r="BD31" s="3" t="n">
        <v>1834.0</v>
      </c>
      <c r="BE31" s="3" t="n">
        <v>3068.0</v>
      </c>
      <c r="BF31" s="3" t="n">
        <v>4327.0</v>
      </c>
      <c r="BG31" s="3" t="n">
        <v>1263.0</v>
      </c>
      <c r="BH31" s="3" t="n">
        <v>8912.0</v>
      </c>
      <c r="BI31" s="3" t="n">
        <v>7626.0</v>
      </c>
      <c r="BJ31" s="3" t="n">
        <v>6866.0</v>
      </c>
      <c r="BK31" s="3" t="n">
        <v>8114.0</v>
      </c>
      <c r="BL31" s="3" t="n">
        <v>7236.0</v>
      </c>
      <c r="BM31" s="3" t="n">
        <v>4583.0</v>
      </c>
      <c r="BN31" s="3" t="n">
        <v>6499.0</v>
      </c>
      <c r="BO31" s="3" t="n">
        <v>1905.0</v>
      </c>
      <c r="BP31" s="3" t="n">
        <v>1552.0</v>
      </c>
      <c r="BQ31" s="3" t="n">
        <v>5971.0</v>
      </c>
      <c r="BR31" s="3" t="n">
        <v>3651.0</v>
      </c>
    </row>
    <row r="32" spans="1:70">
      <c r="A32" t="s" s="0">
        <v>326</v>
      </c>
      <c r="B32" s="3" t="n">
        <v>3599.0</v>
      </c>
      <c r="C32" s="3" t="n">
        <v>1973.0</v>
      </c>
      <c r="D32" s="3" t="n">
        <v>1703.0</v>
      </c>
      <c r="E32" s="3" t="n">
        <v>7538.0</v>
      </c>
      <c r="F32" s="3" t="n">
        <v>4165.0</v>
      </c>
      <c r="G32" s="3" t="n">
        <v>2587.0</v>
      </c>
      <c r="H32" s="3" t="n">
        <v>8145.0</v>
      </c>
      <c r="I32" s="3" t="n">
        <v>6521.0</v>
      </c>
      <c r="J32" s="3" t="n">
        <v>3371.0</v>
      </c>
      <c r="K32" s="3" t="n">
        <v>2671.0</v>
      </c>
      <c r="L32" s="3" t="n">
        <v>3094.0</v>
      </c>
      <c r="M32" s="3" t="n">
        <v>1955.0</v>
      </c>
      <c r="N32" s="3" t="n">
        <v>3426.0</v>
      </c>
      <c r="O32" s="3" t="n">
        <v>7256.0</v>
      </c>
      <c r="P32" s="3" t="n">
        <v>3787.0</v>
      </c>
      <c r="Q32" s="3" t="n">
        <v>7918.0</v>
      </c>
      <c r="R32" s="3" t="n">
        <v>4454.0</v>
      </c>
      <c r="S32" s="3" t="n">
        <v>5174.0</v>
      </c>
      <c r="T32" s="3" t="n">
        <v>6017.0</v>
      </c>
      <c r="U32" s="3" t="n">
        <v>1592.0</v>
      </c>
      <c r="V32" s="3" t="n">
        <v>3820.0</v>
      </c>
      <c r="W32" s="3" t="n">
        <v>7527.0</v>
      </c>
      <c r="X32" s="3" t="n">
        <v>2395.0</v>
      </c>
      <c r="Y32" s="3" t="n">
        <v>7701.0</v>
      </c>
      <c r="Z32" s="3" t="n">
        <v>3934.0</v>
      </c>
      <c r="AA32" s="3" t="n">
        <v>9391.0</v>
      </c>
      <c r="AB32" s="3" t="n">
        <v>6467.0</v>
      </c>
      <c r="AC32" s="3" t="n">
        <v>7824.0</v>
      </c>
      <c r="AD32" s="3" t="n">
        <v>2894.0</v>
      </c>
      <c r="AE32" s="3" t="n">
        <v>9394.0</v>
      </c>
      <c r="AF32" s="3" t="n">
        <v>8496.0</v>
      </c>
      <c r="AG32" s="3" t="n">
        <v>6039.0</v>
      </c>
      <c r="AH32" s="3" t="n">
        <v>6779.0</v>
      </c>
      <c r="AI32" s="3" t="n">
        <v>4941.0</v>
      </c>
      <c r="AJ32" s="3" t="n">
        <v>9015.0</v>
      </c>
      <c r="AK32" s="3" t="n">
        <v>1513.0</v>
      </c>
      <c r="AL32" s="3" t="n">
        <v>2850.0</v>
      </c>
      <c r="AM32" s="3" t="n">
        <v>5130.0</v>
      </c>
      <c r="AN32" s="3" t="n">
        <v>3223.0</v>
      </c>
      <c r="AO32" s="3" t="n">
        <v>2961.0</v>
      </c>
      <c r="AP32" s="3" t="n">
        <v>7547.0</v>
      </c>
      <c r="AQ32" s="3" t="n">
        <v>8161.0</v>
      </c>
      <c r="AR32" s="3" t="n">
        <v>5073.0</v>
      </c>
      <c r="AS32" s="3" t="n">
        <v>3825.0</v>
      </c>
      <c r="AT32" s="3" t="n">
        <v>6216.0</v>
      </c>
      <c r="AU32" s="3" t="n">
        <v>6131.0</v>
      </c>
      <c r="AV32" s="3" t="n">
        <v>4673.0</v>
      </c>
      <c r="AW32" s="3" t="n">
        <v>9070.0</v>
      </c>
      <c r="AX32" s="3" t="n">
        <v>7232.0</v>
      </c>
      <c r="AY32" s="3" t="n">
        <v>1725.0</v>
      </c>
      <c r="AZ32" s="3" t="n">
        <v>1628.0</v>
      </c>
      <c r="BA32" s="3" t="n">
        <v>9602.0</v>
      </c>
      <c r="BB32" s="3" t="n">
        <v>8918.0</v>
      </c>
      <c r="BC32" s="3" t="n">
        <v>7286.0</v>
      </c>
      <c r="BD32" s="3" t="n">
        <v>4719.0</v>
      </c>
      <c r="BE32" s="3" t="n">
        <v>3120.0</v>
      </c>
      <c r="BF32" s="3" t="n">
        <v>3426.0</v>
      </c>
      <c r="BG32" s="3" t="n">
        <v>5021.0</v>
      </c>
      <c r="BH32" s="3" t="n">
        <v>8366.0</v>
      </c>
      <c r="BI32" s="3" t="n">
        <v>3618.0</v>
      </c>
      <c r="BJ32" s="3" t="n">
        <v>1451.0</v>
      </c>
      <c r="BK32" s="3" t="n">
        <v>1634.0</v>
      </c>
      <c r="BL32" s="3" t="n">
        <v>8414.0</v>
      </c>
      <c r="BM32" s="3" t="n">
        <v>5436.0</v>
      </c>
      <c r="BN32" s="3" t="n">
        <v>7806.0</v>
      </c>
      <c r="BO32" s="3" t="n">
        <v>1939.0</v>
      </c>
      <c r="BP32" s="3" t="n">
        <v>3150.0</v>
      </c>
      <c r="BQ32" s="3" t="n">
        <v>2954.0</v>
      </c>
      <c r="BR32" s="3" t="n">
        <v>4933.0</v>
      </c>
    </row>
    <row r="33" spans="1:70">
      <c r="A33" t="s" s="0">
        <v>327</v>
      </c>
      <c r="B33" s="3" t="n">
        <v>8328.0</v>
      </c>
      <c r="C33" s="3" t="n">
        <v>3019.0</v>
      </c>
      <c r="D33" s="3" t="n">
        <v>3066.0</v>
      </c>
      <c r="E33" s="3" t="n">
        <v>2745.0</v>
      </c>
      <c r="F33" s="3" t="n">
        <v>3279.0</v>
      </c>
      <c r="G33" s="3" t="n">
        <v>3037.0</v>
      </c>
      <c r="H33" s="3" t="n">
        <v>7610.0</v>
      </c>
      <c r="I33" s="3" t="n">
        <v>5300.0</v>
      </c>
      <c r="J33" s="3" t="n">
        <v>2223.0</v>
      </c>
      <c r="K33" s="3" t="n">
        <v>5980.0</v>
      </c>
      <c r="L33" s="3" t="n">
        <v>3070.0</v>
      </c>
      <c r="M33" s="3" t="n">
        <v>7693.0</v>
      </c>
      <c r="N33" s="3" t="n">
        <v>4703.0</v>
      </c>
      <c r="O33" s="3" t="n">
        <v>8137.0</v>
      </c>
      <c r="P33" s="3" t="n">
        <v>7413.0</v>
      </c>
      <c r="Q33" s="3" t="n">
        <v>1966.0</v>
      </c>
      <c r="R33" s="3" t="n">
        <v>4046.0</v>
      </c>
      <c r="S33" s="3" t="n">
        <v>3672.0</v>
      </c>
      <c r="T33" s="3" t="n">
        <v>5953.0</v>
      </c>
      <c r="U33" s="3" t="n">
        <v>6075.0</v>
      </c>
      <c r="V33" s="3" t="n">
        <v>2363.0</v>
      </c>
      <c r="W33" s="3" t="n">
        <v>2567.0</v>
      </c>
      <c r="X33" s="3" t="n">
        <v>5577.0</v>
      </c>
      <c r="Y33" s="3" t="n">
        <v>3504.0</v>
      </c>
      <c r="Z33" s="3" t="n">
        <v>4260.0</v>
      </c>
      <c r="AA33" s="3" t="n">
        <v>1764.0</v>
      </c>
      <c r="AB33" s="3" t="n">
        <v>3401.0</v>
      </c>
      <c r="AC33" s="3" t="n">
        <v>9560.0</v>
      </c>
      <c r="AD33" s="3" t="n">
        <v>9647.0</v>
      </c>
      <c r="AE33" s="3" t="n">
        <v>2135.0</v>
      </c>
      <c r="AF33" s="3" t="n">
        <v>7573.0</v>
      </c>
      <c r="AG33" s="3" t="n">
        <v>5554.0</v>
      </c>
      <c r="AH33" s="3" t="n">
        <v>6769.0</v>
      </c>
      <c r="AI33" s="3" t="n">
        <v>3699.0</v>
      </c>
      <c r="AJ33" s="3" t="n">
        <v>6342.0</v>
      </c>
      <c r="AK33" s="3" t="n">
        <v>4176.0</v>
      </c>
      <c r="AL33" s="3" t="n">
        <v>1687.0</v>
      </c>
      <c r="AM33" s="3" t="n">
        <v>3879.0</v>
      </c>
      <c r="AN33" s="3" t="n">
        <v>4294.0</v>
      </c>
      <c r="AO33" s="3" t="n">
        <v>3289.0</v>
      </c>
      <c r="AP33" s="3" t="n">
        <v>8679.0</v>
      </c>
      <c r="AQ33" s="3" t="n">
        <v>1850.0</v>
      </c>
      <c r="AR33" s="3" t="n">
        <v>6297.0</v>
      </c>
      <c r="AS33" s="3" t="n">
        <v>2823.0</v>
      </c>
      <c r="AT33" s="3" t="n">
        <v>5609.0</v>
      </c>
      <c r="AU33" s="3" t="n">
        <v>9728.0</v>
      </c>
      <c r="AV33" s="3" t="n">
        <v>9387.0</v>
      </c>
      <c r="AW33" s="3" t="n">
        <v>6362.0</v>
      </c>
      <c r="AX33" s="3" t="n">
        <v>3638.0</v>
      </c>
      <c r="AY33" s="3" t="n">
        <v>2625.0</v>
      </c>
      <c r="AZ33" s="3" t="n">
        <v>7792.0</v>
      </c>
      <c r="BA33" s="3" t="n">
        <v>5949.0</v>
      </c>
      <c r="BB33" s="3" t="n">
        <v>1814.0</v>
      </c>
      <c r="BC33" s="3" t="n">
        <v>9229.0</v>
      </c>
      <c r="BD33" s="3" t="n">
        <v>4829.0</v>
      </c>
      <c r="BE33" s="3" t="n">
        <v>9394.0</v>
      </c>
      <c r="BF33" s="3" t="n">
        <v>1909.0</v>
      </c>
      <c r="BG33" s="3" t="n">
        <v>9018.0</v>
      </c>
      <c r="BH33" s="3" t="n">
        <v>5123.0</v>
      </c>
      <c r="BI33" s="3" t="n">
        <v>9879.0</v>
      </c>
      <c r="BJ33" s="3" t="n">
        <v>2049.0</v>
      </c>
      <c r="BK33" s="3" t="n">
        <v>6619.0</v>
      </c>
      <c r="BL33" s="3" t="n">
        <v>6842.0</v>
      </c>
      <c r="BM33" s="3" t="n">
        <v>8629.0</v>
      </c>
      <c r="BN33" s="3" t="n">
        <v>9438.0</v>
      </c>
      <c r="BO33" s="3" t="n">
        <v>2685.0</v>
      </c>
      <c r="BP33" s="3" t="n">
        <v>2669.0</v>
      </c>
      <c r="BQ33" s="3" t="n">
        <v>1081.0</v>
      </c>
      <c r="BR33" s="3" t="n">
        <v>1340.0</v>
      </c>
    </row>
    <row r="34" spans="1:70">
      <c r="A34" s="4" t="s">
        <v>328</v>
      </c>
      <c r="B34" s="5" t="n">
        <f t="shared" ref="B34:BM34" si="2">IF(COUNTA(B24:B33)&gt;0,SUM(B24:B33),"")</f>
        <v>54099.0</v>
      </c>
      <c r="C34" s="5" t="n">
        <f t="shared" si="2"/>
        <v>43480.0</v>
      </c>
      <c r="D34" s="5" t="n">
        <f t="shared" si="2"/>
        <v>50858.0</v>
      </c>
      <c r="E34" s="5" t="n">
        <f t="shared" si="2"/>
        <v>57092.0</v>
      </c>
      <c r="F34" s="5" t="n">
        <f t="shared" si="2"/>
        <v>41256.0</v>
      </c>
      <c r="G34" s="5" t="n">
        <f t="shared" si="2"/>
        <v>39044.0</v>
      </c>
      <c r="H34" s="5" t="n">
        <f t="shared" si="2"/>
        <v>64179.0</v>
      </c>
      <c r="I34" s="5" t="n">
        <f t="shared" si="2"/>
        <v>54186.0</v>
      </c>
      <c r="J34" s="5" t="n">
        <f t="shared" si="2"/>
        <v>45050.0</v>
      </c>
      <c r="K34" s="5" t="n">
        <f t="shared" si="2"/>
        <v>52177.0</v>
      </c>
      <c r="L34" s="5" t="n">
        <f t="shared" si="2"/>
        <v>38807.0</v>
      </c>
      <c r="M34" s="5" t="n">
        <f t="shared" si="2"/>
        <v>42191.0</v>
      </c>
      <c r="N34" s="5" t="n">
        <f t="shared" si="2"/>
        <v>57376.0</v>
      </c>
      <c r="O34" s="5" t="n">
        <f t="shared" si="2"/>
        <v>61207.0</v>
      </c>
      <c r="P34" s="5" t="n">
        <f t="shared" si="2"/>
        <v>53605.0</v>
      </c>
      <c r="Q34" s="5" t="n">
        <f t="shared" si="2"/>
        <v>47187.0</v>
      </c>
      <c r="R34" s="5" t="n">
        <f t="shared" si="2"/>
        <v>44806.0</v>
      </c>
      <c r="S34" s="5" t="n">
        <f t="shared" si="2"/>
        <v>47210.0</v>
      </c>
      <c r="T34" s="5" t="n">
        <f t="shared" si="2"/>
        <v>44139.0</v>
      </c>
      <c r="U34" s="5" t="n">
        <f t="shared" si="2"/>
        <v>37533.0</v>
      </c>
      <c r="V34" s="5" t="n">
        <f t="shared" si="2"/>
        <v>42655.0</v>
      </c>
      <c r="W34" s="5" t="n">
        <f t="shared" si="2"/>
        <v>45884.0</v>
      </c>
      <c r="X34" s="5" t="n">
        <f t="shared" si="2"/>
        <v>47261.0</v>
      </c>
      <c r="Y34" s="5" t="n">
        <f t="shared" si="2"/>
        <v>46380.0</v>
      </c>
      <c r="Z34" s="5" t="n">
        <f t="shared" si="2"/>
        <v>47072.0</v>
      </c>
      <c r="AA34" s="5" t="n">
        <f t="shared" si="2"/>
        <v>69653.0</v>
      </c>
      <c r="AB34" s="5" t="n">
        <f t="shared" si="2"/>
        <v>53420.0</v>
      </c>
      <c r="AC34" s="5" t="n">
        <f t="shared" si="2"/>
        <v>63661.0</v>
      </c>
      <c r="AD34" s="5" t="n">
        <f t="shared" si="2"/>
        <v>62358.0</v>
      </c>
      <c r="AE34" s="5" t="n">
        <f t="shared" si="2"/>
        <v>57587.0</v>
      </c>
      <c r="AF34" s="5" t="n">
        <f t="shared" si="2"/>
        <v>54025.0</v>
      </c>
      <c r="AG34" s="5" t="n">
        <f t="shared" si="2"/>
        <v>55855.0</v>
      </c>
      <c r="AH34" s="5" t="n">
        <f t="shared" si="2"/>
        <v>59410.0</v>
      </c>
      <c r="AI34" s="5" t="n">
        <f t="shared" si="2"/>
        <v>46314.0</v>
      </c>
      <c r="AJ34" s="5" t="n">
        <f t="shared" si="2"/>
        <v>63869.0</v>
      </c>
      <c r="AK34" s="5" t="n">
        <f t="shared" si="2"/>
        <v>50853.0</v>
      </c>
      <c r="AL34" s="5" t="n">
        <f t="shared" si="2"/>
        <v>54493.0</v>
      </c>
      <c r="AM34" s="5" t="n">
        <f t="shared" si="2"/>
        <v>59772.0</v>
      </c>
      <c r="AN34" s="5" t="n">
        <f t="shared" si="2"/>
        <v>56341.0</v>
      </c>
      <c r="AO34" s="5" t="n">
        <f t="shared" si="2"/>
        <v>59961.0</v>
      </c>
      <c r="AP34" s="5" t="n">
        <f t="shared" si="2"/>
        <v>52976.0</v>
      </c>
      <c r="AQ34" s="5" t="n">
        <f t="shared" si="2"/>
        <v>57208.0</v>
      </c>
      <c r="AR34" s="5" t="n">
        <f t="shared" si="2"/>
        <v>54770.0</v>
      </c>
      <c r="AS34" s="5" t="n">
        <f t="shared" si="2"/>
        <v>53759.0</v>
      </c>
      <c r="AT34" s="5" t="n">
        <f t="shared" si="2"/>
        <v>44381.0</v>
      </c>
      <c r="AU34" s="5" t="n">
        <f t="shared" si="2"/>
        <v>61002.0</v>
      </c>
      <c r="AV34" s="5" t="n">
        <f t="shared" si="2"/>
        <v>57062.0</v>
      </c>
      <c r="AW34" s="5" t="n">
        <f t="shared" si="2"/>
        <v>58648.0</v>
      </c>
      <c r="AX34" s="5" t="n">
        <f t="shared" si="2"/>
        <v>55053.0</v>
      </c>
      <c r="AY34" s="5" t="n">
        <f t="shared" si="2"/>
        <v>56350.0</v>
      </c>
      <c r="AZ34" s="5" t="n">
        <f t="shared" si="2"/>
        <v>53121.0</v>
      </c>
      <c r="BA34" s="5" t="n">
        <f t="shared" si="2"/>
        <v>64619.0</v>
      </c>
      <c r="BB34" s="5" t="n">
        <f t="shared" si="2"/>
        <v>55071.0</v>
      </c>
      <c r="BC34" s="5" t="n">
        <f t="shared" si="2"/>
        <v>57292.0</v>
      </c>
      <c r="BD34" s="5" t="n">
        <f t="shared" si="2"/>
        <v>47164.0</v>
      </c>
      <c r="BE34" s="5" t="n">
        <f t="shared" si="2"/>
        <v>57915.0</v>
      </c>
      <c r="BF34" s="5" t="n">
        <f t="shared" si="2"/>
        <v>54897.0</v>
      </c>
      <c r="BG34" s="5" t="n">
        <f t="shared" si="2"/>
        <v>55487.0</v>
      </c>
      <c r="BH34" s="5" t="n">
        <f t="shared" si="2"/>
        <v>71005.0</v>
      </c>
      <c r="BI34" s="5" t="n">
        <f t="shared" si="2"/>
        <v>60557.0</v>
      </c>
      <c r="BJ34" s="5" t="n">
        <f t="shared" si="2"/>
        <v>48454.0</v>
      </c>
      <c r="BK34" s="5" t="n">
        <f t="shared" si="2"/>
        <v>54379.0</v>
      </c>
      <c r="BL34" s="5" t="n">
        <f t="shared" si="2"/>
        <v>63195.0</v>
      </c>
      <c r="BM34" s="5" t="n">
        <f t="shared" si="2"/>
        <v>64116.0</v>
      </c>
      <c r="BN34" s="5" t="n">
        <f>IF(COUNTA(BN24:BN33)&gt;0,SUM(BN24:BN33),"")</f>
        <v>57879.0</v>
      </c>
      <c r="BO34" s="5" t="n">
        <f>IF(COUNTA(BO24:BO33)&gt;0,SUM(BO24:BO33),"")</f>
        <v>45680.0</v>
      </c>
      <c r="BP34" s="5" t="n">
        <f>IF(COUNTA(BP24:BP33)&gt;0,SUM(BP24:BP33),"")</f>
        <v>48210.0</v>
      </c>
      <c r="BQ34" s="5" t="n">
        <f>IF(COUNTA(BQ24:BQ33)&gt;0,SUM(BQ24:BQ33),"")</f>
        <v>52278.0</v>
      </c>
      <c r="BR34" s="5" t="n">
        <f>IF(COUNTA(BR24:BR33)&gt;0,SUM(BR24:BR33),"")</f>
        <v>53552.0</v>
      </c>
    </row>
    <row r="35" spans="1:70">
      <c r="A35" s="6" t="s">
        <v>329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</row>
    <row r="36" spans="1:70">
      <c r="A36" t="s" s="0">
        <v>330</v>
      </c>
      <c r="B36" s="3" t="n">
        <v>8179.0</v>
      </c>
      <c r="C36" s="3" t="n">
        <v>2468.0</v>
      </c>
      <c r="D36" s="3" t="n">
        <v>4036.0</v>
      </c>
      <c r="E36" s="3" t="n">
        <v>6757.0</v>
      </c>
      <c r="F36" s="3" t="n">
        <v>6240.0</v>
      </c>
      <c r="G36" s="3" t="n">
        <v>4205.0</v>
      </c>
      <c r="H36" s="3" t="n">
        <v>1832.0</v>
      </c>
      <c r="I36" s="3" t="n">
        <v>2302.0</v>
      </c>
      <c r="J36" s="3" t="n">
        <v>2108.0</v>
      </c>
      <c r="K36" s="3" t="n">
        <v>3041.0</v>
      </c>
      <c r="L36" s="3" t="n">
        <v>9751.0</v>
      </c>
      <c r="M36" s="3" t="n">
        <v>3417.0</v>
      </c>
      <c r="N36" s="3" t="n">
        <v>2781.0</v>
      </c>
      <c r="O36" s="3" t="n">
        <v>7547.0</v>
      </c>
      <c r="P36" s="3" t="n">
        <v>6463.0</v>
      </c>
      <c r="Q36" s="3" t="n">
        <v>6398.0</v>
      </c>
      <c r="R36" s="3" t="n">
        <v>6139.0</v>
      </c>
      <c r="S36" s="3" t="n">
        <v>6185.0</v>
      </c>
      <c r="T36" s="3" t="n">
        <v>1245.0</v>
      </c>
      <c r="U36" s="3" t="n">
        <v>1986.0</v>
      </c>
      <c r="V36" s="3" t="n">
        <v>7542.0</v>
      </c>
      <c r="W36" s="3" t="n">
        <v>3059.0</v>
      </c>
      <c r="X36" s="3" t="n">
        <v>4777.0</v>
      </c>
      <c r="Y36" s="3" t="n">
        <v>9188.0</v>
      </c>
      <c r="Z36" s="3" t="n">
        <v>8103.0</v>
      </c>
      <c r="AA36" s="3" t="n">
        <v>3646.0</v>
      </c>
      <c r="AB36" s="3" t="n">
        <v>1095.0</v>
      </c>
      <c r="AC36" s="3" t="n">
        <v>6782.0</v>
      </c>
      <c r="AD36" s="3" t="n">
        <v>5021.0</v>
      </c>
      <c r="AE36" s="3" t="n">
        <v>4063.0</v>
      </c>
      <c r="AF36" s="3" t="n">
        <v>4344.0</v>
      </c>
      <c r="AG36" s="3" t="n">
        <v>9086.0</v>
      </c>
      <c r="AH36" s="3" t="n">
        <v>9407.0</v>
      </c>
      <c r="AI36" s="3" t="n">
        <v>9678.0</v>
      </c>
      <c r="AJ36" s="3" t="n">
        <v>6848.0</v>
      </c>
      <c r="AK36" s="3" t="n">
        <v>3540.0</v>
      </c>
      <c r="AL36" s="3" t="n">
        <v>7251.0</v>
      </c>
      <c r="AM36" s="3" t="n">
        <v>7222.0</v>
      </c>
      <c r="AN36" s="3" t="n">
        <v>3097.0</v>
      </c>
      <c r="AO36" s="3" t="n">
        <v>3111.0</v>
      </c>
      <c r="AP36" s="3" t="n">
        <v>8327.0</v>
      </c>
      <c r="AQ36" s="3" t="n">
        <v>8046.0</v>
      </c>
      <c r="AR36" s="3" t="n">
        <v>7602.0</v>
      </c>
      <c r="AS36" s="3" t="n">
        <v>3533.0</v>
      </c>
      <c r="AT36" s="3" t="n">
        <v>7867.0</v>
      </c>
      <c r="AU36" s="3" t="n">
        <v>4334.0</v>
      </c>
      <c r="AV36" s="3" t="n">
        <v>6607.0</v>
      </c>
      <c r="AW36" s="3" t="n">
        <v>4250.0</v>
      </c>
      <c r="AX36" s="3" t="n">
        <v>4349.0</v>
      </c>
      <c r="AY36" s="3" t="n">
        <v>6824.0</v>
      </c>
      <c r="AZ36" s="3" t="n">
        <v>4393.0</v>
      </c>
      <c r="BA36" s="3" t="n">
        <v>2754.0</v>
      </c>
      <c r="BB36" s="3" t="n">
        <v>7419.0</v>
      </c>
      <c r="BC36" s="3" t="n">
        <v>9161.0</v>
      </c>
      <c r="BD36" s="3" t="n">
        <v>3617.0</v>
      </c>
      <c r="BE36" s="3" t="n">
        <v>6293.0</v>
      </c>
      <c r="BF36" s="3" t="n">
        <v>7237.0</v>
      </c>
      <c r="BG36" s="3" t="n">
        <v>4438.0</v>
      </c>
      <c r="BH36" s="3" t="n">
        <v>1502.0</v>
      </c>
      <c r="BI36" s="3" t="n">
        <v>6258.0</v>
      </c>
      <c r="BJ36" s="3" t="n">
        <v>5696.0</v>
      </c>
      <c r="BK36" s="3" t="n">
        <v>9194.0</v>
      </c>
      <c r="BL36" s="3" t="n">
        <v>8119.0</v>
      </c>
      <c r="BM36" s="3" t="n">
        <v>2636.0</v>
      </c>
      <c r="BN36" s="3" t="n">
        <v>9420.0</v>
      </c>
      <c r="BO36" s="3" t="n">
        <v>2327.0</v>
      </c>
      <c r="BP36" s="3" t="n">
        <v>6052.0</v>
      </c>
      <c r="BQ36" s="3" t="n">
        <v>7846.0</v>
      </c>
      <c r="BR36" s="3" t="n">
        <v>8292.0</v>
      </c>
    </row>
    <row r="37" spans="1:70">
      <c r="A37" t="s" s="0">
        <v>331</v>
      </c>
      <c r="B37" s="3" t="n">
        <v>1340.0</v>
      </c>
      <c r="C37" s="3" t="n">
        <v>8957.0</v>
      </c>
      <c r="D37" s="3" t="n">
        <v>7864.0</v>
      </c>
      <c r="E37" s="3" t="n">
        <v>6003.0</v>
      </c>
      <c r="F37" s="3" t="n">
        <v>2521.0</v>
      </c>
      <c r="G37" s="3" t="n">
        <v>5393.0</v>
      </c>
      <c r="H37" s="3" t="n">
        <v>1543.0</v>
      </c>
      <c r="I37" s="3" t="n">
        <v>2232.0</v>
      </c>
      <c r="J37" s="3" t="n">
        <v>5106.0</v>
      </c>
      <c r="K37" s="3" t="n">
        <v>7834.0</v>
      </c>
      <c r="L37" s="3" t="n">
        <v>1014.0</v>
      </c>
      <c r="M37" s="3" t="n">
        <v>4736.0</v>
      </c>
      <c r="N37" s="3" t="n">
        <v>5602.0</v>
      </c>
      <c r="O37" s="3" t="n">
        <v>7344.0</v>
      </c>
      <c r="P37" s="3" t="n">
        <v>2197.0</v>
      </c>
      <c r="Q37" s="3" t="n">
        <v>8384.0</v>
      </c>
      <c r="R37" s="3" t="n">
        <v>5518.0</v>
      </c>
      <c r="S37" s="3" t="n">
        <v>5391.0</v>
      </c>
      <c r="T37" s="3" t="n">
        <v>4284.0</v>
      </c>
      <c r="U37" s="3" t="n">
        <v>6997.0</v>
      </c>
      <c r="V37" s="3" t="n">
        <v>8053.0</v>
      </c>
      <c r="W37" s="3" t="n">
        <v>7996.0</v>
      </c>
      <c r="X37" s="3" t="n">
        <v>9476.0</v>
      </c>
      <c r="Y37" s="3" t="n">
        <v>4303.0</v>
      </c>
      <c r="Z37" s="3" t="n">
        <v>3845.0</v>
      </c>
      <c r="AA37" s="3" t="n">
        <v>1752.0</v>
      </c>
      <c r="AB37" s="3" t="n">
        <v>8412.0</v>
      </c>
      <c r="AC37" s="3" t="n">
        <v>2637.0</v>
      </c>
      <c r="AD37" s="3" t="n">
        <v>3445.0</v>
      </c>
      <c r="AE37" s="3" t="n">
        <v>2112.0</v>
      </c>
      <c r="AF37" s="3" t="n">
        <v>2916.0</v>
      </c>
      <c r="AG37" s="3" t="n">
        <v>1952.0</v>
      </c>
      <c r="AH37" s="3" t="n">
        <v>2099.0</v>
      </c>
      <c r="AI37" s="3" t="n">
        <v>6953.0</v>
      </c>
      <c r="AJ37" s="3" t="n">
        <v>4276.0</v>
      </c>
      <c r="AK37" s="3" t="n">
        <v>9341.0</v>
      </c>
      <c r="AL37" s="3" t="n">
        <v>9043.0</v>
      </c>
      <c r="AM37" s="3" t="n">
        <v>1360.0</v>
      </c>
      <c r="AN37" s="3" t="n">
        <v>3029.0</v>
      </c>
      <c r="AO37" s="3" t="n">
        <v>2063.0</v>
      </c>
      <c r="AP37" s="3" t="n">
        <v>8409.0</v>
      </c>
      <c r="AQ37" s="3" t="n">
        <v>5163.0</v>
      </c>
      <c r="AR37" s="3" t="n">
        <v>5457.0</v>
      </c>
      <c r="AS37" s="3" t="n">
        <v>3124.0</v>
      </c>
      <c r="AT37" s="3" t="n">
        <v>9768.0</v>
      </c>
      <c r="AU37" s="3" t="n">
        <v>1573.0</v>
      </c>
      <c r="AV37" s="3" t="n">
        <v>9491.0</v>
      </c>
      <c r="AW37" s="3" t="n">
        <v>3380.0</v>
      </c>
      <c r="AX37" s="3" t="n">
        <v>6476.0</v>
      </c>
      <c r="AY37" s="3" t="n">
        <v>6062.0</v>
      </c>
      <c r="AZ37" s="3" t="n">
        <v>1792.0</v>
      </c>
      <c r="BA37" s="3" t="n">
        <v>6819.0</v>
      </c>
      <c r="BB37" s="3" t="n">
        <v>4861.0</v>
      </c>
      <c r="BC37" s="3" t="n">
        <v>6042.0</v>
      </c>
      <c r="BD37" s="3" t="n">
        <v>1949.0</v>
      </c>
      <c r="BE37" s="3" t="n">
        <v>3147.0</v>
      </c>
      <c r="BF37" s="3" t="n">
        <v>3062.0</v>
      </c>
      <c r="BG37" s="3" t="n">
        <v>8769.0</v>
      </c>
      <c r="BH37" s="3" t="n">
        <v>7642.0</v>
      </c>
      <c r="BI37" s="3" t="n">
        <v>8077.0</v>
      </c>
      <c r="BJ37" s="3" t="n">
        <v>9879.0</v>
      </c>
      <c r="BK37" s="3" t="n">
        <v>2010.0</v>
      </c>
      <c r="BL37" s="3" t="n">
        <v>2746.0</v>
      </c>
      <c r="BM37" s="3" t="n">
        <v>9440.0</v>
      </c>
      <c r="BN37" s="3" t="n">
        <v>2525.0</v>
      </c>
      <c r="BO37" s="3" t="n">
        <v>4788.0</v>
      </c>
      <c r="BP37" s="3" t="n">
        <v>1879.0</v>
      </c>
      <c r="BQ37" s="3" t="n">
        <v>2452.0</v>
      </c>
      <c r="BR37" s="3" t="n">
        <v>2233.0</v>
      </c>
    </row>
    <row r="38" spans="1:70">
      <c r="A38" t="s" s="0">
        <v>332</v>
      </c>
      <c r="B38" s="3" t="n">
        <v>2344.0</v>
      </c>
      <c r="C38" s="3" t="n">
        <v>8614.0</v>
      </c>
      <c r="D38" s="3" t="n">
        <v>6614.0</v>
      </c>
      <c r="E38" s="3" t="n">
        <v>1116.0</v>
      </c>
      <c r="F38" s="3" t="n">
        <v>2869.0</v>
      </c>
      <c r="G38" s="3" t="n">
        <v>4031.0</v>
      </c>
      <c r="H38" s="3" t="n">
        <v>3879.0</v>
      </c>
      <c r="I38" s="3" t="n">
        <v>9210.0</v>
      </c>
      <c r="J38" s="3" t="n">
        <v>8344.0</v>
      </c>
      <c r="K38" s="3" t="n">
        <v>2240.0</v>
      </c>
      <c r="L38" s="3" t="n">
        <v>2939.0</v>
      </c>
      <c r="M38" s="3" t="n">
        <v>9282.0</v>
      </c>
      <c r="N38" s="3" t="n">
        <v>2794.0</v>
      </c>
      <c r="O38" s="3" t="n">
        <v>1211.0</v>
      </c>
      <c r="P38" s="3" t="n">
        <v>7180.0</v>
      </c>
      <c r="Q38" s="3" t="n">
        <v>6610.0</v>
      </c>
      <c r="R38" s="3" t="n">
        <v>6132.0</v>
      </c>
      <c r="S38" s="3" t="n">
        <v>1220.0</v>
      </c>
      <c r="T38" s="3" t="n">
        <v>9580.0</v>
      </c>
      <c r="U38" s="3" t="n">
        <v>3064.0</v>
      </c>
      <c r="V38" s="3" t="n">
        <v>4770.0</v>
      </c>
      <c r="W38" s="3" t="n">
        <v>1097.0</v>
      </c>
      <c r="X38" s="3" t="n">
        <v>2840.0</v>
      </c>
      <c r="Y38" s="3" t="n">
        <v>6207.0</v>
      </c>
      <c r="Z38" s="3" t="n">
        <v>7526.0</v>
      </c>
      <c r="AA38" s="3" t="n">
        <v>7510.0</v>
      </c>
      <c r="AB38" s="3" t="n">
        <v>5583.0</v>
      </c>
      <c r="AC38" s="3" t="n">
        <v>3906.0</v>
      </c>
      <c r="AD38" s="3" t="n">
        <v>5303.0</v>
      </c>
      <c r="AE38" s="3" t="n">
        <v>7583.0</v>
      </c>
      <c r="AF38" s="3" t="n">
        <v>7124.0</v>
      </c>
      <c r="AG38" s="3" t="n">
        <v>5608.0</v>
      </c>
      <c r="AH38" s="3" t="n">
        <v>7211.0</v>
      </c>
      <c r="AI38" s="3" t="n">
        <v>7048.0</v>
      </c>
      <c r="AJ38" s="3" t="n">
        <v>1793.0</v>
      </c>
      <c r="AK38" s="3" t="n">
        <v>5837.0</v>
      </c>
      <c r="AL38" s="3" t="n">
        <v>2472.0</v>
      </c>
      <c r="AM38" s="3" t="n">
        <v>3118.0</v>
      </c>
      <c r="AN38" s="3" t="n">
        <v>2856.0</v>
      </c>
      <c r="AO38" s="3" t="n">
        <v>9729.0</v>
      </c>
      <c r="AP38" s="3" t="n">
        <v>7360.0</v>
      </c>
      <c r="AQ38" s="3" t="n">
        <v>6246.0</v>
      </c>
      <c r="AR38" s="3" t="n">
        <v>3947.0</v>
      </c>
      <c r="AS38" s="3" t="n">
        <v>4945.0</v>
      </c>
      <c r="AT38" s="3" t="n">
        <v>4973.0</v>
      </c>
      <c r="AU38" s="3" t="n">
        <v>8327.0</v>
      </c>
      <c r="AV38" s="3" t="n">
        <v>7224.0</v>
      </c>
      <c r="AW38" s="3" t="n">
        <v>7016.0</v>
      </c>
      <c r="AX38" s="3" t="n">
        <v>5493.0</v>
      </c>
      <c r="AY38" s="3" t="n">
        <v>5640.0</v>
      </c>
      <c r="AZ38" s="3" t="n">
        <v>2109.0</v>
      </c>
      <c r="BA38" s="3" t="n">
        <v>9975.0</v>
      </c>
      <c r="BB38" s="3" t="n">
        <v>9048.0</v>
      </c>
      <c r="BC38" s="3" t="n">
        <v>2092.0</v>
      </c>
      <c r="BD38" s="3" t="n">
        <v>7413.0</v>
      </c>
      <c r="BE38" s="3" t="n">
        <v>4164.0</v>
      </c>
      <c r="BF38" s="3" t="n">
        <v>1273.0</v>
      </c>
      <c r="BG38" s="3" t="n">
        <v>3163.0</v>
      </c>
      <c r="BH38" s="3" t="n">
        <v>5249.0</v>
      </c>
      <c r="BI38" s="3" t="n">
        <v>8940.0</v>
      </c>
      <c r="BJ38" s="3" t="n">
        <v>9162.0</v>
      </c>
      <c r="BK38" s="3" t="n">
        <v>3595.0</v>
      </c>
      <c r="BL38" s="3" t="n">
        <v>4895.0</v>
      </c>
      <c r="BM38" s="3" t="n">
        <v>6215.0</v>
      </c>
      <c r="BN38" s="3" t="n">
        <v>3137.0</v>
      </c>
      <c r="BO38" s="3" t="n">
        <v>8413.0</v>
      </c>
      <c r="BP38" s="3" t="n">
        <v>7240.0</v>
      </c>
      <c r="BQ38" s="3" t="n">
        <v>5423.0</v>
      </c>
      <c r="BR38" s="3" t="n">
        <v>8319.0</v>
      </c>
    </row>
    <row r="39" spans="1:70">
      <c r="A39" t="s" s="0">
        <v>333</v>
      </c>
      <c r="B39" s="3" t="n">
        <v>2478.0</v>
      </c>
      <c r="C39" s="3" t="n">
        <v>5624.0</v>
      </c>
      <c r="D39" s="3" t="n">
        <v>2262.0</v>
      </c>
      <c r="E39" s="3" t="n">
        <v>6490.0</v>
      </c>
      <c r="F39" s="3" t="n">
        <v>5327.0</v>
      </c>
      <c r="G39" s="3" t="n">
        <v>3122.0</v>
      </c>
      <c r="H39" s="3" t="n">
        <v>1515.0</v>
      </c>
      <c r="I39" s="3" t="n">
        <v>4646.0</v>
      </c>
      <c r="J39" s="3" t="n">
        <v>4619.0</v>
      </c>
      <c r="K39" s="3" t="n">
        <v>4824.0</v>
      </c>
      <c r="L39" s="3" t="n">
        <v>5672.0</v>
      </c>
      <c r="M39" s="3" t="n">
        <v>6576.0</v>
      </c>
      <c r="N39" s="3" t="n">
        <v>8405.0</v>
      </c>
      <c r="O39" s="3" t="n">
        <v>2421.0</v>
      </c>
      <c r="P39" s="3" t="n">
        <v>2406.0</v>
      </c>
      <c r="Q39" s="3" t="n">
        <v>5419.0</v>
      </c>
      <c r="R39" s="3" t="n">
        <v>8354.0</v>
      </c>
      <c r="S39" s="3" t="n">
        <v>5213.0</v>
      </c>
      <c r="T39" s="3" t="n">
        <v>9495.0</v>
      </c>
      <c r="U39" s="3" t="n">
        <v>6897.0</v>
      </c>
      <c r="V39" s="3" t="n">
        <v>9279.0</v>
      </c>
      <c r="W39" s="3" t="n">
        <v>7701.0</v>
      </c>
      <c r="X39" s="3" t="n">
        <v>5260.0</v>
      </c>
      <c r="Y39" s="3" t="n">
        <v>2871.0</v>
      </c>
      <c r="Z39" s="3" t="n">
        <v>4158.0</v>
      </c>
      <c r="AA39" s="3" t="n">
        <v>9106.0</v>
      </c>
      <c r="AB39" s="3" t="n">
        <v>3185.0</v>
      </c>
      <c r="AC39" s="3" t="n">
        <v>2125.0</v>
      </c>
      <c r="AD39" s="3" t="n">
        <v>4889.0</v>
      </c>
      <c r="AE39" s="3" t="n">
        <v>6359.0</v>
      </c>
      <c r="AF39" s="3" t="n">
        <v>5688.0</v>
      </c>
      <c r="AG39" s="3" t="n">
        <v>1136.0</v>
      </c>
      <c r="AH39" s="3" t="n">
        <v>2047.0</v>
      </c>
      <c r="AI39" s="3" t="n">
        <v>4772.0</v>
      </c>
      <c r="AJ39" s="3" t="n">
        <v>9122.0</v>
      </c>
      <c r="AK39" s="3" t="n">
        <v>8320.0</v>
      </c>
      <c r="AL39" s="3" t="n">
        <v>4268.0</v>
      </c>
      <c r="AM39" s="3" t="n">
        <v>7278.0</v>
      </c>
      <c r="AN39" s="3" t="n">
        <v>5171.0</v>
      </c>
      <c r="AO39" s="3" t="n">
        <v>8203.0</v>
      </c>
      <c r="AP39" s="3" t="n">
        <v>1701.0</v>
      </c>
      <c r="AQ39" s="3" t="n">
        <v>9859.0</v>
      </c>
      <c r="AR39" s="3" t="n">
        <v>1963.0</v>
      </c>
      <c r="AS39" s="3" t="n">
        <v>1317.0</v>
      </c>
      <c r="AT39" s="3" t="n">
        <v>5318.0</v>
      </c>
      <c r="AU39" s="3" t="n">
        <v>8043.0</v>
      </c>
      <c r="AV39" s="3" t="n">
        <v>9317.0</v>
      </c>
      <c r="AW39" s="3" t="n">
        <v>2699.0</v>
      </c>
      <c r="AX39" s="3" t="n">
        <v>6216.0</v>
      </c>
      <c r="AY39" s="3" t="n">
        <v>6458.0</v>
      </c>
      <c r="AZ39" s="3" t="n">
        <v>5146.0</v>
      </c>
      <c r="BA39" s="3" t="n">
        <v>4636.0</v>
      </c>
      <c r="BB39" s="3" t="n">
        <v>4459.0</v>
      </c>
      <c r="BC39" s="3" t="n">
        <v>3601.0</v>
      </c>
      <c r="BD39" s="3" t="n">
        <v>9709.0</v>
      </c>
      <c r="BE39" s="3" t="n">
        <v>8710.0</v>
      </c>
      <c r="BF39" s="3" t="n">
        <v>3917.0</v>
      </c>
      <c r="BG39" s="3" t="n">
        <v>6052.0</v>
      </c>
      <c r="BH39" s="3" t="n">
        <v>2337.0</v>
      </c>
      <c r="BI39" s="3" t="n">
        <v>8283.0</v>
      </c>
      <c r="BJ39" s="3" t="n">
        <v>7719.0</v>
      </c>
      <c r="BK39" s="3" t="n">
        <v>9996.0</v>
      </c>
      <c r="BL39" s="3" t="n">
        <v>8549.0</v>
      </c>
      <c r="BM39" s="3" t="n">
        <v>2892.0</v>
      </c>
      <c r="BN39" s="3" t="n">
        <v>9776.0</v>
      </c>
      <c r="BO39" s="3" t="n">
        <v>6356.0</v>
      </c>
      <c r="BP39" s="3" t="n">
        <v>7770.0</v>
      </c>
      <c r="BQ39" s="3" t="n">
        <v>7810.0</v>
      </c>
      <c r="BR39" s="3" t="n">
        <v>6876.0</v>
      </c>
    </row>
    <row r="40" spans="1:70">
      <c r="A40" t="s" s="0">
        <v>334</v>
      </c>
      <c r="B40" s="3" t="n">
        <v>5607.0</v>
      </c>
      <c r="C40" s="3" t="n">
        <v>9526.0</v>
      </c>
      <c r="D40" s="3" t="n">
        <v>9420.0</v>
      </c>
      <c r="E40" s="3" t="n">
        <v>2791.0</v>
      </c>
      <c r="F40" s="3" t="n">
        <v>4222.0</v>
      </c>
      <c r="G40" s="3" t="n">
        <v>6988.0</v>
      </c>
      <c r="H40" s="3" t="n">
        <v>7627.0</v>
      </c>
      <c r="I40" s="3" t="n">
        <v>8552.0</v>
      </c>
      <c r="J40" s="3" t="n">
        <v>6681.0</v>
      </c>
      <c r="K40" s="3" t="n">
        <v>6659.0</v>
      </c>
      <c r="L40" s="3" t="n">
        <v>5694.0</v>
      </c>
      <c r="M40" s="3" t="n">
        <v>5204.0</v>
      </c>
      <c r="N40" s="3" t="n">
        <v>5533.0</v>
      </c>
      <c r="O40" s="3" t="n">
        <v>1729.0</v>
      </c>
      <c r="P40" s="3" t="n">
        <v>2228.0</v>
      </c>
      <c r="Q40" s="3" t="n">
        <v>7428.0</v>
      </c>
      <c r="R40" s="3" t="n">
        <v>4666.0</v>
      </c>
      <c r="S40" s="3" t="n">
        <v>9601.0</v>
      </c>
      <c r="T40" s="3" t="n">
        <v>1791.0</v>
      </c>
      <c r="U40" s="3" t="n">
        <v>1203.0</v>
      </c>
      <c r="V40" s="3" t="n">
        <v>1860.0</v>
      </c>
      <c r="W40" s="3" t="n">
        <v>5830.0</v>
      </c>
      <c r="X40" s="3" t="n">
        <v>8012.0</v>
      </c>
      <c r="Y40" s="3" t="n">
        <v>4447.0</v>
      </c>
      <c r="Z40" s="3" t="n">
        <v>3684.0</v>
      </c>
      <c r="AA40" s="3" t="n">
        <v>9688.0</v>
      </c>
      <c r="AB40" s="3" t="n">
        <v>7795.0</v>
      </c>
      <c r="AC40" s="3" t="n">
        <v>9571.0</v>
      </c>
      <c r="AD40" s="3" t="n">
        <v>9035.0</v>
      </c>
      <c r="AE40" s="3" t="n">
        <v>5622.0</v>
      </c>
      <c r="AF40" s="3" t="n">
        <v>6310.0</v>
      </c>
      <c r="AG40" s="3" t="n">
        <v>4358.0</v>
      </c>
      <c r="AH40" s="3" t="n">
        <v>8026.0</v>
      </c>
      <c r="AI40" s="3" t="n">
        <v>4871.0</v>
      </c>
      <c r="AJ40" s="3" t="n">
        <v>5697.0</v>
      </c>
      <c r="AK40" s="3" t="n">
        <v>9394.0</v>
      </c>
      <c r="AL40" s="3" t="n">
        <v>1606.0</v>
      </c>
      <c r="AM40" s="3" t="n">
        <v>2050.0</v>
      </c>
      <c r="AN40" s="3" t="n">
        <v>8860.0</v>
      </c>
      <c r="AO40" s="3" t="n">
        <v>3553.0</v>
      </c>
      <c r="AP40" s="3" t="n">
        <v>1791.0</v>
      </c>
      <c r="AQ40" s="3" t="n">
        <v>5744.0</v>
      </c>
      <c r="AR40" s="3" t="n">
        <v>8400.0</v>
      </c>
      <c r="AS40" s="3" t="n">
        <v>1600.0</v>
      </c>
      <c r="AT40" s="3" t="n">
        <v>6304.0</v>
      </c>
      <c r="AU40" s="3" t="n">
        <v>5278.0</v>
      </c>
      <c r="AV40" s="3" t="n">
        <v>1284.0</v>
      </c>
      <c r="AW40" s="3" t="n">
        <v>5982.0</v>
      </c>
      <c r="AX40" s="3" t="n">
        <v>7249.0</v>
      </c>
      <c r="AY40" s="3" t="n">
        <v>1121.0</v>
      </c>
      <c r="AZ40" s="3" t="n">
        <v>7508.0</v>
      </c>
      <c r="BA40" s="3" t="n">
        <v>1690.0</v>
      </c>
      <c r="BB40" s="3" t="n">
        <v>7752.0</v>
      </c>
      <c r="BC40" s="3" t="n">
        <v>4101.0</v>
      </c>
      <c r="BD40" s="3" t="n">
        <v>8824.0</v>
      </c>
      <c r="BE40" s="3" t="n">
        <v>9207.0</v>
      </c>
      <c r="BF40" s="3" t="n">
        <v>9370.0</v>
      </c>
      <c r="BG40" s="3" t="n">
        <v>8521.0</v>
      </c>
      <c r="BH40" s="3" t="n">
        <v>9268.0</v>
      </c>
      <c r="BI40" s="3" t="n">
        <v>9814.0</v>
      </c>
      <c r="BJ40" s="3" t="n">
        <v>8592.0</v>
      </c>
      <c r="BK40" s="3" t="n">
        <v>6729.0</v>
      </c>
      <c r="BL40" s="3" t="n">
        <v>5737.0</v>
      </c>
      <c r="BM40" s="3" t="n">
        <v>9686.0</v>
      </c>
      <c r="BN40" s="3" t="n">
        <v>4851.0</v>
      </c>
      <c r="BO40" s="3" t="n">
        <v>5747.0</v>
      </c>
      <c r="BP40" s="3" t="n">
        <v>3435.0</v>
      </c>
      <c r="BQ40" s="3" t="n">
        <v>3543.0</v>
      </c>
      <c r="BR40" s="3" t="n">
        <v>7750.0</v>
      </c>
    </row>
    <row r="41" spans="1:70">
      <c r="A41" t="s" s="0">
        <v>335</v>
      </c>
      <c r="B41" s="3" t="n">
        <v>8691.0</v>
      </c>
      <c r="C41" s="3" t="n">
        <v>6361.0</v>
      </c>
      <c r="D41" s="3" t="n">
        <v>9247.0</v>
      </c>
      <c r="E41" s="3" t="n">
        <v>6387.0</v>
      </c>
      <c r="F41" s="3" t="n">
        <v>6051.0</v>
      </c>
      <c r="G41" s="3" t="n">
        <v>5233.0</v>
      </c>
      <c r="H41" s="3" t="n">
        <v>2233.0</v>
      </c>
      <c r="I41" s="3" t="n">
        <v>4567.0</v>
      </c>
      <c r="J41" s="3" t="n">
        <v>8010.0</v>
      </c>
      <c r="K41" s="3" t="n">
        <v>9245.0</v>
      </c>
      <c r="L41" s="3" t="n">
        <v>9617.0</v>
      </c>
      <c r="M41" s="3" t="n">
        <v>6188.0</v>
      </c>
      <c r="N41" s="3" t="n">
        <v>7227.0</v>
      </c>
      <c r="O41" s="3" t="n">
        <v>3696.0</v>
      </c>
      <c r="P41" s="3" t="n">
        <v>7787.0</v>
      </c>
      <c r="Q41" s="3" t="n">
        <v>4077.0</v>
      </c>
      <c r="R41" s="3" t="n">
        <v>1108.0</v>
      </c>
      <c r="S41" s="3" t="n">
        <v>7499.0</v>
      </c>
      <c r="T41" s="3" t="n">
        <v>9651.0</v>
      </c>
      <c r="U41" s="3" t="n">
        <v>8723.0</v>
      </c>
      <c r="V41" s="3" t="n">
        <v>1742.0</v>
      </c>
      <c r="W41" s="3" t="n">
        <v>9685.0</v>
      </c>
      <c r="X41" s="3" t="n">
        <v>3348.0</v>
      </c>
      <c r="Y41" s="3" t="n">
        <v>3051.0</v>
      </c>
      <c r="Z41" s="3" t="n">
        <v>4118.0</v>
      </c>
      <c r="AA41" s="3" t="n">
        <v>5849.0</v>
      </c>
      <c r="AB41" s="3" t="n">
        <v>7463.0</v>
      </c>
      <c r="AC41" s="3" t="n">
        <v>2144.0</v>
      </c>
      <c r="AD41" s="3" t="n">
        <v>1058.0</v>
      </c>
      <c r="AE41" s="3" t="n">
        <v>6175.0</v>
      </c>
      <c r="AF41" s="3" t="n">
        <v>1815.0</v>
      </c>
      <c r="AG41" s="3" t="n">
        <v>4246.0</v>
      </c>
      <c r="AH41" s="3" t="n">
        <v>2980.0</v>
      </c>
      <c r="AI41" s="3" t="n">
        <v>4745.0</v>
      </c>
      <c r="AJ41" s="3" t="n">
        <v>4909.0</v>
      </c>
      <c r="AK41" s="3" t="n">
        <v>9892.0</v>
      </c>
      <c r="AL41" s="3" t="n">
        <v>7174.0</v>
      </c>
      <c r="AM41" s="3" t="n">
        <v>5508.0</v>
      </c>
      <c r="AN41" s="3" t="n">
        <v>5529.0</v>
      </c>
      <c r="AO41" s="3" t="n">
        <v>7030.0</v>
      </c>
      <c r="AP41" s="3" t="n">
        <v>7857.0</v>
      </c>
      <c r="AQ41" s="3" t="n">
        <v>3832.0</v>
      </c>
      <c r="AR41" s="3" t="n">
        <v>2330.0</v>
      </c>
      <c r="AS41" s="3" t="n">
        <v>7462.0</v>
      </c>
      <c r="AT41" s="3" t="n">
        <v>3878.0</v>
      </c>
      <c r="AU41" s="3" t="n">
        <v>1419.0</v>
      </c>
      <c r="AV41" s="3" t="n">
        <v>5376.0</v>
      </c>
      <c r="AW41" s="3" t="n">
        <v>1388.0</v>
      </c>
      <c r="AX41" s="3" t="n">
        <v>8026.0</v>
      </c>
      <c r="AY41" s="3" t="n">
        <v>4339.0</v>
      </c>
      <c r="AZ41" s="3" t="n">
        <v>2231.0</v>
      </c>
      <c r="BA41" s="3" t="n">
        <v>1485.0</v>
      </c>
      <c r="BB41" s="3" t="n">
        <v>7437.0</v>
      </c>
      <c r="BC41" s="3" t="n">
        <v>8578.0</v>
      </c>
      <c r="BD41" s="3" t="n">
        <v>7390.0</v>
      </c>
      <c r="BE41" s="3" t="n">
        <v>4809.0</v>
      </c>
      <c r="BF41" s="3" t="n">
        <v>4966.0</v>
      </c>
      <c r="BG41" s="3" t="n">
        <v>3388.0</v>
      </c>
      <c r="BH41" s="3" t="n">
        <v>8081.0</v>
      </c>
      <c r="BI41" s="3" t="n">
        <v>7204.0</v>
      </c>
      <c r="BJ41" s="3" t="n">
        <v>4576.0</v>
      </c>
      <c r="BK41" s="3" t="n">
        <v>4485.0</v>
      </c>
      <c r="BL41" s="3" t="n">
        <v>5988.0</v>
      </c>
      <c r="BM41" s="3" t="n">
        <v>1035.0</v>
      </c>
      <c r="BN41" s="3" t="n">
        <v>9119.0</v>
      </c>
      <c r="BO41" s="3" t="n">
        <v>3791.0</v>
      </c>
      <c r="BP41" s="3" t="n">
        <v>7265.0</v>
      </c>
      <c r="BQ41" s="3" t="n">
        <v>7162.0</v>
      </c>
      <c r="BR41" s="3" t="n">
        <v>2967.0</v>
      </c>
    </row>
    <row r="42" spans="1:70">
      <c r="A42" t="s" s="0">
        <v>336</v>
      </c>
      <c r="B42" s="3" t="n">
        <v>1370.0</v>
      </c>
      <c r="C42" s="3" t="n">
        <v>8438.0</v>
      </c>
      <c r="D42" s="3" t="n">
        <v>9075.0</v>
      </c>
      <c r="E42" s="3" t="n">
        <v>8928.0</v>
      </c>
      <c r="F42" s="3" t="n">
        <v>3383.0</v>
      </c>
      <c r="G42" s="3" t="n">
        <v>2105.0</v>
      </c>
      <c r="H42" s="3" t="n">
        <v>7387.0</v>
      </c>
      <c r="I42" s="3" t="n">
        <v>4859.0</v>
      </c>
      <c r="J42" s="3" t="n">
        <v>7140.0</v>
      </c>
      <c r="K42" s="3" t="n">
        <v>6500.0</v>
      </c>
      <c r="L42" s="3" t="n">
        <v>3424.0</v>
      </c>
      <c r="M42" s="3" t="n">
        <v>9571.0</v>
      </c>
      <c r="N42" s="3" t="n">
        <v>5885.0</v>
      </c>
      <c r="O42" s="3" t="n">
        <v>2171.0</v>
      </c>
      <c r="P42" s="3" t="n">
        <v>5392.0</v>
      </c>
      <c r="Q42" s="3" t="n">
        <v>2285.0</v>
      </c>
      <c r="R42" s="3" t="n">
        <v>3531.0</v>
      </c>
      <c r="S42" s="3" t="n">
        <v>5820.0</v>
      </c>
      <c r="T42" s="3" t="n">
        <v>1269.0</v>
      </c>
      <c r="U42" s="3" t="n">
        <v>4264.0</v>
      </c>
      <c r="V42" s="3" t="n">
        <v>8700.0</v>
      </c>
      <c r="W42" s="3" t="n">
        <v>1757.0</v>
      </c>
      <c r="X42" s="3" t="n">
        <v>9693.0</v>
      </c>
      <c r="Y42" s="3" t="n">
        <v>6136.0</v>
      </c>
      <c r="Z42" s="3" t="n">
        <v>5848.0</v>
      </c>
      <c r="AA42" s="3" t="n">
        <v>1577.0</v>
      </c>
      <c r="AB42" s="3" t="n">
        <v>9614.0</v>
      </c>
      <c r="AC42" s="3" t="n">
        <v>4762.0</v>
      </c>
      <c r="AD42" s="3" t="n">
        <v>3485.0</v>
      </c>
      <c r="AE42" s="3" t="n">
        <v>3460.0</v>
      </c>
      <c r="AF42" s="3" t="n">
        <v>7410.0</v>
      </c>
      <c r="AG42" s="3" t="n">
        <v>1937.0</v>
      </c>
      <c r="AH42" s="3" t="n">
        <v>3640.0</v>
      </c>
      <c r="AI42" s="3" t="n">
        <v>3990.0</v>
      </c>
      <c r="AJ42" s="3" t="n">
        <v>9182.0</v>
      </c>
      <c r="AK42" s="3" t="n">
        <v>5345.0</v>
      </c>
      <c r="AL42" s="3" t="n">
        <v>2411.0</v>
      </c>
      <c r="AM42" s="3" t="n">
        <v>1030.0</v>
      </c>
      <c r="AN42" s="3" t="n">
        <v>4553.0</v>
      </c>
      <c r="AO42" s="3" t="n">
        <v>9290.0</v>
      </c>
      <c r="AP42" s="3" t="n">
        <v>9659.0</v>
      </c>
      <c r="AQ42" s="3" t="n">
        <v>5114.0</v>
      </c>
      <c r="AR42" s="3" t="n">
        <v>7789.0</v>
      </c>
      <c r="AS42" s="3" t="n">
        <v>1425.0</v>
      </c>
      <c r="AT42" s="3" t="n">
        <v>9708.0</v>
      </c>
      <c r="AU42" s="3" t="n">
        <v>6167.0</v>
      </c>
      <c r="AV42" s="3" t="n">
        <v>9060.0</v>
      </c>
      <c r="AW42" s="3" t="n">
        <v>7596.0</v>
      </c>
      <c r="AX42" s="3" t="n">
        <v>7156.0</v>
      </c>
      <c r="AY42" s="3" t="n">
        <v>9280.0</v>
      </c>
      <c r="AZ42" s="3" t="n">
        <v>7298.0</v>
      </c>
      <c r="BA42" s="3" t="n">
        <v>9803.0</v>
      </c>
      <c r="BB42" s="3" t="n">
        <v>3099.0</v>
      </c>
      <c r="BC42" s="3" t="n">
        <v>4724.0</v>
      </c>
      <c r="BD42" s="3" t="n">
        <v>1868.0</v>
      </c>
      <c r="BE42" s="3" t="n">
        <v>5780.0</v>
      </c>
      <c r="BF42" s="3" t="n">
        <v>7462.0</v>
      </c>
      <c r="BG42" s="3" t="n">
        <v>2578.0</v>
      </c>
      <c r="BH42" s="3" t="n">
        <v>6198.0</v>
      </c>
      <c r="BI42" s="3" t="n">
        <v>8295.0</v>
      </c>
      <c r="BJ42" s="3" t="n">
        <v>8604.0</v>
      </c>
      <c r="BK42" s="3" t="n">
        <v>2926.0</v>
      </c>
      <c r="BL42" s="3" t="n">
        <v>3666.0</v>
      </c>
      <c r="BM42" s="3" t="n">
        <v>2955.0</v>
      </c>
      <c r="BN42" s="3" t="n">
        <v>3845.0</v>
      </c>
      <c r="BO42" s="3" t="n">
        <v>4462.0</v>
      </c>
      <c r="BP42" s="3" t="n">
        <v>4203.0</v>
      </c>
      <c r="BQ42" s="3" t="n">
        <v>2310.0</v>
      </c>
      <c r="BR42" s="3" t="n">
        <v>9076.0</v>
      </c>
    </row>
    <row r="43" spans="1:70">
      <c r="A43" t="s" s="0">
        <v>337</v>
      </c>
      <c r="B43" s="3" t="n">
        <v>7291.0</v>
      </c>
      <c r="C43" s="3" t="n">
        <v>2314.0</v>
      </c>
      <c r="D43" s="3" t="n">
        <v>1368.0</v>
      </c>
      <c r="E43" s="3" t="n">
        <v>9834.0</v>
      </c>
      <c r="F43" s="3" t="n">
        <v>3954.0</v>
      </c>
      <c r="G43" s="3" t="n">
        <v>5591.0</v>
      </c>
      <c r="H43" s="3" t="n">
        <v>2215.0</v>
      </c>
      <c r="I43" s="3" t="n">
        <v>5097.0</v>
      </c>
      <c r="J43" s="3" t="n">
        <v>2756.0</v>
      </c>
      <c r="K43" s="3" t="n">
        <v>6982.0</v>
      </c>
      <c r="L43" s="3" t="n">
        <v>9442.0</v>
      </c>
      <c r="M43" s="3" t="n">
        <v>6658.0</v>
      </c>
      <c r="N43" s="3" t="n">
        <v>1394.0</v>
      </c>
      <c r="O43" s="3" t="n">
        <v>3394.0</v>
      </c>
      <c r="P43" s="3" t="n">
        <v>6913.0</v>
      </c>
      <c r="Q43" s="3" t="n">
        <v>4198.0</v>
      </c>
      <c r="R43" s="3" t="n">
        <v>8123.0</v>
      </c>
      <c r="S43" s="3" t="n">
        <v>7587.0</v>
      </c>
      <c r="T43" s="3" t="n">
        <v>3804.0</v>
      </c>
      <c r="U43" s="3" t="n">
        <v>2400.0</v>
      </c>
      <c r="V43" s="3" t="n">
        <v>7489.0</v>
      </c>
      <c r="W43" s="3" t="n">
        <v>8166.0</v>
      </c>
      <c r="X43" s="3" t="n">
        <v>6339.0</v>
      </c>
      <c r="Y43" s="3" t="n">
        <v>1210.0</v>
      </c>
      <c r="Z43" s="3" t="n">
        <v>1167.0</v>
      </c>
      <c r="AA43" s="3" t="n">
        <v>3810.0</v>
      </c>
      <c r="AB43" s="3" t="n">
        <v>9796.0</v>
      </c>
      <c r="AC43" s="3" t="n">
        <v>1668.0</v>
      </c>
      <c r="AD43" s="3" t="n">
        <v>5861.0</v>
      </c>
      <c r="AE43" s="3" t="n">
        <v>1114.0</v>
      </c>
      <c r="AF43" s="3" t="n">
        <v>1649.0</v>
      </c>
      <c r="AG43" s="3" t="n">
        <v>5822.0</v>
      </c>
      <c r="AH43" s="3" t="n">
        <v>1855.0</v>
      </c>
      <c r="AI43" s="3" t="n">
        <v>5045.0</v>
      </c>
      <c r="AJ43" s="3" t="n">
        <v>1705.0</v>
      </c>
      <c r="AK43" s="3" t="n">
        <v>6249.0</v>
      </c>
      <c r="AL43" s="3" t="n">
        <v>2774.0</v>
      </c>
      <c r="AM43" s="3" t="n">
        <v>7755.0</v>
      </c>
      <c r="AN43" s="3" t="n">
        <v>7190.0</v>
      </c>
      <c r="AO43" s="3" t="n">
        <v>3775.0</v>
      </c>
      <c r="AP43" s="3" t="n">
        <v>9775.0</v>
      </c>
      <c r="AQ43" s="3" t="n">
        <v>3870.0</v>
      </c>
      <c r="AR43" s="3" t="n">
        <v>1380.0</v>
      </c>
      <c r="AS43" s="3" t="n">
        <v>9725.0</v>
      </c>
      <c r="AT43" s="3" t="n">
        <v>4592.0</v>
      </c>
      <c r="AU43" s="3" t="n">
        <v>4591.0</v>
      </c>
      <c r="AV43" s="3" t="n">
        <v>5400.0</v>
      </c>
      <c r="AW43" s="3" t="n">
        <v>7591.0</v>
      </c>
      <c r="AX43" s="3" t="n">
        <v>8218.0</v>
      </c>
      <c r="AY43" s="3" t="n">
        <v>8074.0</v>
      </c>
      <c r="AZ43" s="3" t="n">
        <v>7142.0</v>
      </c>
      <c r="BA43" s="3" t="n">
        <v>2069.0</v>
      </c>
      <c r="BB43" s="3" t="n">
        <v>7713.0</v>
      </c>
      <c r="BC43" s="3" t="n">
        <v>1206.0</v>
      </c>
      <c r="BD43" s="3" t="n">
        <v>7517.0</v>
      </c>
      <c r="BE43" s="3" t="n">
        <v>2502.0</v>
      </c>
      <c r="BF43" s="3" t="n">
        <v>1483.0</v>
      </c>
      <c r="BG43" s="3" t="n">
        <v>2805.0</v>
      </c>
      <c r="BH43" s="3" t="n">
        <v>6943.0</v>
      </c>
      <c r="BI43" s="3" t="n">
        <v>7102.0</v>
      </c>
      <c r="BJ43" s="3" t="n">
        <v>4191.0</v>
      </c>
      <c r="BK43" s="3" t="n">
        <v>2008.0</v>
      </c>
      <c r="BL43" s="3" t="n">
        <v>6646.0</v>
      </c>
      <c r="BM43" s="3" t="n">
        <v>3333.0</v>
      </c>
      <c r="BN43" s="3" t="n">
        <v>2805.0</v>
      </c>
      <c r="BO43" s="3" t="n">
        <v>8962.0</v>
      </c>
      <c r="BP43" s="3" t="n">
        <v>3056.0</v>
      </c>
      <c r="BQ43" s="3" t="n">
        <v>9909.0</v>
      </c>
      <c r="BR43" s="3" t="n">
        <v>3519.0</v>
      </c>
    </row>
    <row r="44" spans="1:70">
      <c r="A44" t="s" s="0">
        <v>338</v>
      </c>
      <c r="B44" s="3" t="n">
        <v>5635.0</v>
      </c>
      <c r="C44" s="3" t="n">
        <v>5275.0</v>
      </c>
      <c r="D44" s="3" t="n">
        <v>2532.0</v>
      </c>
      <c r="E44" s="3" t="n">
        <v>9520.0</v>
      </c>
      <c r="F44" s="3" t="n">
        <v>9597.0</v>
      </c>
      <c r="G44" s="3" t="n">
        <v>8478.0</v>
      </c>
      <c r="H44" s="3" t="n">
        <v>1487.0</v>
      </c>
      <c r="I44" s="3" t="n">
        <v>1711.0</v>
      </c>
      <c r="J44" s="3" t="n">
        <v>3109.0</v>
      </c>
      <c r="K44" s="3" t="n">
        <v>1651.0</v>
      </c>
      <c r="L44" s="3" t="n">
        <v>2607.0</v>
      </c>
      <c r="M44" s="3" t="n">
        <v>2357.0</v>
      </c>
      <c r="N44" s="3" t="n">
        <v>3515.0</v>
      </c>
      <c r="O44" s="3" t="n">
        <v>5601.0</v>
      </c>
      <c r="P44" s="3" t="n">
        <v>5318.0</v>
      </c>
      <c r="Q44" s="3" t="n">
        <v>1799.0</v>
      </c>
      <c r="R44" s="3" t="n">
        <v>4962.0</v>
      </c>
      <c r="S44" s="3" t="n">
        <v>8659.0</v>
      </c>
      <c r="T44" s="3" t="n">
        <v>5142.0</v>
      </c>
      <c r="U44" s="3" t="n">
        <v>2768.0</v>
      </c>
      <c r="V44" s="3" t="n">
        <v>4839.0</v>
      </c>
      <c r="W44" s="3" t="n">
        <v>8286.0</v>
      </c>
      <c r="X44" s="3" t="n">
        <v>2447.0</v>
      </c>
      <c r="Y44" s="3" t="n">
        <v>5881.0</v>
      </c>
      <c r="Z44" s="3" t="n">
        <v>6000.0</v>
      </c>
      <c r="AA44" s="3" t="n">
        <v>9041.0</v>
      </c>
      <c r="AB44" s="3" t="n">
        <v>2712.0</v>
      </c>
      <c r="AC44" s="3" t="n">
        <v>7858.0</v>
      </c>
      <c r="AD44" s="3" t="n">
        <v>4586.0</v>
      </c>
      <c r="AE44" s="3" t="n">
        <v>7807.0</v>
      </c>
      <c r="AF44" s="3" t="n">
        <v>4781.0</v>
      </c>
      <c r="AG44" s="3" t="n">
        <v>7159.0</v>
      </c>
      <c r="AH44" s="3" t="n">
        <v>8731.0</v>
      </c>
      <c r="AI44" s="3" t="n">
        <v>3326.0</v>
      </c>
      <c r="AJ44" s="3" t="n">
        <v>3164.0</v>
      </c>
      <c r="AK44" s="3" t="n">
        <v>9599.0</v>
      </c>
      <c r="AL44" s="3" t="n">
        <v>9495.0</v>
      </c>
      <c r="AM44" s="3" t="n">
        <v>5921.0</v>
      </c>
      <c r="AN44" s="3" t="n">
        <v>6283.0</v>
      </c>
      <c r="AO44" s="3" t="n">
        <v>1156.0</v>
      </c>
      <c r="AP44" s="3" t="n">
        <v>4532.0</v>
      </c>
      <c r="AQ44" s="3" t="n">
        <v>3700.0</v>
      </c>
      <c r="AR44" s="3" t="n">
        <v>8831.0</v>
      </c>
      <c r="AS44" s="3" t="n">
        <v>2171.0</v>
      </c>
      <c r="AT44" s="3" t="n">
        <v>7968.0</v>
      </c>
      <c r="AU44" s="3" t="n">
        <v>7142.0</v>
      </c>
      <c r="AV44" s="3" t="n">
        <v>1378.0</v>
      </c>
      <c r="AW44" s="3" t="n">
        <v>6148.0</v>
      </c>
      <c r="AX44" s="3" t="n">
        <v>9699.0</v>
      </c>
      <c r="AY44" s="3" t="n">
        <v>8163.0</v>
      </c>
      <c r="AZ44" s="3" t="n">
        <v>3163.0</v>
      </c>
      <c r="BA44" s="3" t="n">
        <v>8226.0</v>
      </c>
      <c r="BB44" s="3" t="n">
        <v>1742.0</v>
      </c>
      <c r="BC44" s="3" t="n">
        <v>6828.0</v>
      </c>
      <c r="BD44" s="3" t="n">
        <v>1786.0</v>
      </c>
      <c r="BE44" s="3" t="n">
        <v>6044.0</v>
      </c>
      <c r="BF44" s="3" t="n">
        <v>9433.0</v>
      </c>
      <c r="BG44" s="3" t="n">
        <v>7347.0</v>
      </c>
      <c r="BH44" s="3" t="n">
        <v>4414.0</v>
      </c>
      <c r="BI44" s="3" t="n">
        <v>3368.0</v>
      </c>
      <c r="BJ44" s="3" t="n">
        <v>3783.0</v>
      </c>
      <c r="BK44" s="3" t="n">
        <v>5568.0</v>
      </c>
      <c r="BL44" s="3" t="n">
        <v>8524.0</v>
      </c>
      <c r="BM44" s="3" t="n">
        <v>4463.0</v>
      </c>
      <c r="BN44" s="3" t="n">
        <v>8267.0</v>
      </c>
      <c r="BO44" s="3" t="n">
        <v>1559.0</v>
      </c>
      <c r="BP44" s="3" t="n">
        <v>6852.0</v>
      </c>
      <c r="BQ44" s="3" t="n">
        <v>5505.0</v>
      </c>
      <c r="BR44" s="3" t="n">
        <v>2902.0</v>
      </c>
    </row>
    <row r="45" spans="1:70">
      <c r="A45" t="s" s="0">
        <v>339</v>
      </c>
      <c r="B45" s="3" t="n">
        <v>8682.0</v>
      </c>
      <c r="C45" s="3" t="n">
        <v>1053.0</v>
      </c>
      <c r="D45" s="3" t="n">
        <v>3204.0</v>
      </c>
      <c r="E45" s="3" t="n">
        <v>6507.0</v>
      </c>
      <c r="F45" s="3" t="n">
        <v>9729.0</v>
      </c>
      <c r="G45" s="3" t="n">
        <v>6441.0</v>
      </c>
      <c r="H45" s="3" t="n">
        <v>7356.0</v>
      </c>
      <c r="I45" s="3" t="n">
        <v>9245.0</v>
      </c>
      <c r="J45" s="3" t="n">
        <v>4352.0</v>
      </c>
      <c r="K45" s="3" t="n">
        <v>9794.0</v>
      </c>
      <c r="L45" s="3" t="n">
        <v>1543.0</v>
      </c>
      <c r="M45" s="3" t="n">
        <v>9710.0</v>
      </c>
      <c r="N45" s="3" t="n">
        <v>6785.0</v>
      </c>
      <c r="O45" s="3" t="n">
        <v>2147.0</v>
      </c>
      <c r="P45" s="3" t="n">
        <v>3152.0</v>
      </c>
      <c r="Q45" s="3" t="n">
        <v>7091.0</v>
      </c>
      <c r="R45" s="3" t="n">
        <v>6716.0</v>
      </c>
      <c r="S45" s="3" t="n">
        <v>5891.0</v>
      </c>
      <c r="T45" s="3" t="n">
        <v>3589.0</v>
      </c>
      <c r="U45" s="3" t="n">
        <v>6862.0</v>
      </c>
      <c r="V45" s="3" t="n">
        <v>1262.0</v>
      </c>
      <c r="W45" s="3" t="n">
        <v>9027.0</v>
      </c>
      <c r="X45" s="3" t="n">
        <v>4238.0</v>
      </c>
      <c r="Y45" s="3" t="n">
        <v>5332.0</v>
      </c>
      <c r="Z45" s="3" t="n">
        <v>6742.0</v>
      </c>
      <c r="AA45" s="3" t="n">
        <v>6498.0</v>
      </c>
      <c r="AB45" s="3" t="n">
        <v>2597.0</v>
      </c>
      <c r="AC45" s="3" t="n">
        <v>5029.0</v>
      </c>
      <c r="AD45" s="3" t="n">
        <v>6830.0</v>
      </c>
      <c r="AE45" s="3" t="n">
        <v>6367.0</v>
      </c>
      <c r="AF45" s="3" t="n">
        <v>5800.0</v>
      </c>
      <c r="AG45" s="3" t="n">
        <v>3398.0</v>
      </c>
      <c r="AH45" s="3" t="n">
        <v>7423.0</v>
      </c>
      <c r="AI45" s="3" t="n">
        <v>2647.0</v>
      </c>
      <c r="AJ45" s="3" t="n">
        <v>9707.0</v>
      </c>
      <c r="AK45" s="3" t="n">
        <v>6233.0</v>
      </c>
      <c r="AL45" s="3" t="n">
        <v>9686.0</v>
      </c>
      <c r="AM45" s="3" t="n">
        <v>5045.0</v>
      </c>
      <c r="AN45" s="3" t="n">
        <v>1160.0</v>
      </c>
      <c r="AO45" s="3" t="n">
        <v>2060.0</v>
      </c>
      <c r="AP45" s="3" t="n">
        <v>2044.0</v>
      </c>
      <c r="AQ45" s="3" t="n">
        <v>9219.0</v>
      </c>
      <c r="AR45" s="3" t="n">
        <v>9145.0</v>
      </c>
      <c r="AS45" s="3" t="n">
        <v>5031.0</v>
      </c>
      <c r="AT45" s="3" t="n">
        <v>3272.0</v>
      </c>
      <c r="AU45" s="3" t="n">
        <v>4711.0</v>
      </c>
      <c r="AV45" s="3" t="n">
        <v>5735.0</v>
      </c>
      <c r="AW45" s="3" t="n">
        <v>7999.0</v>
      </c>
      <c r="AX45" s="3" t="n">
        <v>4646.0</v>
      </c>
      <c r="AY45" s="3" t="n">
        <v>2086.0</v>
      </c>
      <c r="AZ45" s="3" t="n">
        <v>9939.0</v>
      </c>
      <c r="BA45" s="3" t="n">
        <v>3400.0</v>
      </c>
      <c r="BB45" s="3" t="n">
        <v>5598.0</v>
      </c>
      <c r="BC45" s="3" t="n">
        <v>4701.0</v>
      </c>
      <c r="BD45" s="3" t="n">
        <v>4326.0</v>
      </c>
      <c r="BE45" s="3" t="n">
        <v>6051.0</v>
      </c>
      <c r="BF45" s="3" t="n">
        <v>8232.0</v>
      </c>
      <c r="BG45" s="3" t="n">
        <v>9429.0</v>
      </c>
      <c r="BH45" s="3" t="n">
        <v>7366.0</v>
      </c>
      <c r="BI45" s="3" t="n">
        <v>5053.0</v>
      </c>
      <c r="BJ45" s="3" t="n">
        <v>5770.0</v>
      </c>
      <c r="BK45" s="3" t="n">
        <v>6344.0</v>
      </c>
      <c r="BL45" s="3" t="n">
        <v>1824.0</v>
      </c>
      <c r="BM45" s="3" t="n">
        <v>2837.0</v>
      </c>
      <c r="BN45" s="3" t="n">
        <v>2065.0</v>
      </c>
      <c r="BO45" s="3" t="n">
        <v>4917.0</v>
      </c>
      <c r="BP45" s="3" t="n">
        <v>9739.0</v>
      </c>
      <c r="BQ45" s="3" t="n">
        <v>9960.0</v>
      </c>
      <c r="BR45" s="3" t="n">
        <v>8892.0</v>
      </c>
    </row>
    <row r="46" spans="1:70">
      <c r="A46" t="s" s="0">
        <v>340</v>
      </c>
      <c r="B46" s="3" t="n">
        <v>5102.0</v>
      </c>
      <c r="C46" s="3" t="n">
        <v>8460.0</v>
      </c>
      <c r="D46" s="3" t="n">
        <v>8262.0</v>
      </c>
      <c r="E46" s="3" t="n">
        <v>3800.0</v>
      </c>
      <c r="F46" s="3" t="n">
        <v>5654.0</v>
      </c>
      <c r="G46" s="3" t="n">
        <v>3049.0</v>
      </c>
      <c r="H46" s="3" t="n">
        <v>7262.0</v>
      </c>
      <c r="I46" s="3" t="n">
        <v>3713.0</v>
      </c>
      <c r="J46" s="3" t="n">
        <v>4129.0</v>
      </c>
      <c r="K46" s="3" t="n">
        <v>6856.0</v>
      </c>
      <c r="L46" s="3" t="n">
        <v>4843.0</v>
      </c>
      <c r="M46" s="3" t="n">
        <v>3593.0</v>
      </c>
      <c r="N46" s="3" t="n">
        <v>5001.0</v>
      </c>
      <c r="O46" s="3" t="n">
        <v>6490.0</v>
      </c>
      <c r="P46" s="3" t="n">
        <v>6296.0</v>
      </c>
      <c r="Q46" s="3" t="n">
        <v>8924.0</v>
      </c>
      <c r="R46" s="3" t="n">
        <v>9852.0</v>
      </c>
      <c r="S46" s="3" t="n">
        <v>4998.0</v>
      </c>
      <c r="T46" s="3" t="n">
        <v>3893.0</v>
      </c>
      <c r="U46" s="3" t="n">
        <v>9059.0</v>
      </c>
      <c r="V46" s="3" t="n">
        <v>5097.0</v>
      </c>
      <c r="W46" s="3" t="n">
        <v>1158.0</v>
      </c>
      <c r="X46" s="3" t="n">
        <v>2300.0</v>
      </c>
      <c r="Y46" s="3" t="n">
        <v>9138.0</v>
      </c>
      <c r="Z46" s="3" t="n">
        <v>9605.0</v>
      </c>
      <c r="AA46" s="3" t="n">
        <v>9740.0</v>
      </c>
      <c r="AB46" s="3" t="n">
        <v>5272.0</v>
      </c>
      <c r="AC46" s="3" t="n">
        <v>1289.0</v>
      </c>
      <c r="AD46" s="3" t="n">
        <v>5815.0</v>
      </c>
      <c r="AE46" s="3" t="n">
        <v>5540.0</v>
      </c>
      <c r="AF46" s="3" t="n">
        <v>6159.0</v>
      </c>
      <c r="AG46" s="3" t="n">
        <v>8679.0</v>
      </c>
      <c r="AH46" s="3" t="n">
        <v>3441.0</v>
      </c>
      <c r="AI46" s="3" t="n">
        <v>5976.0</v>
      </c>
      <c r="AJ46" s="3" t="n">
        <v>6468.0</v>
      </c>
      <c r="AK46" s="3" t="n">
        <v>9707.0</v>
      </c>
      <c r="AL46" s="3" t="n">
        <v>2596.0</v>
      </c>
      <c r="AM46" s="3" t="n">
        <v>7988.0</v>
      </c>
      <c r="AN46" s="3" t="n">
        <v>1895.0</v>
      </c>
      <c r="AO46" s="3" t="n">
        <v>3252.0</v>
      </c>
      <c r="AP46" s="3" t="n">
        <v>5720.0</v>
      </c>
      <c r="AQ46" s="3" t="n">
        <v>8366.0</v>
      </c>
      <c r="AR46" s="3" t="n">
        <v>9200.0</v>
      </c>
      <c r="AS46" s="3" t="n">
        <v>9171.0</v>
      </c>
      <c r="AT46" s="3" t="n">
        <v>2827.0</v>
      </c>
      <c r="AU46" s="3" t="n">
        <v>2499.0</v>
      </c>
      <c r="AV46" s="3" t="n">
        <v>6070.0</v>
      </c>
      <c r="AW46" s="3" t="n">
        <v>7593.0</v>
      </c>
      <c r="AX46" s="3" t="n">
        <v>6320.0</v>
      </c>
      <c r="AY46" s="3" t="n">
        <v>4267.0</v>
      </c>
      <c r="AZ46" s="3" t="n">
        <v>1581.0</v>
      </c>
      <c r="BA46" s="3" t="n">
        <v>5369.0</v>
      </c>
      <c r="BB46" s="3" t="n">
        <v>1176.0</v>
      </c>
      <c r="BC46" s="3" t="n">
        <v>1612.0</v>
      </c>
      <c r="BD46" s="3" t="n">
        <v>8118.0</v>
      </c>
      <c r="BE46" s="3" t="n">
        <v>4311.0</v>
      </c>
      <c r="BF46" s="3" t="n">
        <v>3102.0</v>
      </c>
      <c r="BG46" s="3" t="n">
        <v>2774.0</v>
      </c>
      <c r="BH46" s="3" t="n">
        <v>7028.0</v>
      </c>
      <c r="BI46" s="3" t="n">
        <v>5072.0</v>
      </c>
      <c r="BJ46" s="3" t="n">
        <v>6340.0</v>
      </c>
      <c r="BK46" s="3" t="n">
        <v>9069.0</v>
      </c>
      <c r="BL46" s="3" t="n">
        <v>5819.0</v>
      </c>
      <c r="BM46" s="3" t="n">
        <v>6667.0</v>
      </c>
      <c r="BN46" s="3" t="n">
        <v>8254.0</v>
      </c>
      <c r="BO46" s="3" t="n">
        <v>6598.0</v>
      </c>
      <c r="BP46" s="3" t="n">
        <v>5041.0</v>
      </c>
      <c r="BQ46" s="3" t="n">
        <v>4092.0</v>
      </c>
      <c r="BR46" s="3" t="n">
        <v>7297.0</v>
      </c>
    </row>
    <row r="47" spans="1:70">
      <c r="A47" t="s" s="0">
        <v>341</v>
      </c>
      <c r="B47" s="3" t="n">
        <v>1684.0</v>
      </c>
      <c r="C47" s="3" t="n">
        <v>5245.0</v>
      </c>
      <c r="D47" s="3" t="n">
        <v>6858.0</v>
      </c>
      <c r="E47" s="3" t="n">
        <v>9051.0</v>
      </c>
      <c r="F47" s="3" t="n">
        <v>3846.0</v>
      </c>
      <c r="G47" s="3" t="n">
        <v>6692.0</v>
      </c>
      <c r="H47" s="3" t="n">
        <v>1271.0</v>
      </c>
      <c r="I47" s="3" t="n">
        <v>3652.0</v>
      </c>
      <c r="J47" s="3" t="n">
        <v>5547.0</v>
      </c>
      <c r="K47" s="3" t="n">
        <v>8326.0</v>
      </c>
      <c r="L47" s="3" t="n">
        <v>5555.0</v>
      </c>
      <c r="M47" s="3" t="n">
        <v>2166.0</v>
      </c>
      <c r="N47" s="3" t="n">
        <v>9407.0</v>
      </c>
      <c r="O47" s="3" t="n">
        <v>1410.0</v>
      </c>
      <c r="P47" s="3" t="n">
        <v>4918.0</v>
      </c>
      <c r="Q47" s="3" t="n">
        <v>2115.0</v>
      </c>
      <c r="R47" s="3" t="n">
        <v>6425.0</v>
      </c>
      <c r="S47" s="3" t="n">
        <v>8863.0</v>
      </c>
      <c r="T47" s="3" t="n">
        <v>6584.0</v>
      </c>
      <c r="U47" s="3" t="n">
        <v>7914.0</v>
      </c>
      <c r="V47" s="3" t="n">
        <v>6830.0</v>
      </c>
      <c r="W47" s="3" t="n">
        <v>7154.0</v>
      </c>
      <c r="X47" s="3" t="n">
        <v>2084.0</v>
      </c>
      <c r="Y47" s="3" t="n">
        <v>8452.0</v>
      </c>
      <c r="Z47" s="3" t="n">
        <v>7896.0</v>
      </c>
      <c r="AA47" s="3" t="n">
        <v>8404.0</v>
      </c>
      <c r="AB47" s="3" t="n">
        <v>9098.0</v>
      </c>
      <c r="AC47" s="3" t="n">
        <v>4388.0</v>
      </c>
      <c r="AD47" s="3" t="n">
        <v>9527.0</v>
      </c>
      <c r="AE47" s="3" t="n">
        <v>5025.0</v>
      </c>
      <c r="AF47" s="3" t="n">
        <v>9642.0</v>
      </c>
      <c r="AG47" s="3" t="n">
        <v>5003.0</v>
      </c>
      <c r="AH47" s="3" t="n">
        <v>7521.0</v>
      </c>
      <c r="AI47" s="3" t="n">
        <v>2858.0</v>
      </c>
      <c r="AJ47" s="3" t="n">
        <v>2413.0</v>
      </c>
      <c r="AK47" s="3" t="n">
        <v>8884.0</v>
      </c>
      <c r="AL47" s="3" t="n">
        <v>7063.0</v>
      </c>
      <c r="AM47" s="3" t="n">
        <v>2349.0</v>
      </c>
      <c r="AN47" s="3" t="n">
        <v>4175.0</v>
      </c>
      <c r="AO47" s="3" t="n">
        <v>6136.0</v>
      </c>
      <c r="AP47" s="3" t="n">
        <v>6583.0</v>
      </c>
      <c r="AQ47" s="3" t="n">
        <v>5111.0</v>
      </c>
      <c r="AR47" s="3" t="n">
        <v>4001.0</v>
      </c>
      <c r="AS47" s="3" t="n">
        <v>2187.0</v>
      </c>
      <c r="AT47" s="3" t="n">
        <v>8407.0</v>
      </c>
      <c r="AU47" s="3" t="n">
        <v>1711.0</v>
      </c>
      <c r="AV47" s="3" t="n">
        <v>9809.0</v>
      </c>
      <c r="AW47" s="3" t="n">
        <v>9769.0</v>
      </c>
      <c r="AX47" s="3" t="n">
        <v>4828.0</v>
      </c>
      <c r="AY47" s="3" t="n">
        <v>4687.0</v>
      </c>
      <c r="AZ47" s="3" t="n">
        <v>5732.0</v>
      </c>
      <c r="BA47" s="3" t="n">
        <v>7024.0</v>
      </c>
      <c r="BB47" s="3" t="n">
        <v>9105.0</v>
      </c>
      <c r="BC47" s="3" t="n">
        <v>5485.0</v>
      </c>
      <c r="BD47" s="3" t="n">
        <v>3903.0</v>
      </c>
      <c r="BE47" s="3" t="n">
        <v>4336.0</v>
      </c>
      <c r="BF47" s="3" t="n">
        <v>9711.0</v>
      </c>
      <c r="BG47" s="3" t="n">
        <v>6700.0</v>
      </c>
      <c r="BH47" s="3" t="n">
        <v>1824.0</v>
      </c>
      <c r="BI47" s="3" t="n">
        <v>2094.0</v>
      </c>
      <c r="BJ47" s="3" t="n">
        <v>8499.0</v>
      </c>
      <c r="BK47" s="3" t="n">
        <v>9268.0</v>
      </c>
      <c r="BL47" s="3" t="n">
        <v>2822.0</v>
      </c>
      <c r="BM47" s="3" t="n">
        <v>9290.0</v>
      </c>
      <c r="BN47" s="3" t="n">
        <v>9168.0</v>
      </c>
      <c r="BO47" s="3" t="n">
        <v>8451.0</v>
      </c>
      <c r="BP47" s="3" t="n">
        <v>8570.0</v>
      </c>
      <c r="BQ47" s="3" t="n">
        <v>1786.0</v>
      </c>
      <c r="BR47" s="3" t="n">
        <v>4027.0</v>
      </c>
    </row>
    <row r="48" spans="1:70">
      <c r="A48" t="s" s="0">
        <v>342</v>
      </c>
      <c r="B48" s="3" t="n">
        <v>8058.0</v>
      </c>
      <c r="C48" s="3" t="n">
        <v>9612.0</v>
      </c>
      <c r="D48" s="3" t="n">
        <v>9264.0</v>
      </c>
      <c r="E48" s="3" t="n">
        <v>9903.0</v>
      </c>
      <c r="F48" s="3" t="n">
        <v>1761.0</v>
      </c>
      <c r="G48" s="3" t="n">
        <v>8805.0</v>
      </c>
      <c r="H48" s="3" t="n">
        <v>9280.0</v>
      </c>
      <c r="I48" s="3" t="n">
        <v>1867.0</v>
      </c>
      <c r="J48" s="3" t="n">
        <v>9365.0</v>
      </c>
      <c r="K48" s="3" t="n">
        <v>2475.0</v>
      </c>
      <c r="L48" s="3" t="n">
        <v>6578.0</v>
      </c>
      <c r="M48" s="3" t="n">
        <v>3546.0</v>
      </c>
      <c r="N48" s="3" t="n">
        <v>3294.0</v>
      </c>
      <c r="O48" s="3" t="n">
        <v>7936.0</v>
      </c>
      <c r="P48" s="3" t="n">
        <v>8756.0</v>
      </c>
      <c r="Q48" s="3" t="n">
        <v>9753.0</v>
      </c>
      <c r="R48" s="3" t="n">
        <v>2873.0</v>
      </c>
      <c r="S48" s="3" t="n">
        <v>2419.0</v>
      </c>
      <c r="T48" s="3" t="n">
        <v>7895.0</v>
      </c>
      <c r="U48" s="3" t="n">
        <v>9713.0</v>
      </c>
      <c r="V48" s="3" t="n">
        <v>2641.0</v>
      </c>
      <c r="W48" s="3" t="n">
        <v>4252.0</v>
      </c>
      <c r="X48" s="3" t="n">
        <v>3700.0</v>
      </c>
      <c r="Y48" s="3" t="n">
        <v>3297.0</v>
      </c>
      <c r="Z48" s="3" t="n">
        <v>1236.0</v>
      </c>
      <c r="AA48" s="3" t="n">
        <v>8395.0</v>
      </c>
      <c r="AB48" s="3" t="n">
        <v>1411.0</v>
      </c>
      <c r="AC48" s="3" t="n">
        <v>2620.0</v>
      </c>
      <c r="AD48" s="3" t="n">
        <v>1653.0</v>
      </c>
      <c r="AE48" s="3" t="n">
        <v>9311.0</v>
      </c>
      <c r="AF48" s="3" t="n">
        <v>1685.0</v>
      </c>
      <c r="AG48" s="3" t="n">
        <v>5315.0</v>
      </c>
      <c r="AH48" s="3" t="n">
        <v>2436.0</v>
      </c>
      <c r="AI48" s="3" t="n">
        <v>5985.0</v>
      </c>
      <c r="AJ48" s="3" t="n">
        <v>5456.0</v>
      </c>
      <c r="AK48" s="3" t="n">
        <v>8990.0</v>
      </c>
      <c r="AL48" s="3" t="n">
        <v>9349.0</v>
      </c>
      <c r="AM48" s="3" t="n">
        <v>4828.0</v>
      </c>
      <c r="AN48" s="3" t="n">
        <v>8999.0</v>
      </c>
      <c r="AO48" s="3" t="n">
        <v>8447.0</v>
      </c>
      <c r="AP48" s="3" t="n">
        <v>1363.0</v>
      </c>
      <c r="AQ48" s="3" t="n">
        <v>1655.0</v>
      </c>
      <c r="AR48" s="3" t="n">
        <v>1228.0</v>
      </c>
      <c r="AS48" s="3" t="n">
        <v>7299.0</v>
      </c>
      <c r="AT48" s="3" t="n">
        <v>5235.0</v>
      </c>
      <c r="AU48" s="3" t="n">
        <v>9919.0</v>
      </c>
      <c r="AV48" s="3" t="n">
        <v>7499.0</v>
      </c>
      <c r="AW48" s="3" t="n">
        <v>4128.0</v>
      </c>
      <c r="AX48" s="3" t="n">
        <v>3023.0</v>
      </c>
      <c r="AY48" s="3" t="n">
        <v>4878.0</v>
      </c>
      <c r="AZ48" s="3" t="n">
        <v>1496.0</v>
      </c>
      <c r="BA48" s="3" t="n">
        <v>4116.0</v>
      </c>
      <c r="BB48" s="3" t="n">
        <v>2810.0</v>
      </c>
      <c r="BC48" s="3" t="n">
        <v>5171.0</v>
      </c>
      <c r="BD48" s="3" t="n">
        <v>7114.0</v>
      </c>
      <c r="BE48" s="3" t="n">
        <v>3451.0</v>
      </c>
      <c r="BF48" s="3" t="n">
        <v>8585.0</v>
      </c>
      <c r="BG48" s="3" t="n">
        <v>9569.0</v>
      </c>
      <c r="BH48" s="3" t="n">
        <v>6218.0</v>
      </c>
      <c r="BI48" s="3" t="n">
        <v>6904.0</v>
      </c>
      <c r="BJ48" s="3" t="n">
        <v>7793.0</v>
      </c>
      <c r="BK48" s="3" t="n">
        <v>3501.0</v>
      </c>
      <c r="BL48" s="3" t="n">
        <v>3045.0</v>
      </c>
      <c r="BM48" s="3" t="n">
        <v>9326.0</v>
      </c>
      <c r="BN48" s="3" t="n">
        <v>5761.0</v>
      </c>
      <c r="BO48" s="3" t="n">
        <v>7474.0</v>
      </c>
      <c r="BP48" s="3" t="n">
        <v>2177.0</v>
      </c>
      <c r="BQ48" s="3" t="n">
        <v>2216.0</v>
      </c>
      <c r="BR48" s="3" t="n">
        <v>8857.0</v>
      </c>
    </row>
    <row r="49" spans="1:70">
      <c r="A49" t="s" s="0">
        <v>343</v>
      </c>
      <c r="B49" s="3" t="n">
        <v>2965.0</v>
      </c>
      <c r="C49" s="3" t="n">
        <v>3434.0</v>
      </c>
      <c r="D49" s="3" t="n">
        <v>5555.0</v>
      </c>
      <c r="E49" s="3" t="n">
        <v>7321.0</v>
      </c>
      <c r="F49" s="3" t="n">
        <v>8576.0</v>
      </c>
      <c r="G49" s="3" t="n">
        <v>9359.0</v>
      </c>
      <c r="H49" s="3" t="n">
        <v>1263.0</v>
      </c>
      <c r="I49" s="3" t="n">
        <v>3623.0</v>
      </c>
      <c r="J49" s="3" t="n">
        <v>3134.0</v>
      </c>
      <c r="K49" s="3" t="n">
        <v>7173.0</v>
      </c>
      <c r="L49" s="3" t="n">
        <v>8210.0</v>
      </c>
      <c r="M49" s="3" t="n">
        <v>5880.0</v>
      </c>
      <c r="N49" s="3" t="n">
        <v>8793.0</v>
      </c>
      <c r="O49" s="3" t="n">
        <v>5078.0</v>
      </c>
      <c r="P49" s="3" t="n">
        <v>3613.0</v>
      </c>
      <c r="Q49" s="3" t="n">
        <v>2504.0</v>
      </c>
      <c r="R49" s="3" t="n">
        <v>5617.0</v>
      </c>
      <c r="S49" s="3" t="n">
        <v>9891.0</v>
      </c>
      <c r="T49" s="3" t="n">
        <v>1693.0</v>
      </c>
      <c r="U49" s="3" t="n">
        <v>4281.0</v>
      </c>
      <c r="V49" s="3" t="n">
        <v>3965.0</v>
      </c>
      <c r="W49" s="3" t="n">
        <v>2503.0</v>
      </c>
      <c r="X49" s="3" t="n">
        <v>1169.0</v>
      </c>
      <c r="Y49" s="3" t="n">
        <v>9757.0</v>
      </c>
      <c r="Z49" s="3" t="n">
        <v>4510.0</v>
      </c>
      <c r="AA49" s="3" t="n">
        <v>1041.0</v>
      </c>
      <c r="AB49" s="3" t="n">
        <v>5452.0</v>
      </c>
      <c r="AC49" s="3" t="n">
        <v>1892.0</v>
      </c>
      <c r="AD49" s="3" t="n">
        <v>1224.0</v>
      </c>
      <c r="AE49" s="3" t="n">
        <v>1954.0</v>
      </c>
      <c r="AF49" s="3" t="n">
        <v>6792.0</v>
      </c>
      <c r="AG49" s="3" t="n">
        <v>3161.0</v>
      </c>
      <c r="AH49" s="3" t="n">
        <v>8854.0</v>
      </c>
      <c r="AI49" s="3" t="n">
        <v>7637.0</v>
      </c>
      <c r="AJ49" s="3" t="n">
        <v>8153.0</v>
      </c>
      <c r="AK49" s="3" t="n">
        <v>4298.0</v>
      </c>
      <c r="AL49" s="3" t="n">
        <v>4898.0</v>
      </c>
      <c r="AM49" s="3" t="n">
        <v>9258.0</v>
      </c>
      <c r="AN49" s="3" t="n">
        <v>5220.0</v>
      </c>
      <c r="AO49" s="3" t="n">
        <v>8038.0</v>
      </c>
      <c r="AP49" s="3" t="n">
        <v>3231.0</v>
      </c>
      <c r="AQ49" s="3" t="n">
        <v>6260.0</v>
      </c>
      <c r="AR49" s="3" t="n">
        <v>5971.0</v>
      </c>
      <c r="AS49" s="3" t="n">
        <v>9572.0</v>
      </c>
      <c r="AT49" s="3" t="n">
        <v>1848.0</v>
      </c>
      <c r="AU49" s="3" t="n">
        <v>2286.0</v>
      </c>
      <c r="AV49" s="3" t="n">
        <v>6058.0</v>
      </c>
      <c r="AW49" s="3" t="n">
        <v>2432.0</v>
      </c>
      <c r="AX49" s="3" t="n">
        <v>9427.0</v>
      </c>
      <c r="AY49" s="3" t="n">
        <v>9257.0</v>
      </c>
      <c r="AZ49" s="3" t="n">
        <v>3466.0</v>
      </c>
      <c r="BA49" s="3" t="n">
        <v>8873.0</v>
      </c>
      <c r="BB49" s="3" t="n">
        <v>7536.0</v>
      </c>
      <c r="BC49" s="3" t="n">
        <v>3580.0</v>
      </c>
      <c r="BD49" s="3" t="n">
        <v>7459.0</v>
      </c>
      <c r="BE49" s="3" t="n">
        <v>5736.0</v>
      </c>
      <c r="BF49" s="3" t="n">
        <v>7281.0</v>
      </c>
      <c r="BG49" s="3" t="n">
        <v>5895.0</v>
      </c>
      <c r="BH49" s="3" t="n">
        <v>9763.0</v>
      </c>
      <c r="BI49" s="3" t="n">
        <v>3627.0</v>
      </c>
      <c r="BJ49" s="3" t="n">
        <v>8399.0</v>
      </c>
      <c r="BK49" s="3" t="n">
        <v>7155.0</v>
      </c>
      <c r="BL49" s="3" t="n">
        <v>1764.0</v>
      </c>
      <c r="BM49" s="3" t="n">
        <v>3087.0</v>
      </c>
      <c r="BN49" s="3" t="n">
        <v>8289.0</v>
      </c>
      <c r="BO49" s="3" t="n">
        <v>6019.0</v>
      </c>
      <c r="BP49" s="3" t="n">
        <v>9224.0</v>
      </c>
      <c r="BQ49" s="3" t="n">
        <v>5217.0</v>
      </c>
      <c r="BR49" s="3" t="n">
        <v>9462.0</v>
      </c>
    </row>
    <row r="50" spans="1:70">
      <c r="A50" t="s" s="0">
        <v>344</v>
      </c>
      <c r="B50" s="3" t="n">
        <v>8275.0</v>
      </c>
      <c r="C50" s="3" t="n">
        <v>4822.0</v>
      </c>
      <c r="D50" s="3" t="n">
        <v>6017.0</v>
      </c>
      <c r="E50" s="3" t="n">
        <v>6524.0</v>
      </c>
      <c r="F50" s="3" t="n">
        <v>3945.0</v>
      </c>
      <c r="G50" s="3" t="n">
        <v>6954.0</v>
      </c>
      <c r="H50" s="3" t="n">
        <v>1755.0</v>
      </c>
      <c r="I50" s="3" t="n">
        <v>9875.0</v>
      </c>
      <c r="J50" s="3" t="n">
        <v>1855.0</v>
      </c>
      <c r="K50" s="3" t="n">
        <v>9889.0</v>
      </c>
      <c r="L50" s="3" t="n">
        <v>9601.0</v>
      </c>
      <c r="M50" s="3" t="n">
        <v>7214.0</v>
      </c>
      <c r="N50" s="3" t="n">
        <v>9008.0</v>
      </c>
      <c r="O50" s="3" t="n">
        <v>2869.0</v>
      </c>
      <c r="P50" s="3" t="n">
        <v>8591.0</v>
      </c>
      <c r="Q50" s="3" t="n">
        <v>2934.0</v>
      </c>
      <c r="R50" s="3" t="n">
        <v>6809.0</v>
      </c>
      <c r="S50" s="3" t="n">
        <v>8826.0</v>
      </c>
      <c r="T50" s="3" t="n">
        <v>2632.0</v>
      </c>
      <c r="U50" s="3" t="n">
        <v>9850.0</v>
      </c>
      <c r="V50" s="3" t="n">
        <v>3400.0</v>
      </c>
      <c r="W50" s="3" t="n">
        <v>8738.0</v>
      </c>
      <c r="X50" s="3" t="n">
        <v>6656.0</v>
      </c>
      <c r="Y50" s="3" t="n">
        <v>8149.0</v>
      </c>
      <c r="Z50" s="3" t="n">
        <v>9235.0</v>
      </c>
      <c r="AA50" s="3" t="n">
        <v>1850.0</v>
      </c>
      <c r="AB50" s="3" t="n">
        <v>8769.0</v>
      </c>
      <c r="AC50" s="3" t="n">
        <v>5050.0</v>
      </c>
      <c r="AD50" s="3" t="n">
        <v>1948.0</v>
      </c>
      <c r="AE50" s="3" t="n">
        <v>1301.0</v>
      </c>
      <c r="AF50" s="3" t="n">
        <v>9275.0</v>
      </c>
      <c r="AG50" s="3" t="n">
        <v>9144.0</v>
      </c>
      <c r="AH50" s="3" t="n">
        <v>1167.0</v>
      </c>
      <c r="AI50" s="3" t="n">
        <v>7414.0</v>
      </c>
      <c r="AJ50" s="3" t="n">
        <v>9196.0</v>
      </c>
      <c r="AK50" s="3" t="n">
        <v>8005.0</v>
      </c>
      <c r="AL50" s="3" t="n">
        <v>7462.0</v>
      </c>
      <c r="AM50" s="3" t="n">
        <v>3930.0</v>
      </c>
      <c r="AN50" s="3" t="n">
        <v>9003.0</v>
      </c>
      <c r="AO50" s="3" t="n">
        <v>7420.0</v>
      </c>
      <c r="AP50" s="3" t="n">
        <v>6186.0</v>
      </c>
      <c r="AQ50" s="3" t="n">
        <v>6837.0</v>
      </c>
      <c r="AR50" s="3" t="n">
        <v>6056.0</v>
      </c>
      <c r="AS50" s="3" t="n">
        <v>3285.0</v>
      </c>
      <c r="AT50" s="3" t="n">
        <v>5424.0</v>
      </c>
      <c r="AU50" s="3" t="n">
        <v>1508.0</v>
      </c>
      <c r="AV50" s="3" t="n">
        <v>8785.0</v>
      </c>
      <c r="AW50" s="3" t="n">
        <v>5348.0</v>
      </c>
      <c r="AX50" s="3" t="n">
        <v>6131.0</v>
      </c>
      <c r="AY50" s="3" t="n">
        <v>3049.0</v>
      </c>
      <c r="AZ50" s="3" t="n">
        <v>3891.0</v>
      </c>
      <c r="BA50" s="3" t="n">
        <v>5972.0</v>
      </c>
      <c r="BB50" s="3" t="n">
        <v>7313.0</v>
      </c>
      <c r="BC50" s="3" t="n">
        <v>6454.0</v>
      </c>
      <c r="BD50" s="3" t="n">
        <v>1223.0</v>
      </c>
      <c r="BE50" s="3" t="n">
        <v>7753.0</v>
      </c>
      <c r="BF50" s="3" t="n">
        <v>6720.0</v>
      </c>
      <c r="BG50" s="3" t="n">
        <v>3303.0</v>
      </c>
      <c r="BH50" s="3" t="n">
        <v>3045.0</v>
      </c>
      <c r="BI50" s="3" t="n">
        <v>8187.0</v>
      </c>
      <c r="BJ50" s="3" t="n">
        <v>7869.0</v>
      </c>
      <c r="BK50" s="3" t="n">
        <v>4928.0</v>
      </c>
      <c r="BL50" s="3" t="n">
        <v>2691.0</v>
      </c>
      <c r="BM50" s="3" t="n">
        <v>8303.0</v>
      </c>
      <c r="BN50" s="3" t="n">
        <v>4649.0</v>
      </c>
      <c r="BO50" s="3" t="n">
        <v>6133.0</v>
      </c>
      <c r="BP50" s="3" t="n">
        <v>6320.0</v>
      </c>
      <c r="BQ50" s="3" t="n">
        <v>7047.0</v>
      </c>
      <c r="BR50" s="3" t="n">
        <v>2802.0</v>
      </c>
    </row>
    <row r="51" spans="1:70">
      <c r="A51" t="s" s="0">
        <v>345</v>
      </c>
      <c r="B51" s="3" t="n">
        <v>8329.0</v>
      </c>
      <c r="C51" s="3" t="n">
        <v>9234.0</v>
      </c>
      <c r="D51" s="3" t="n">
        <v>1040.0</v>
      </c>
      <c r="E51" s="3" t="n">
        <v>6830.0</v>
      </c>
      <c r="F51" s="3" t="n">
        <v>2933.0</v>
      </c>
      <c r="G51" s="3" t="n">
        <v>9103.0</v>
      </c>
      <c r="H51" s="3" t="n">
        <v>6525.0</v>
      </c>
      <c r="I51" s="3" t="n">
        <v>1569.0</v>
      </c>
      <c r="J51" s="3" t="n">
        <v>8536.0</v>
      </c>
      <c r="K51" s="3" t="n">
        <v>5868.0</v>
      </c>
      <c r="L51" s="3" t="n">
        <v>9781.0</v>
      </c>
      <c r="M51" s="3" t="n">
        <v>4153.0</v>
      </c>
      <c r="N51" s="3" t="n">
        <v>9560.0</v>
      </c>
      <c r="O51" s="3" t="n">
        <v>2898.0</v>
      </c>
      <c r="P51" s="3" t="n">
        <v>6302.0</v>
      </c>
      <c r="Q51" s="3" t="n">
        <v>6933.0</v>
      </c>
      <c r="R51" s="3" t="n">
        <v>5248.0</v>
      </c>
      <c r="S51" s="3" t="n">
        <v>2954.0</v>
      </c>
      <c r="T51" s="3" t="n">
        <v>1828.0</v>
      </c>
      <c r="U51" s="3" t="n">
        <v>2131.0</v>
      </c>
      <c r="V51" s="3" t="n">
        <v>8492.0</v>
      </c>
      <c r="W51" s="3" t="n">
        <v>8407.0</v>
      </c>
      <c r="X51" s="3" t="n">
        <v>2475.0</v>
      </c>
      <c r="Y51" s="3" t="n">
        <v>6189.0</v>
      </c>
      <c r="Z51" s="3" t="n">
        <v>6766.0</v>
      </c>
      <c r="AA51" s="3" t="n">
        <v>1499.0</v>
      </c>
      <c r="AB51" s="3" t="n">
        <v>1353.0</v>
      </c>
      <c r="AC51" s="3" t="n">
        <v>1043.0</v>
      </c>
      <c r="AD51" s="3" t="n">
        <v>9329.0</v>
      </c>
      <c r="AE51" s="3" t="n">
        <v>9862.0</v>
      </c>
      <c r="AF51" s="3" t="n">
        <v>2168.0</v>
      </c>
      <c r="AG51" s="3" t="n">
        <v>4048.0</v>
      </c>
      <c r="AH51" s="3" t="n">
        <v>3800.0</v>
      </c>
      <c r="AI51" s="3" t="n">
        <v>4312.0</v>
      </c>
      <c r="AJ51" s="3" t="n">
        <v>8638.0</v>
      </c>
      <c r="AK51" s="3" t="n">
        <v>4617.0</v>
      </c>
      <c r="AL51" s="3" t="n">
        <v>9666.0</v>
      </c>
      <c r="AM51" s="3" t="n">
        <v>4258.0</v>
      </c>
      <c r="AN51" s="3" t="n">
        <v>6773.0</v>
      </c>
      <c r="AO51" s="3" t="n">
        <v>3870.0</v>
      </c>
      <c r="AP51" s="3" t="n">
        <v>5807.0</v>
      </c>
      <c r="AQ51" s="3" t="n">
        <v>4488.0</v>
      </c>
      <c r="AR51" s="3" t="n">
        <v>9295.0</v>
      </c>
      <c r="AS51" s="3" t="n">
        <v>1921.0</v>
      </c>
      <c r="AT51" s="3" t="n">
        <v>5977.0</v>
      </c>
      <c r="AU51" s="3" t="n">
        <v>3697.0</v>
      </c>
      <c r="AV51" s="3" t="n">
        <v>5571.0</v>
      </c>
      <c r="AW51" s="3" t="n">
        <v>9346.0</v>
      </c>
      <c r="AX51" s="3" t="n">
        <v>2089.0</v>
      </c>
      <c r="AY51" s="3" t="n">
        <v>8692.0</v>
      </c>
      <c r="AZ51" s="3" t="n">
        <v>3909.0</v>
      </c>
      <c r="BA51" s="3" t="n">
        <v>3883.0</v>
      </c>
      <c r="BB51" s="3" t="n">
        <v>5100.0</v>
      </c>
      <c r="BC51" s="3" t="n">
        <v>4259.0</v>
      </c>
      <c r="BD51" s="3" t="n">
        <v>2423.0</v>
      </c>
      <c r="BE51" s="3" t="n">
        <v>1226.0</v>
      </c>
      <c r="BF51" s="3" t="n">
        <v>1100.0</v>
      </c>
      <c r="BG51" s="3" t="n">
        <v>9855.0</v>
      </c>
      <c r="BH51" s="3" t="n">
        <v>6961.0</v>
      </c>
      <c r="BI51" s="3" t="n">
        <v>4837.0</v>
      </c>
      <c r="BJ51" s="3" t="n">
        <v>7291.0</v>
      </c>
      <c r="BK51" s="3" t="n">
        <v>9002.0</v>
      </c>
      <c r="BL51" s="3" t="n">
        <v>1321.0</v>
      </c>
      <c r="BM51" s="3" t="n">
        <v>1696.0</v>
      </c>
      <c r="BN51" s="3" t="n">
        <v>8058.0</v>
      </c>
      <c r="BO51" s="3" t="n">
        <v>6230.0</v>
      </c>
      <c r="BP51" s="3" t="n">
        <v>8608.0</v>
      </c>
      <c r="BQ51" s="3" t="n">
        <v>7553.0</v>
      </c>
      <c r="BR51" s="3" t="n">
        <v>3271.0</v>
      </c>
    </row>
    <row r="52" spans="1:70">
      <c r="A52" t="s" s="0">
        <v>346</v>
      </c>
      <c r="B52" s="3" t="n">
        <v>7018.0</v>
      </c>
      <c r="C52" s="3" t="n">
        <v>8084.0</v>
      </c>
      <c r="D52" s="3" t="n">
        <v>7327.0</v>
      </c>
      <c r="E52" s="3" t="n">
        <v>8710.0</v>
      </c>
      <c r="F52" s="3" t="n">
        <v>2768.0</v>
      </c>
      <c r="G52" s="3" t="n">
        <v>8826.0</v>
      </c>
      <c r="H52" s="3" t="n">
        <v>7489.0</v>
      </c>
      <c r="I52" s="3" t="n">
        <v>3000.0</v>
      </c>
      <c r="J52" s="3" t="n">
        <v>7289.0</v>
      </c>
      <c r="K52" s="3" t="n">
        <v>8626.0</v>
      </c>
      <c r="L52" s="3" t="n">
        <v>8032.0</v>
      </c>
      <c r="M52" s="3" t="n">
        <v>4168.0</v>
      </c>
      <c r="N52" s="3" t="n">
        <v>8200.0</v>
      </c>
      <c r="O52" s="3" t="n">
        <v>9389.0</v>
      </c>
      <c r="P52" s="3" t="n">
        <v>4750.0</v>
      </c>
      <c r="Q52" s="3" t="n">
        <v>9537.0</v>
      </c>
      <c r="R52" s="3" t="n">
        <v>3626.0</v>
      </c>
      <c r="S52" s="3" t="n">
        <v>3199.0</v>
      </c>
      <c r="T52" s="3" t="n">
        <v>3566.0</v>
      </c>
      <c r="U52" s="3" t="n">
        <v>1878.0</v>
      </c>
      <c r="V52" s="3" t="n">
        <v>5845.0</v>
      </c>
      <c r="W52" s="3" t="n">
        <v>6751.0</v>
      </c>
      <c r="X52" s="3" t="n">
        <v>8535.0</v>
      </c>
      <c r="Y52" s="3" t="n">
        <v>4032.0</v>
      </c>
      <c r="Z52" s="3" t="n">
        <v>6150.0</v>
      </c>
      <c r="AA52" s="3" t="n">
        <v>5565.0</v>
      </c>
      <c r="AB52" s="3" t="n">
        <v>6643.0</v>
      </c>
      <c r="AC52" s="3" t="n">
        <v>1684.0</v>
      </c>
      <c r="AD52" s="3" t="n">
        <v>2778.0</v>
      </c>
      <c r="AE52" s="3" t="n">
        <v>1255.0</v>
      </c>
      <c r="AF52" s="3" t="n">
        <v>3136.0</v>
      </c>
      <c r="AG52" s="3" t="n">
        <v>5295.0</v>
      </c>
      <c r="AH52" s="3" t="n">
        <v>8347.0</v>
      </c>
      <c r="AI52" s="3" t="n">
        <v>6976.0</v>
      </c>
      <c r="AJ52" s="3" t="n">
        <v>6997.0</v>
      </c>
      <c r="AK52" s="3" t="n">
        <v>5937.0</v>
      </c>
      <c r="AL52" s="3" t="n">
        <v>7120.0</v>
      </c>
      <c r="AM52" s="3" t="n">
        <v>2071.0</v>
      </c>
      <c r="AN52" s="3" t="n">
        <v>9387.0</v>
      </c>
      <c r="AO52" s="3" t="n">
        <v>3979.0</v>
      </c>
      <c r="AP52" s="3" t="n">
        <v>5386.0</v>
      </c>
      <c r="AQ52" s="3" t="n">
        <v>7268.0</v>
      </c>
      <c r="AR52" s="3" t="n">
        <v>6879.0</v>
      </c>
      <c r="AS52" s="3" t="n">
        <v>4323.0</v>
      </c>
      <c r="AT52" s="3" t="n">
        <v>9089.0</v>
      </c>
      <c r="AU52" s="3" t="n">
        <v>8121.0</v>
      </c>
      <c r="AV52" s="3" t="n">
        <v>7105.0</v>
      </c>
      <c r="AW52" s="3" t="n">
        <v>2049.0</v>
      </c>
      <c r="AX52" s="3" t="n">
        <v>2056.0</v>
      </c>
      <c r="AY52" s="3" t="n">
        <v>8024.0</v>
      </c>
      <c r="AZ52" s="3" t="n">
        <v>9887.0</v>
      </c>
      <c r="BA52" s="3" t="n">
        <v>2093.0</v>
      </c>
      <c r="BB52" s="3" t="n">
        <v>1893.0</v>
      </c>
      <c r="BC52" s="3" t="n">
        <v>8462.0</v>
      </c>
      <c r="BD52" s="3" t="n">
        <v>6893.0</v>
      </c>
      <c r="BE52" s="3" t="n">
        <v>5974.0</v>
      </c>
      <c r="BF52" s="3" t="n">
        <v>9105.0</v>
      </c>
      <c r="BG52" s="3" t="n">
        <v>8514.0</v>
      </c>
      <c r="BH52" s="3" t="n">
        <v>5423.0</v>
      </c>
      <c r="BI52" s="3" t="n">
        <v>7180.0</v>
      </c>
      <c r="BJ52" s="3" t="n">
        <v>7782.0</v>
      </c>
      <c r="BK52" s="3" t="n">
        <v>7513.0</v>
      </c>
      <c r="BL52" s="3" t="n">
        <v>1997.0</v>
      </c>
      <c r="BM52" s="3" t="n">
        <v>6706.0</v>
      </c>
      <c r="BN52" s="3" t="n">
        <v>2248.0</v>
      </c>
      <c r="BO52" s="3" t="n">
        <v>2171.0</v>
      </c>
      <c r="BP52" s="3" t="n">
        <v>1673.0</v>
      </c>
      <c r="BQ52" s="3" t="n">
        <v>9437.0</v>
      </c>
      <c r="BR52" s="3" t="n">
        <v>1672.0</v>
      </c>
    </row>
    <row r="53" spans="1:70">
      <c r="A53" t="s" s="0">
        <v>347</v>
      </c>
      <c r="B53" s="3" t="n">
        <v>7776.0</v>
      </c>
      <c r="C53" s="3" t="n">
        <v>3565.0</v>
      </c>
      <c r="D53" s="3" t="n">
        <v>8557.0</v>
      </c>
      <c r="E53" s="3" t="n">
        <v>2455.0</v>
      </c>
      <c r="F53" s="3" t="n">
        <v>2873.0</v>
      </c>
      <c r="G53" s="3" t="n">
        <v>4048.0</v>
      </c>
      <c r="H53" s="3" t="n">
        <v>6965.0</v>
      </c>
      <c r="I53" s="3" t="n">
        <v>3963.0</v>
      </c>
      <c r="J53" s="3" t="n">
        <v>5740.0</v>
      </c>
      <c r="K53" s="3" t="n">
        <v>1786.0</v>
      </c>
      <c r="L53" s="3" t="n">
        <v>6057.0</v>
      </c>
      <c r="M53" s="3" t="n">
        <v>4338.0</v>
      </c>
      <c r="N53" s="3" t="n">
        <v>2358.0</v>
      </c>
      <c r="O53" s="3" t="n">
        <v>8575.0</v>
      </c>
      <c r="P53" s="3" t="n">
        <v>5295.0</v>
      </c>
      <c r="Q53" s="3" t="n">
        <v>1424.0</v>
      </c>
      <c r="R53" s="3" t="n">
        <v>7180.0</v>
      </c>
      <c r="S53" s="3" t="n">
        <v>9424.0</v>
      </c>
      <c r="T53" s="3" t="n">
        <v>2561.0</v>
      </c>
      <c r="U53" s="3" t="n">
        <v>5479.0</v>
      </c>
      <c r="V53" s="3" t="n">
        <v>6594.0</v>
      </c>
      <c r="W53" s="3" t="n">
        <v>6593.0</v>
      </c>
      <c r="X53" s="3" t="n">
        <v>9536.0</v>
      </c>
      <c r="Y53" s="3" t="n">
        <v>7578.0</v>
      </c>
      <c r="Z53" s="3" t="n">
        <v>4422.0</v>
      </c>
      <c r="AA53" s="3" t="n">
        <v>9551.0</v>
      </c>
      <c r="AB53" s="3" t="n">
        <v>1983.0</v>
      </c>
      <c r="AC53" s="3" t="n">
        <v>8454.0</v>
      </c>
      <c r="AD53" s="3" t="n">
        <v>8865.0</v>
      </c>
      <c r="AE53" s="3" t="n">
        <v>1437.0</v>
      </c>
      <c r="AF53" s="3" t="n">
        <v>4714.0</v>
      </c>
      <c r="AG53" s="3" t="n">
        <v>5935.0</v>
      </c>
      <c r="AH53" s="3" t="n">
        <v>8834.0</v>
      </c>
      <c r="AI53" s="3" t="n">
        <v>8247.0</v>
      </c>
      <c r="AJ53" s="3" t="n">
        <v>9123.0</v>
      </c>
      <c r="AK53" s="3" t="n">
        <v>5393.0</v>
      </c>
      <c r="AL53" s="3" t="n">
        <v>2295.0</v>
      </c>
      <c r="AM53" s="3" t="n">
        <v>2812.0</v>
      </c>
      <c r="AN53" s="3" t="n">
        <v>8467.0</v>
      </c>
      <c r="AO53" s="3" t="n">
        <v>5822.0</v>
      </c>
      <c r="AP53" s="3" t="n">
        <v>3382.0</v>
      </c>
      <c r="AQ53" s="3" t="n">
        <v>1304.0</v>
      </c>
      <c r="AR53" s="3" t="n">
        <v>3841.0</v>
      </c>
      <c r="AS53" s="3" t="n">
        <v>2644.0</v>
      </c>
      <c r="AT53" s="3" t="n">
        <v>4591.0</v>
      </c>
      <c r="AU53" s="3" t="n">
        <v>5821.0</v>
      </c>
      <c r="AV53" s="3" t="n">
        <v>1053.0</v>
      </c>
      <c r="AW53" s="3" t="n">
        <v>6588.0</v>
      </c>
      <c r="AX53" s="3" t="n">
        <v>3347.0</v>
      </c>
      <c r="AY53" s="3" t="n">
        <v>9702.0</v>
      </c>
      <c r="AZ53" s="3" t="n">
        <v>7723.0</v>
      </c>
      <c r="BA53" s="3" t="n">
        <v>6859.0</v>
      </c>
      <c r="BB53" s="3" t="n">
        <v>5497.0</v>
      </c>
      <c r="BC53" s="3" t="n">
        <v>2665.0</v>
      </c>
      <c r="BD53" s="3" t="n">
        <v>6541.0</v>
      </c>
      <c r="BE53" s="3" t="n">
        <v>3740.0</v>
      </c>
      <c r="BF53" s="3" t="n">
        <v>2201.0</v>
      </c>
      <c r="BG53" s="3" t="n">
        <v>6011.0</v>
      </c>
      <c r="BH53" s="3" t="n">
        <v>5828.0</v>
      </c>
      <c r="BI53" s="3" t="n">
        <v>8404.0</v>
      </c>
      <c r="BJ53" s="3" t="n">
        <v>2311.0</v>
      </c>
      <c r="BK53" s="3" t="n">
        <v>3400.0</v>
      </c>
      <c r="BL53" s="3" t="n">
        <v>4576.0</v>
      </c>
      <c r="BM53" s="3" t="n">
        <v>1525.0</v>
      </c>
      <c r="BN53" s="3" t="n">
        <v>1229.0</v>
      </c>
      <c r="BO53" s="3" t="n">
        <v>5551.0</v>
      </c>
      <c r="BP53" s="3" t="n">
        <v>2336.0</v>
      </c>
      <c r="BQ53" s="3" t="n">
        <v>4284.0</v>
      </c>
      <c r="BR53" s="3" t="n">
        <v>2112.0</v>
      </c>
    </row>
    <row r="54" spans="1:70">
      <c r="A54" t="s" s="0">
        <v>348</v>
      </c>
      <c r="B54" s="3" t="n">
        <v>8758.0</v>
      </c>
      <c r="C54" s="3" t="n">
        <v>2844.0</v>
      </c>
      <c r="D54" s="3" t="n">
        <v>8027.0</v>
      </c>
      <c r="E54" s="3" t="n">
        <v>6875.0</v>
      </c>
      <c r="F54" s="3" t="n">
        <v>6243.0</v>
      </c>
      <c r="G54" s="3" t="n">
        <v>8336.0</v>
      </c>
      <c r="H54" s="3" t="n">
        <v>1826.0</v>
      </c>
      <c r="I54" s="3" t="n">
        <v>4931.0</v>
      </c>
      <c r="J54" s="3" t="n">
        <v>2547.0</v>
      </c>
      <c r="K54" s="3" t="n">
        <v>6856.0</v>
      </c>
      <c r="L54" s="3" t="n">
        <v>2337.0</v>
      </c>
      <c r="M54" s="3" t="n">
        <v>4698.0</v>
      </c>
      <c r="N54" s="3" t="n">
        <v>2486.0</v>
      </c>
      <c r="O54" s="3" t="n">
        <v>3320.0</v>
      </c>
      <c r="P54" s="3" t="n">
        <v>6435.0</v>
      </c>
      <c r="Q54" s="3" t="n">
        <v>4167.0</v>
      </c>
      <c r="R54" s="3" t="n">
        <v>4492.0</v>
      </c>
      <c r="S54" s="3" t="n">
        <v>7565.0</v>
      </c>
      <c r="T54" s="3" t="n">
        <v>7214.0</v>
      </c>
      <c r="U54" s="3" t="n">
        <v>8185.0</v>
      </c>
      <c r="V54" s="3" t="n">
        <v>9606.0</v>
      </c>
      <c r="W54" s="3" t="n">
        <v>8440.0</v>
      </c>
      <c r="X54" s="3" t="n">
        <v>8725.0</v>
      </c>
      <c r="Y54" s="3" t="n">
        <v>2010.0</v>
      </c>
      <c r="Z54" s="3" t="n">
        <v>9109.0</v>
      </c>
      <c r="AA54" s="3" t="n">
        <v>3351.0</v>
      </c>
      <c r="AB54" s="3" t="n">
        <v>8592.0</v>
      </c>
      <c r="AC54" s="3" t="n">
        <v>7363.0</v>
      </c>
      <c r="AD54" s="3" t="n">
        <v>3017.0</v>
      </c>
      <c r="AE54" s="3" t="n">
        <v>1370.0</v>
      </c>
      <c r="AF54" s="3" t="n">
        <v>2607.0</v>
      </c>
      <c r="AG54" s="3" t="n">
        <v>3791.0</v>
      </c>
      <c r="AH54" s="3" t="n">
        <v>6722.0</v>
      </c>
      <c r="AI54" s="3" t="n">
        <v>9564.0</v>
      </c>
      <c r="AJ54" s="3" t="n">
        <v>2615.0</v>
      </c>
      <c r="AK54" s="3" t="n">
        <v>4790.0</v>
      </c>
      <c r="AL54" s="3" t="n">
        <v>7719.0</v>
      </c>
      <c r="AM54" s="3" t="n">
        <v>7340.0</v>
      </c>
      <c r="AN54" s="3" t="n">
        <v>8456.0</v>
      </c>
      <c r="AO54" s="3" t="n">
        <v>5027.0</v>
      </c>
      <c r="AP54" s="3" t="n">
        <v>3594.0</v>
      </c>
      <c r="AQ54" s="3" t="n">
        <v>4918.0</v>
      </c>
      <c r="AR54" s="3" t="n">
        <v>8481.0</v>
      </c>
      <c r="AS54" s="3" t="n">
        <v>2925.0</v>
      </c>
      <c r="AT54" s="3" t="n">
        <v>4263.0</v>
      </c>
      <c r="AU54" s="3" t="n">
        <v>9676.0</v>
      </c>
      <c r="AV54" s="3" t="n">
        <v>7527.0</v>
      </c>
      <c r="AW54" s="3" t="n">
        <v>1051.0</v>
      </c>
      <c r="AX54" s="3" t="n">
        <v>4954.0</v>
      </c>
      <c r="AY54" s="3" t="n">
        <v>9998.0</v>
      </c>
      <c r="AZ54" s="3" t="n">
        <v>7886.0</v>
      </c>
      <c r="BA54" s="3" t="n">
        <v>8639.0</v>
      </c>
      <c r="BB54" s="3" t="n">
        <v>4645.0</v>
      </c>
      <c r="BC54" s="3" t="n">
        <v>8924.0</v>
      </c>
      <c r="BD54" s="3" t="n">
        <v>9472.0</v>
      </c>
      <c r="BE54" s="3" t="n">
        <v>4441.0</v>
      </c>
      <c r="BF54" s="3" t="n">
        <v>2610.0</v>
      </c>
      <c r="BG54" s="3" t="n">
        <v>6646.0</v>
      </c>
      <c r="BH54" s="3" t="n">
        <v>1187.0</v>
      </c>
      <c r="BI54" s="3" t="n">
        <v>6922.0</v>
      </c>
      <c r="BJ54" s="3" t="n">
        <v>6243.0</v>
      </c>
      <c r="BK54" s="3" t="n">
        <v>5297.0</v>
      </c>
      <c r="BL54" s="3" t="n">
        <v>6331.0</v>
      </c>
      <c r="BM54" s="3" t="n">
        <v>2059.0</v>
      </c>
      <c r="BN54" s="3" t="n">
        <v>8197.0</v>
      </c>
      <c r="BO54" s="3" t="n">
        <v>7803.0</v>
      </c>
      <c r="BP54" s="3" t="n">
        <v>6332.0</v>
      </c>
      <c r="BQ54" s="3" t="n">
        <v>1050.0</v>
      </c>
      <c r="BR54" s="3" t="n">
        <v>4496.0</v>
      </c>
    </row>
    <row r="55" spans="1:70">
      <c r="A55" t="s" s="0">
        <v>349</v>
      </c>
      <c r="B55" s="3" t="n">
        <v>1688.0</v>
      </c>
      <c r="C55" s="3" t="n">
        <v>2230.0</v>
      </c>
      <c r="D55" s="3" t="n">
        <v>8005.0</v>
      </c>
      <c r="E55" s="3" t="n">
        <v>9869.0</v>
      </c>
      <c r="F55" s="3" t="n">
        <v>6874.0</v>
      </c>
      <c r="G55" s="3" t="n">
        <v>7330.0</v>
      </c>
      <c r="H55" s="3" t="n">
        <v>7473.0</v>
      </c>
      <c r="I55" s="3" t="n">
        <v>9832.0</v>
      </c>
      <c r="J55" s="3" t="n">
        <v>6600.0</v>
      </c>
      <c r="K55" s="3" t="n">
        <v>7729.0</v>
      </c>
      <c r="L55" s="3" t="n">
        <v>8641.0</v>
      </c>
      <c r="M55" s="3" t="n">
        <v>2585.0</v>
      </c>
      <c r="N55" s="3" t="n">
        <v>2677.0</v>
      </c>
      <c r="O55" s="3" t="n">
        <v>9021.0</v>
      </c>
      <c r="P55" s="3" t="n">
        <v>9259.0</v>
      </c>
      <c r="Q55" s="3" t="n">
        <v>5957.0</v>
      </c>
      <c r="R55" s="3" t="n">
        <v>8582.0</v>
      </c>
      <c r="S55" s="3" t="n">
        <v>6523.0</v>
      </c>
      <c r="T55" s="3" t="n">
        <v>4175.0</v>
      </c>
      <c r="U55" s="3" t="n">
        <v>1830.0</v>
      </c>
      <c r="V55" s="3" t="n">
        <v>4710.0</v>
      </c>
      <c r="W55" s="3" t="n">
        <v>6381.0</v>
      </c>
      <c r="X55" s="3" t="n">
        <v>6131.0</v>
      </c>
      <c r="Y55" s="3" t="n">
        <v>4661.0</v>
      </c>
      <c r="Z55" s="3" t="n">
        <v>7024.0</v>
      </c>
      <c r="AA55" s="3" t="n">
        <v>5639.0</v>
      </c>
      <c r="AB55" s="3" t="n">
        <v>4060.0</v>
      </c>
      <c r="AC55" s="3" t="n">
        <v>2759.0</v>
      </c>
      <c r="AD55" s="3" t="n">
        <v>9513.0</v>
      </c>
      <c r="AE55" s="3" t="n">
        <v>2985.0</v>
      </c>
      <c r="AF55" s="3" t="n">
        <v>5312.0</v>
      </c>
      <c r="AG55" s="3" t="n">
        <v>1009.0</v>
      </c>
      <c r="AH55" s="3" t="n">
        <v>5947.0</v>
      </c>
      <c r="AI55" s="3" t="n">
        <v>5284.0</v>
      </c>
      <c r="AJ55" s="3" t="n">
        <v>5314.0</v>
      </c>
      <c r="AK55" s="3" t="n">
        <v>8980.0</v>
      </c>
      <c r="AL55" s="3" t="n">
        <v>7110.0</v>
      </c>
      <c r="AM55" s="3" t="n">
        <v>5657.0</v>
      </c>
      <c r="AN55" s="3" t="n">
        <v>6102.0</v>
      </c>
      <c r="AO55" s="3" t="n">
        <v>4638.0</v>
      </c>
      <c r="AP55" s="3" t="n">
        <v>3099.0</v>
      </c>
      <c r="AQ55" s="3" t="n">
        <v>9851.0</v>
      </c>
      <c r="AR55" s="3" t="n">
        <v>6501.0</v>
      </c>
      <c r="AS55" s="3" t="n">
        <v>7185.0</v>
      </c>
      <c r="AT55" s="3" t="n">
        <v>8088.0</v>
      </c>
      <c r="AU55" s="3" t="n">
        <v>6387.0</v>
      </c>
      <c r="AV55" s="3" t="n">
        <v>4096.0</v>
      </c>
      <c r="AW55" s="3" t="n">
        <v>6553.0</v>
      </c>
      <c r="AX55" s="3" t="n">
        <v>4106.0</v>
      </c>
      <c r="AY55" s="3" t="n">
        <v>5549.0</v>
      </c>
      <c r="AZ55" s="3" t="n">
        <v>6919.0</v>
      </c>
      <c r="BA55" s="3" t="n">
        <v>1071.0</v>
      </c>
      <c r="BB55" s="3" t="n">
        <v>7249.0</v>
      </c>
      <c r="BC55" s="3" t="n">
        <v>4817.0</v>
      </c>
      <c r="BD55" s="3" t="n">
        <v>3920.0</v>
      </c>
      <c r="BE55" s="3" t="n">
        <v>8487.0</v>
      </c>
      <c r="BF55" s="3" t="n">
        <v>6092.0</v>
      </c>
      <c r="BG55" s="3" t="n">
        <v>1910.0</v>
      </c>
      <c r="BH55" s="3" t="n">
        <v>6142.0</v>
      </c>
      <c r="BI55" s="3" t="n">
        <v>4895.0</v>
      </c>
      <c r="BJ55" s="3" t="n">
        <v>1663.0</v>
      </c>
      <c r="BK55" s="3" t="n">
        <v>3916.0</v>
      </c>
      <c r="BL55" s="3" t="n">
        <v>5857.0</v>
      </c>
      <c r="BM55" s="3" t="n">
        <v>3990.0</v>
      </c>
      <c r="BN55" s="3" t="n">
        <v>2522.0</v>
      </c>
      <c r="BO55" s="3" t="n">
        <v>1474.0</v>
      </c>
      <c r="BP55" s="3" t="n">
        <v>2301.0</v>
      </c>
      <c r="BQ55" s="3" t="n">
        <v>6822.0</v>
      </c>
      <c r="BR55" s="3" t="n">
        <v>3464.0</v>
      </c>
    </row>
    <row r="56" spans="1:70">
      <c r="A56" s="4" t="s">
        <v>350</v>
      </c>
      <c r="B56" s="5" t="n">
        <f t="shared" ref="B56:BM56" si="3">IF(COUNTA(B36:B55)&gt;0,SUM(B36:B55),"")</f>
        <v>111270.0</v>
      </c>
      <c r="C56" s="5" t="n">
        <f t="shared" si="3"/>
        <v>116160.0</v>
      </c>
      <c r="D56" s="5" t="n">
        <f t="shared" si="3"/>
        <v>124534.0</v>
      </c>
      <c r="E56" s="5" t="n">
        <f t="shared" si="3"/>
        <v>135671.0</v>
      </c>
      <c r="F56" s="5" t="n">
        <f t="shared" si="3"/>
        <v>99366.0</v>
      </c>
      <c r="G56" s="5" t="n">
        <f t="shared" si="3"/>
        <v>124089.0</v>
      </c>
      <c r="H56" s="5" t="n">
        <f t="shared" si="3"/>
        <v>88183.0</v>
      </c>
      <c r="I56" s="5" t="n">
        <f t="shared" si="3"/>
        <v>98446.0</v>
      </c>
      <c r="J56" s="5" t="n">
        <f t="shared" si="3"/>
        <v>106967.0</v>
      </c>
      <c r="K56" s="5" t="n">
        <f t="shared" si="3"/>
        <v>124354.0</v>
      </c>
      <c r="L56" s="5" t="n">
        <f t="shared" si="3"/>
        <v>121338.0</v>
      </c>
      <c r="M56" s="5" t="n">
        <f t="shared" si="3"/>
        <v>106040.0</v>
      </c>
      <c r="N56" s="5" t="n">
        <f t="shared" si="3"/>
        <v>110705.0</v>
      </c>
      <c r="O56" s="5" t="n">
        <f t="shared" si="3"/>
        <v>94247.0</v>
      </c>
      <c r="P56" s="5" t="n">
        <f t="shared" si="3"/>
        <v>113251.0</v>
      </c>
      <c r="Q56" s="5" t="n">
        <f t="shared" si="3"/>
        <v>107937.0</v>
      </c>
      <c r="R56" s="5" t="n">
        <f t="shared" si="3"/>
        <v>115953.0</v>
      </c>
      <c r="S56" s="5" t="n">
        <f t="shared" si="3"/>
        <v>127728.0</v>
      </c>
      <c r="T56" s="5" t="n">
        <f t="shared" si="3"/>
        <v>91891.0</v>
      </c>
      <c r="U56" s="5" t="n">
        <f t="shared" si="3"/>
        <v>105484.0</v>
      </c>
      <c r="V56" s="5" t="n">
        <f t="shared" si="3"/>
        <v>112716.0</v>
      </c>
      <c r="W56" s="5" t="n">
        <f t="shared" si="3"/>
        <v>122981.0</v>
      </c>
      <c r="X56" s="5" t="n">
        <f t="shared" si="3"/>
        <v>107741.0</v>
      </c>
      <c r="Y56" s="5" t="n">
        <f t="shared" si="3"/>
        <v>111889.0</v>
      </c>
      <c r="Z56" s="5" t="n">
        <f t="shared" si="3"/>
        <v>117144.0</v>
      </c>
      <c r="AA56" s="5" t="n">
        <f t="shared" si="3"/>
        <v>113512.0</v>
      </c>
      <c r="AB56" s="5" t="n">
        <f t="shared" si="3"/>
        <v>110885.0</v>
      </c>
      <c r="AC56" s="5" t="n">
        <f t="shared" si="3"/>
        <v>83024.0</v>
      </c>
      <c r="AD56" s="5" t="n">
        <f t="shared" si="3"/>
        <v>103182.0</v>
      </c>
      <c r="AE56" s="5" t="n">
        <f t="shared" si="3"/>
        <v>90702.0</v>
      </c>
      <c r="AF56" s="5" t="n">
        <f t="shared" si="3"/>
        <v>99327.0</v>
      </c>
      <c r="AG56" s="5" t="n">
        <f t="shared" si="3"/>
        <v>96082.0</v>
      </c>
      <c r="AH56" s="5" t="n">
        <f t="shared" si="3"/>
        <v>110488.0</v>
      </c>
      <c r="AI56" s="5" t="n">
        <f t="shared" si="3"/>
        <v>117328.0</v>
      </c>
      <c r="AJ56" s="5" t="n">
        <f t="shared" si="3"/>
        <v>120776.0</v>
      </c>
      <c r="AK56" s="5" t="n">
        <f t="shared" si="3"/>
        <v>143351.0</v>
      </c>
      <c r="AL56" s="5" t="n">
        <f t="shared" si="3"/>
        <v>121458.0</v>
      </c>
      <c r="AM56" s="5" t="n">
        <f t="shared" si="3"/>
        <v>96778.0</v>
      </c>
      <c r="AN56" s="5" t="n">
        <f t="shared" si="3"/>
        <v>116205.0</v>
      </c>
      <c r="AO56" s="5" t="n">
        <f t="shared" si="3"/>
        <v>106599.0</v>
      </c>
      <c r="AP56" s="5" t="n">
        <f t="shared" si="3"/>
        <v>105806.0</v>
      </c>
      <c r="AQ56" s="5" t="n">
        <f t="shared" si="3"/>
        <v>116851.0</v>
      </c>
      <c r="AR56" s="5" t="n">
        <f t="shared" si="3"/>
        <v>118297.0</v>
      </c>
      <c r="AS56" s="5" t="n">
        <f t="shared" si="3"/>
        <v>90845.0</v>
      </c>
      <c r="AT56" s="5" t="n">
        <f t="shared" si="3"/>
        <v>119397.0</v>
      </c>
      <c r="AU56" s="5" t="n">
        <f t="shared" si="3"/>
        <v>103210.0</v>
      </c>
      <c r="AV56" s="5" t="n">
        <f t="shared" si="3"/>
        <v>124445.0</v>
      </c>
      <c r="AW56" s="5" t="n">
        <f t="shared" si="3"/>
        <v>108906.0</v>
      </c>
      <c r="AX56" s="5" t="n">
        <f t="shared" si="3"/>
        <v>113809.0</v>
      </c>
      <c r="AY56" s="5" t="n">
        <f t="shared" si="3"/>
        <v>126150.0</v>
      </c>
      <c r="AZ56" s="5" t="n">
        <f t="shared" si="3"/>
        <v>103211.0</v>
      </c>
      <c r="BA56" s="5" t="n">
        <f t="shared" si="3"/>
        <v>104756.0</v>
      </c>
      <c r="BB56" s="5" t="n">
        <f t="shared" si="3"/>
        <v>111452.0</v>
      </c>
      <c r="BC56" s="5" t="n">
        <f t="shared" si="3"/>
        <v>102463.0</v>
      </c>
      <c r="BD56" s="5" t="n">
        <f t="shared" si="3"/>
        <v>111465.0</v>
      </c>
      <c r="BE56" s="5" t="n">
        <f t="shared" si="3"/>
        <v>106162.0</v>
      </c>
      <c r="BF56" s="5" t="n">
        <f t="shared" si="3"/>
        <v>112942.0</v>
      </c>
      <c r="BG56" s="5" t="n">
        <f t="shared" si="3"/>
        <v>117667.0</v>
      </c>
      <c r="BH56" s="5" t="n">
        <f t="shared" si="3"/>
        <v>112419.0</v>
      </c>
      <c r="BI56" s="5" t="n">
        <f t="shared" si="3"/>
        <v>130516.0</v>
      </c>
      <c r="BJ56" s="5" t="n">
        <f t="shared" si="3"/>
        <v>132162.0</v>
      </c>
      <c r="BK56" s="5" t="n">
        <f t="shared" si="3"/>
        <v>115904.0</v>
      </c>
      <c r="BL56" s="5" t="n">
        <f t="shared" si="3"/>
        <v>92917.0</v>
      </c>
      <c r="BM56" s="5" t="n">
        <f t="shared" si="3"/>
        <v>98141.0</v>
      </c>
      <c r="BN56" s="5" t="n">
        <f>IF(COUNTA(BN36:BN55)&gt;0,SUM(BN36:BN55),"")</f>
        <v>114185.0</v>
      </c>
      <c r="BO56" s="5" t="n">
        <f>IF(COUNTA(BO36:BO55)&gt;0,SUM(BO36:BO55),"")</f>
        <v>109226.0</v>
      </c>
      <c r="BP56" s="5" t="n">
        <f>IF(COUNTA(BP36:BP55)&gt;0,SUM(BP36:BP55),"")</f>
        <v>110073.0</v>
      </c>
      <c r="BQ56" s="5" t="n">
        <f>IF(COUNTA(BQ36:BQ55)&gt;0,SUM(BQ36:BQ55),"")</f>
        <v>111424.0</v>
      </c>
      <c r="BR56" s="5" t="n">
        <f>IF(COUNTA(BR36:BR55)&gt;0,SUM(BR36:BR55),"")</f>
        <v>108286.0</v>
      </c>
    </row>
    <row r="57" spans="1:70">
      <c r="A57" s="4" t="s">
        <v>351</v>
      </c>
      <c r="B57" s="5" t="n">
        <f t="shared" ref="B57:BM57" si="4">IF(AND(B22&lt;&gt;"",B34&lt;&gt;"",B56&lt;&gt;""),B22+B34+B56,"")</f>
        <v>263008.0</v>
      </c>
      <c r="C57" s="5" t="n">
        <f t="shared" si="4"/>
        <v>579768.0</v>
      </c>
      <c r="D57" s="5" t="n">
        <f t="shared" si="4"/>
        <v>263348.0</v>
      </c>
      <c r="E57" s="5" t="n">
        <f t="shared" si="4"/>
        <v>959316.0</v>
      </c>
      <c r="F57" s="5" t="n">
        <f t="shared" si="4"/>
        <v>270811.0</v>
      </c>
      <c r="G57" s="5" t="n">
        <f t="shared" si="4"/>
        <v>1122990.0</v>
      </c>
      <c r="H57" s="5" t="n">
        <f t="shared" si="4"/>
        <v>272819.0</v>
      </c>
      <c r="I57" s="5" t="n">
        <f t="shared" si="4"/>
        <v>230661.0</v>
      </c>
      <c r="J57" s="5" t="n">
        <f t="shared" si="4"/>
        <v>1609556.0</v>
      </c>
      <c r="K57" s="5" t="n">
        <f t="shared" si="4"/>
        <v>291572.0</v>
      </c>
      <c r="L57" s="5" t="n">
        <f t="shared" si="4"/>
        <v>1932204.0</v>
      </c>
      <c r="M57" s="5" t="n">
        <f t="shared" si="4"/>
        <v>265711.0</v>
      </c>
      <c r="N57" s="5" t="n">
        <f t="shared" si="4"/>
        <v>271620.0</v>
      </c>
      <c r="O57" s="5" t="n">
        <f t="shared" si="4"/>
        <v>575787.0</v>
      </c>
      <c r="P57" s="5" t="n">
        <f t="shared" si="4"/>
        <v>346282.0</v>
      </c>
      <c r="Q57" s="5" t="n">
        <f t="shared" si="4"/>
        <v>865693.0</v>
      </c>
      <c r="R57" s="5" t="n">
        <f t="shared" si="4"/>
        <v>267164.0</v>
      </c>
      <c r="S57" s="5" t="n">
        <f t="shared" si="4"/>
        <v>1122236.0</v>
      </c>
      <c r="T57" s="5" t="n">
        <f t="shared" si="4"/>
        <v>203247.0</v>
      </c>
      <c r="U57" s="5" t="n">
        <f t="shared" si="4"/>
        <v>300240.0</v>
      </c>
      <c r="V57" s="5" t="n">
        <f t="shared" si="4"/>
        <v>1668280.0</v>
      </c>
      <c r="W57" s="5" t="n">
        <f t="shared" si="4"/>
        <v>287305.0</v>
      </c>
      <c r="X57" s="5" t="n">
        <f t="shared" si="4"/>
        <v>1898068.0</v>
      </c>
      <c r="Y57" s="5" t="n">
        <f t="shared" si="4"/>
        <v>186951.0</v>
      </c>
      <c r="Z57" s="5" t="n">
        <f t="shared" si="4"/>
        <v>263211.0</v>
      </c>
      <c r="AA57" s="5" t="n">
        <f t="shared" si="4"/>
        <v>595359.0</v>
      </c>
      <c r="AB57" s="5" t="n">
        <f t="shared" si="4"/>
        <v>240000.0</v>
      </c>
      <c r="AC57" s="5" t="n">
        <f t="shared" si="4"/>
        <v>880098.0</v>
      </c>
      <c r="AD57" s="5" t="n">
        <f t="shared" si="4"/>
        <v>301078.0</v>
      </c>
      <c r="AE57" s="5" t="n">
        <f t="shared" si="4"/>
        <v>1173383.0</v>
      </c>
      <c r="AF57" s="5" t="n">
        <f t="shared" si="4"/>
        <v>229486.0</v>
      </c>
      <c r="AG57" s="5" t="n">
        <f t="shared" si="4"/>
        <v>235748.0</v>
      </c>
      <c r="AH57" s="5" t="n">
        <f t="shared" si="4"/>
        <v>1646945.0</v>
      </c>
      <c r="AI57" s="5" t="n">
        <f t="shared" si="4"/>
        <v>292281.0</v>
      </c>
      <c r="AJ57" s="5" t="n">
        <f t="shared" si="4"/>
        <v>1895042.0</v>
      </c>
      <c r="AK57" s="5" t="n">
        <f t="shared" si="4"/>
        <v>326507.0</v>
      </c>
      <c r="AL57" s="5" t="n">
        <f t="shared" si="4"/>
        <v>269587.0</v>
      </c>
      <c r="AM57" s="5" t="n">
        <f t="shared" si="4"/>
        <v>606780.0</v>
      </c>
      <c r="AN57" s="5" t="n">
        <f t="shared" si="4"/>
        <v>298098.0</v>
      </c>
      <c r="AO57" s="5" t="n">
        <f t="shared" si="4"/>
        <v>890268.0</v>
      </c>
      <c r="AP57" s="5" t="n">
        <f t="shared" si="4"/>
        <v>276139.0</v>
      </c>
      <c r="AQ57" s="5" t="n">
        <f t="shared" si="4"/>
        <v>1223424.0</v>
      </c>
      <c r="AR57" s="5" t="n">
        <f t="shared" si="4"/>
        <v>320900.0</v>
      </c>
      <c r="AS57" s="5" t="n">
        <f t="shared" si="4"/>
        <v>249132.0</v>
      </c>
      <c r="AT57" s="5" t="n">
        <f t="shared" si="4"/>
        <v>1639272.0</v>
      </c>
      <c r="AU57" s="5" t="n">
        <f t="shared" si="4"/>
        <v>230834.0</v>
      </c>
      <c r="AV57" s="5" t="n">
        <f t="shared" si="4"/>
        <v>1904876.0</v>
      </c>
      <c r="AW57" s="5" t="n">
        <f t="shared" si="4"/>
        <v>280283.0</v>
      </c>
      <c r="AX57" s="5" t="n">
        <f t="shared" si="4"/>
        <v>316687.0</v>
      </c>
      <c r="AY57" s="5" t="n">
        <f t="shared" si="4"/>
        <v>631794.0</v>
      </c>
      <c r="AZ57" s="5" t="n">
        <f t="shared" si="4"/>
        <v>277968.0</v>
      </c>
      <c r="BA57" s="5" t="n">
        <f t="shared" si="4"/>
        <v>935478.0</v>
      </c>
      <c r="BB57" s="5" t="n">
        <f t="shared" si="4"/>
        <v>272827.0</v>
      </c>
      <c r="BC57" s="5" t="n">
        <f t="shared" si="4"/>
        <v>1132028.0</v>
      </c>
      <c r="BD57" s="5" t="n">
        <f t="shared" si="4"/>
        <v>268841.0</v>
      </c>
      <c r="BE57" s="5" t="n">
        <f t="shared" si="4"/>
        <v>316663.0</v>
      </c>
      <c r="BF57" s="5" t="n">
        <f t="shared" si="4"/>
        <v>1687426.0</v>
      </c>
      <c r="BG57" s="5" t="n">
        <f t="shared" si="4"/>
        <v>334604.0</v>
      </c>
      <c r="BH57" s="5" t="n">
        <f t="shared" si="4"/>
        <v>1883735.0</v>
      </c>
      <c r="BI57" s="5" t="n">
        <f t="shared" si="4"/>
        <v>303753.0</v>
      </c>
      <c r="BJ57" s="5" t="n">
        <f t="shared" si="4"/>
        <v>328539.0</v>
      </c>
      <c r="BK57" s="5" t="n">
        <f t="shared" si="4"/>
        <v>563296.0</v>
      </c>
      <c r="BL57" s="5" t="n">
        <f t="shared" si="4"/>
        <v>279516.0</v>
      </c>
      <c r="BM57" s="5" t="n">
        <f t="shared" si="4"/>
        <v>922070.0</v>
      </c>
      <c r="BN57" s="5" t="n">
        <f>IF(AND(BN22&lt;&gt;"",BN34&lt;&gt;"",BN56&lt;&gt;""),BN22+BN34+BN56,"")</f>
        <v>251413.0</v>
      </c>
      <c r="BO57" s="5" t="n">
        <f>IF(AND(BO22&lt;&gt;"",BO34&lt;&gt;"",BO56&lt;&gt;""),BO22+BO34+BO56,"")</f>
        <v>1129281.0</v>
      </c>
      <c r="BP57" s="5" t="n">
        <f>IF(AND(BP22&lt;&gt;"",BP34&lt;&gt;"",BP56&lt;&gt;""),BP22+BP34+BP56,"")</f>
        <v>259179.0</v>
      </c>
      <c r="BQ57" s="5" t="n">
        <f>IF(AND(BQ22&lt;&gt;"",BQ34&lt;&gt;"",BQ56&lt;&gt;""),BQ22+BQ34+BQ56,"")</f>
        <v>262941.0</v>
      </c>
      <c r="BR57" s="5" t="n">
        <f>IF(AND(BR22&lt;&gt;"",BR34&lt;&gt;"",BR56&lt;&gt;""),BR22+BR34+BR56,"")</f>
        <v>1634456.0</v>
      </c>
    </row>
    <row r="58" spans="1:70">
      <c r="A58" s="4" t="s">
        <v>352</v>
      </c>
      <c r="B58" s="5" t="e">
        <f ca="1">IF(AND(COUNTA('BS - Audited'!$5:$5)&gt;0,B57&lt;&gt;"",B5&lt;&gt;""),SUMIFS('BS - Audited'!$5:$5,'BS - Audited'!$1:$1,B$2)-B57-B5,"")</f>
        <v>~CIRCULAR~REF~</v>
      </c>
      <c r="C58" s="5" t="e">
        <f ca="1">IF(AND(COUNTA('BS - Audited'!$5:$5)&gt;0,C57&lt;&gt;"",C5&lt;&gt;""),SUMIFS('BS - Audited'!$5:$5,'BS - Audited'!$1:$1,C$2)-C57-C5,"")</f>
        <v>~CIRCULAR~REF~</v>
      </c>
      <c r="D58" s="5" t="e">
        <f ca="1">IF(AND(COUNTA('BS - Audited'!$5:$5)&gt;0,D57&lt;&gt;"",D5&lt;&gt;""),SUMIFS('BS - Audited'!$5:$5,'BS - Audited'!$1:$1,D$2)-D57-D5,"")</f>
        <v>~CIRCULAR~REF~</v>
      </c>
      <c r="E58" s="5" t="e">
        <f ca="1">IF(AND(COUNTA('BS - Audited'!$5:$5)&gt;0,E57&lt;&gt;"",E5&lt;&gt;""),SUMIFS('BS - Audited'!$5:$5,'BS - Audited'!$1:$1,E$2)-E57-E5,"")</f>
        <v>~CIRCULAR~REF~</v>
      </c>
      <c r="F58" s="5" t="e">
        <f ca="1">IF(AND(COUNTA('BS - Audited'!$5:$5)&gt;0,F57&lt;&gt;"",F5&lt;&gt;""),SUMIFS('BS - Audited'!$5:$5,'BS - Audited'!$1:$1,F$2)-F57-F5,"")</f>
        <v>~CIRCULAR~REF~</v>
      </c>
      <c r="G58" s="5" t="e">
        <f ca="1">IF(AND(COUNTA('BS - Audited'!$5:$5)&gt;0,G57&lt;&gt;"",G5&lt;&gt;""),SUMIFS('BS - Audited'!$5:$5,'BS - Audited'!$1:$1,G$2)-G57-G5,"")</f>
        <v>~CIRCULAR~REF~</v>
      </c>
      <c r="H58" s="5" t="e">
        <f ca="1">IF(AND(COUNTA('BS - Audited'!$5:$5)&gt;0,H57&lt;&gt;"",H5&lt;&gt;""),SUMIFS('BS - Audited'!$5:$5,'BS - Audited'!$1:$1,H$2)-H57-H5,"")</f>
        <v>~CIRCULAR~REF~</v>
      </c>
      <c r="I58" s="5" t="e">
        <f ca="1">IF(AND(COUNTA('BS - Audited'!$5:$5)&gt;0,I57&lt;&gt;"",I5&lt;&gt;""),SUMIFS('BS - Audited'!$5:$5,'BS - Audited'!$1:$1,I$2)-I57-I5,"")</f>
        <v>~CIRCULAR~REF~</v>
      </c>
      <c r="J58" s="5" t="e">
        <f ca="1">IF(AND(COUNTA('BS - Audited'!$5:$5)&gt;0,J57&lt;&gt;"",J5&lt;&gt;""),SUMIFS('BS - Audited'!$5:$5,'BS - Audited'!$1:$1,J$2)-J57-J5,"")</f>
        <v>~CIRCULAR~REF~</v>
      </c>
      <c r="K58" s="5" t="e">
        <f ca="1">IF(AND(COUNTA('BS - Audited'!$5:$5)&gt;0,K57&lt;&gt;"",K5&lt;&gt;""),SUMIFS('BS - Audited'!$5:$5,'BS - Audited'!$1:$1,K$2)-K57-K5,"")</f>
        <v>~CIRCULAR~REF~</v>
      </c>
      <c r="L58" s="5" t="e">
        <f ca="1">IF(AND(COUNTA('BS - Audited'!$5:$5)&gt;0,L57&lt;&gt;"",L5&lt;&gt;""),SUMIFS('BS - Audited'!$5:$5,'BS - Audited'!$1:$1,L$2)-L57-L5,"")</f>
        <v>~CIRCULAR~REF~</v>
      </c>
      <c r="M58" s="5" t="e">
        <f ca="1">IF(AND(COUNTA('BS - Audited'!$5:$5)&gt;0,M57&lt;&gt;"",M5&lt;&gt;""),SUMIFS('BS - Audited'!$5:$5,'BS - Audited'!$1:$1,M$2)-M57-M5,"")</f>
        <v>~CIRCULAR~REF~</v>
      </c>
      <c r="N58" s="5" t="e">
        <f ca="1">IF(AND(COUNTA('BS - Audited'!$5:$5)&gt;0,N57&lt;&gt;"",N5&lt;&gt;""),SUMIFS('BS - Audited'!$5:$5,'BS - Audited'!$1:$1,N$2)-N57-N5,"")</f>
        <v>~CIRCULAR~REF~</v>
      </c>
      <c r="O58" s="5" t="e">
        <f ca="1">IF(AND(COUNTA('BS - Audited'!$5:$5)&gt;0,O57&lt;&gt;"",O5&lt;&gt;""),SUMIFS('BS - Audited'!$5:$5,'BS - Audited'!$1:$1,O$2)-O57-O5,"")</f>
        <v>~CIRCULAR~REF~</v>
      </c>
      <c r="P58" s="5" t="e">
        <f ca="1">IF(AND(COUNTA('BS - Audited'!$5:$5)&gt;0,P57&lt;&gt;"",P5&lt;&gt;""),SUMIFS('BS - Audited'!$5:$5,'BS - Audited'!$1:$1,P$2)-P57-P5,"")</f>
        <v>~CIRCULAR~REF~</v>
      </c>
      <c r="Q58" s="5" t="e">
        <f ca="1">IF(AND(COUNTA('BS - Audited'!$5:$5)&gt;0,Q57&lt;&gt;"",Q5&lt;&gt;""),SUMIFS('BS - Audited'!$5:$5,'BS - Audited'!$1:$1,Q$2)-Q57-Q5,"")</f>
        <v>~CIRCULAR~REF~</v>
      </c>
      <c r="R58" s="5" t="e">
        <f ca="1">IF(AND(COUNTA('BS - Audited'!$5:$5)&gt;0,R57&lt;&gt;"",R5&lt;&gt;""),SUMIFS('BS - Audited'!$5:$5,'BS - Audited'!$1:$1,R$2)-R57-R5,"")</f>
        <v>~CIRCULAR~REF~</v>
      </c>
      <c r="S58" s="5" t="e">
        <f ca="1">IF(AND(COUNTA('BS - Audited'!$5:$5)&gt;0,S57&lt;&gt;"",S5&lt;&gt;""),SUMIFS('BS - Audited'!$5:$5,'BS - Audited'!$1:$1,S$2)-S57-S5,"")</f>
        <v>~CIRCULAR~REF~</v>
      </c>
      <c r="T58" s="5" t="e">
        <f ca="1">IF(AND(COUNTA('BS - Audited'!$5:$5)&gt;0,T57&lt;&gt;"",T5&lt;&gt;""),SUMIFS('BS - Audited'!$5:$5,'BS - Audited'!$1:$1,T$2)-T57-T5,"")</f>
        <v>~CIRCULAR~REF~</v>
      </c>
      <c r="U58" s="5" t="e">
        <f ca="1">IF(AND(COUNTA('BS - Audited'!$5:$5)&gt;0,U57&lt;&gt;"",U5&lt;&gt;""),SUMIFS('BS - Audited'!$5:$5,'BS - Audited'!$1:$1,U$2)-U57-U5,"")</f>
        <v>~CIRCULAR~REF~</v>
      </c>
      <c r="V58" s="5" t="e">
        <f ca="1">IF(AND(COUNTA('BS - Audited'!$5:$5)&gt;0,V57&lt;&gt;"",V5&lt;&gt;""),SUMIFS('BS - Audited'!$5:$5,'BS - Audited'!$1:$1,V$2)-V57-V5,"")</f>
        <v>~CIRCULAR~REF~</v>
      </c>
      <c r="W58" s="5" t="e">
        <f ca="1">IF(AND(COUNTA('BS - Audited'!$5:$5)&gt;0,W57&lt;&gt;"",W5&lt;&gt;""),SUMIFS('BS - Audited'!$5:$5,'BS - Audited'!$1:$1,W$2)-W57-W5,"")</f>
        <v>~CIRCULAR~REF~</v>
      </c>
      <c r="X58" s="5" t="e">
        <f ca="1">IF(AND(COUNTA('BS - Audited'!$5:$5)&gt;0,X57&lt;&gt;"",X5&lt;&gt;""),SUMIFS('BS - Audited'!$5:$5,'BS - Audited'!$1:$1,X$2)-X57-X5,"")</f>
        <v>~CIRCULAR~REF~</v>
      </c>
      <c r="Y58" s="5" t="e">
        <f ca="1">IF(AND(COUNTA('BS - Audited'!$5:$5)&gt;0,Y57&lt;&gt;"",Y5&lt;&gt;""),SUMIFS('BS - Audited'!$5:$5,'BS - Audited'!$1:$1,Y$2)-Y57-Y5,"")</f>
        <v>~CIRCULAR~REF~</v>
      </c>
      <c r="Z58" s="5" t="e">
        <f ca="1">IF(AND(COUNTA('BS - Audited'!$5:$5)&gt;0,Z57&lt;&gt;"",Z5&lt;&gt;""),SUMIFS('BS - Audited'!$5:$5,'BS - Audited'!$1:$1,Z$2)-Z57-Z5,"")</f>
        <v>~CIRCULAR~REF~</v>
      </c>
      <c r="AA58" s="5" t="e">
        <f ca="1">IF(AND(COUNTA('BS - Audited'!$5:$5)&gt;0,AA57&lt;&gt;"",AA5&lt;&gt;""),SUMIFS('BS - Audited'!$5:$5,'BS - Audited'!$1:$1,AA$2)-AA57-AA5,"")</f>
        <v>~CIRCULAR~REF~</v>
      </c>
      <c r="AB58" s="5" t="e">
        <f ca="1">IF(AND(COUNTA('BS - Audited'!$5:$5)&gt;0,AB57&lt;&gt;"",AB5&lt;&gt;""),SUMIFS('BS - Audited'!$5:$5,'BS - Audited'!$1:$1,AB$2)-AB57-AB5,"")</f>
        <v>~CIRCULAR~REF~</v>
      </c>
      <c r="AC58" s="5" t="e">
        <f ca="1">IF(AND(COUNTA('BS - Audited'!$5:$5)&gt;0,AC57&lt;&gt;"",AC5&lt;&gt;""),SUMIFS('BS - Audited'!$5:$5,'BS - Audited'!$1:$1,AC$2)-AC57-AC5,"")</f>
        <v>~CIRCULAR~REF~</v>
      </c>
      <c r="AD58" s="5" t="e">
        <f ca="1">IF(AND(COUNTA('BS - Audited'!$5:$5)&gt;0,AD57&lt;&gt;"",AD5&lt;&gt;""),SUMIFS('BS - Audited'!$5:$5,'BS - Audited'!$1:$1,AD$2)-AD57-AD5,"")</f>
        <v>~CIRCULAR~REF~</v>
      </c>
      <c r="AE58" s="5" t="e">
        <f ca="1">IF(AND(COUNTA('BS - Audited'!$5:$5)&gt;0,AE57&lt;&gt;"",AE5&lt;&gt;""),SUMIFS('BS - Audited'!$5:$5,'BS - Audited'!$1:$1,AE$2)-AE57-AE5,"")</f>
        <v>~CIRCULAR~REF~</v>
      </c>
      <c r="AF58" s="5" t="e">
        <f ca="1">IF(AND(COUNTA('BS - Audited'!$5:$5)&gt;0,AF57&lt;&gt;"",AF5&lt;&gt;""),SUMIFS('BS - Audited'!$5:$5,'BS - Audited'!$1:$1,AF$2)-AF57-AF5,"")</f>
        <v>~CIRCULAR~REF~</v>
      </c>
      <c r="AG58" s="5" t="e">
        <f ca="1">IF(AND(COUNTA('BS - Audited'!$5:$5)&gt;0,AG57&lt;&gt;"",AG5&lt;&gt;""),SUMIFS('BS - Audited'!$5:$5,'BS - Audited'!$1:$1,AG$2)-AG57-AG5,"")</f>
        <v>~CIRCULAR~REF~</v>
      </c>
      <c r="AH58" s="5" t="e">
        <f ca="1">IF(AND(COUNTA('BS - Audited'!$5:$5)&gt;0,AH57&lt;&gt;"",AH5&lt;&gt;""),SUMIFS('BS - Audited'!$5:$5,'BS - Audited'!$1:$1,AH$2)-AH57-AH5,"")</f>
        <v>~CIRCULAR~REF~</v>
      </c>
      <c r="AI58" s="5" t="e">
        <f ca="1">IF(AND(COUNTA('BS - Audited'!$5:$5)&gt;0,AI57&lt;&gt;"",AI5&lt;&gt;""),SUMIFS('BS - Audited'!$5:$5,'BS - Audited'!$1:$1,AI$2)-AI57-AI5,"")</f>
        <v>~CIRCULAR~REF~</v>
      </c>
      <c r="AJ58" s="5" t="e">
        <f ca="1">IF(AND(COUNTA('BS - Audited'!$5:$5)&gt;0,AJ57&lt;&gt;"",AJ5&lt;&gt;""),SUMIFS('BS - Audited'!$5:$5,'BS - Audited'!$1:$1,AJ$2)-AJ57-AJ5,"")</f>
        <v>~CIRCULAR~REF~</v>
      </c>
      <c r="AK58" s="5" t="e">
        <f ca="1">IF(AND(COUNTA('BS - Audited'!$5:$5)&gt;0,AK57&lt;&gt;"",AK5&lt;&gt;""),SUMIFS('BS - Audited'!$5:$5,'BS - Audited'!$1:$1,AK$2)-AK57-AK5,"")</f>
        <v>~CIRCULAR~REF~</v>
      </c>
      <c r="AL58" s="5" t="e">
        <f ca="1">IF(AND(COUNTA('BS - Audited'!$5:$5)&gt;0,AL57&lt;&gt;"",AL5&lt;&gt;""),SUMIFS('BS - Audited'!$5:$5,'BS - Audited'!$1:$1,AL$2)-AL57-AL5,"")</f>
        <v>~CIRCULAR~REF~</v>
      </c>
      <c r="AM58" s="5" t="e">
        <f ca="1">IF(AND(COUNTA('BS - Audited'!$5:$5)&gt;0,AM57&lt;&gt;"",AM5&lt;&gt;""),SUMIFS('BS - Audited'!$5:$5,'BS - Audited'!$1:$1,AM$2)-AM57-AM5,"")</f>
        <v>~CIRCULAR~REF~</v>
      </c>
      <c r="AN58" s="5" t="e">
        <f ca="1">IF(AND(COUNTA('BS - Audited'!$5:$5)&gt;0,AN57&lt;&gt;"",AN5&lt;&gt;""),SUMIFS('BS - Audited'!$5:$5,'BS - Audited'!$1:$1,AN$2)-AN57-AN5,"")</f>
        <v>~CIRCULAR~REF~</v>
      </c>
      <c r="AO58" s="5" t="e">
        <f ca="1">IF(AND(COUNTA('BS - Audited'!$5:$5)&gt;0,AO57&lt;&gt;"",AO5&lt;&gt;""),SUMIFS('BS - Audited'!$5:$5,'BS - Audited'!$1:$1,AO$2)-AO57-AO5,"")</f>
        <v>~CIRCULAR~REF~</v>
      </c>
      <c r="AP58" s="5" t="e">
        <f ca="1">IF(AND(COUNTA('BS - Audited'!$5:$5)&gt;0,AP57&lt;&gt;"",AP5&lt;&gt;""),SUMIFS('BS - Audited'!$5:$5,'BS - Audited'!$1:$1,AP$2)-AP57-AP5,"")</f>
        <v>~CIRCULAR~REF~</v>
      </c>
      <c r="AQ58" s="5" t="e">
        <f ca="1">IF(AND(COUNTA('BS - Audited'!$5:$5)&gt;0,AQ57&lt;&gt;"",AQ5&lt;&gt;""),SUMIFS('BS - Audited'!$5:$5,'BS - Audited'!$1:$1,AQ$2)-AQ57-AQ5,"")</f>
        <v>~CIRCULAR~REF~</v>
      </c>
      <c r="AR58" s="5" t="e">
        <f ca="1">IF(AND(COUNTA('BS - Audited'!$5:$5)&gt;0,AR57&lt;&gt;"",AR5&lt;&gt;""),SUMIFS('BS - Audited'!$5:$5,'BS - Audited'!$1:$1,AR$2)-AR57-AR5,"")</f>
        <v>~CIRCULAR~REF~</v>
      </c>
      <c r="AS58" s="5" t="e">
        <f ca="1">IF(AND(COUNTA('BS - Audited'!$5:$5)&gt;0,AS57&lt;&gt;"",AS5&lt;&gt;""),SUMIFS('BS - Audited'!$5:$5,'BS - Audited'!$1:$1,AS$2)-AS57-AS5,"")</f>
        <v>~CIRCULAR~REF~</v>
      </c>
      <c r="AT58" s="5" t="e">
        <f ca="1">IF(AND(COUNTA('BS - Audited'!$5:$5)&gt;0,AT57&lt;&gt;"",AT5&lt;&gt;""),SUMIFS('BS - Audited'!$5:$5,'BS - Audited'!$1:$1,AT$2)-AT57-AT5,"")</f>
        <v>~CIRCULAR~REF~</v>
      </c>
      <c r="AU58" s="5" t="e">
        <f ca="1">IF(AND(COUNTA('BS - Audited'!$5:$5)&gt;0,AU57&lt;&gt;"",AU5&lt;&gt;""),SUMIFS('BS - Audited'!$5:$5,'BS - Audited'!$1:$1,AU$2)-AU57-AU5,"")</f>
        <v>~CIRCULAR~REF~</v>
      </c>
      <c r="AV58" s="5" t="e">
        <f ca="1">IF(AND(COUNTA('BS - Audited'!$5:$5)&gt;0,AV57&lt;&gt;"",AV5&lt;&gt;""),SUMIFS('BS - Audited'!$5:$5,'BS - Audited'!$1:$1,AV$2)-AV57-AV5,"")</f>
        <v>~CIRCULAR~REF~</v>
      </c>
      <c r="AW58" s="5" t="e">
        <f ca="1">IF(AND(COUNTA('BS - Audited'!$5:$5)&gt;0,AW57&lt;&gt;"",AW5&lt;&gt;""),SUMIFS('BS - Audited'!$5:$5,'BS - Audited'!$1:$1,AW$2)-AW57-AW5,"")</f>
        <v>~CIRCULAR~REF~</v>
      </c>
      <c r="AX58" s="5" t="e">
        <f ca="1">IF(AND(COUNTA('BS - Audited'!$5:$5)&gt;0,AX57&lt;&gt;"",AX5&lt;&gt;""),SUMIFS('BS - Audited'!$5:$5,'BS - Audited'!$1:$1,AX$2)-AX57-AX5,"")</f>
        <v>~CIRCULAR~REF~</v>
      </c>
      <c r="AY58" s="5" t="e">
        <f ca="1">IF(AND(COUNTA('BS - Audited'!$5:$5)&gt;0,AY57&lt;&gt;"",AY5&lt;&gt;""),SUMIFS('BS - Audited'!$5:$5,'BS - Audited'!$1:$1,AY$2)-AY57-AY5,"")</f>
        <v>~CIRCULAR~REF~</v>
      </c>
      <c r="AZ58" s="5" t="e">
        <f ca="1">IF(AND(COUNTA('BS - Audited'!$5:$5)&gt;0,AZ57&lt;&gt;"",AZ5&lt;&gt;""),SUMIFS('BS - Audited'!$5:$5,'BS - Audited'!$1:$1,AZ$2)-AZ57-AZ5,"")</f>
        <v>~CIRCULAR~REF~</v>
      </c>
      <c r="BA58" s="5" t="e">
        <f ca="1">IF(AND(COUNTA('BS - Audited'!$5:$5)&gt;0,BA57&lt;&gt;"",BA5&lt;&gt;""),SUMIFS('BS - Audited'!$5:$5,'BS - Audited'!$1:$1,BA$2)-BA57-BA5,"")</f>
        <v>~CIRCULAR~REF~</v>
      </c>
      <c r="BB58" s="5" t="e">
        <f ca="1">IF(AND(COUNTA('BS - Audited'!$5:$5)&gt;0,BB57&lt;&gt;"",BB5&lt;&gt;""),SUMIFS('BS - Audited'!$5:$5,'BS - Audited'!$1:$1,BB$2)-BB57-BB5,"")</f>
        <v>~CIRCULAR~REF~</v>
      </c>
      <c r="BC58" s="5" t="e">
        <f ca="1">IF(AND(COUNTA('BS - Audited'!$5:$5)&gt;0,BC57&lt;&gt;"",BC5&lt;&gt;""),SUMIFS('BS - Audited'!$5:$5,'BS - Audited'!$1:$1,BC$2)-BC57-BC5,"")</f>
        <v>~CIRCULAR~REF~</v>
      </c>
      <c r="BD58" s="5" t="e">
        <f ca="1">IF(AND(COUNTA('BS - Audited'!$5:$5)&gt;0,BD57&lt;&gt;"",BD5&lt;&gt;""),SUMIFS('BS - Audited'!$5:$5,'BS - Audited'!$1:$1,BD$2)-BD57-BD5,"")</f>
        <v>~CIRCULAR~REF~</v>
      </c>
      <c r="BE58" s="5" t="e">
        <f ca="1">IF(AND(COUNTA('BS - Audited'!$5:$5)&gt;0,BE57&lt;&gt;"",BE5&lt;&gt;""),SUMIFS('BS - Audited'!$5:$5,'BS - Audited'!$1:$1,BE$2)-BE57-BE5,"")</f>
        <v>~CIRCULAR~REF~</v>
      </c>
      <c r="BF58" s="5" t="e">
        <f ca="1">IF(AND(COUNTA('BS - Audited'!$5:$5)&gt;0,BF57&lt;&gt;"",BF5&lt;&gt;""),SUMIFS('BS - Audited'!$5:$5,'BS - Audited'!$1:$1,BF$2)-BF57-BF5,"")</f>
        <v>~CIRCULAR~REF~</v>
      </c>
      <c r="BG58" s="5" t="e">
        <f ca="1">IF(AND(COUNTA('BS - Audited'!$5:$5)&gt;0,BG57&lt;&gt;"",BG5&lt;&gt;""),SUMIFS('BS - Audited'!$5:$5,'BS - Audited'!$1:$1,BG$2)-BG57-BG5,"")</f>
        <v>~CIRCULAR~REF~</v>
      </c>
      <c r="BH58" s="5" t="e">
        <f ca="1">IF(AND(COUNTA('BS - Audited'!$5:$5)&gt;0,BH57&lt;&gt;"",BH5&lt;&gt;""),SUMIFS('BS - Audited'!$5:$5,'BS - Audited'!$1:$1,BH$2)-BH57-BH5,"")</f>
        <v>~CIRCULAR~REF~</v>
      </c>
      <c r="BI58" s="5" t="e">
        <f ca="1">IF(AND(COUNTA('BS - Audited'!$5:$5)&gt;0,BI57&lt;&gt;"",BI5&lt;&gt;""),SUMIFS('BS - Audited'!$5:$5,'BS - Audited'!$1:$1,BI$2)-BI57-BI5,"")</f>
        <v>~CIRCULAR~REF~</v>
      </c>
      <c r="BJ58" s="5" t="e">
        <f ca="1">IF(AND(COUNTA('BS - Audited'!$5:$5)&gt;0,BJ57&lt;&gt;"",BJ5&lt;&gt;""),SUMIFS('BS - Audited'!$5:$5,'BS - Audited'!$1:$1,BJ$2)-BJ57-BJ5,"")</f>
        <v>~CIRCULAR~REF~</v>
      </c>
      <c r="BK58" s="5" t="e">
        <f ca="1">IF(AND(COUNTA('BS - Audited'!$5:$5)&gt;0,BK57&lt;&gt;"",BK5&lt;&gt;""),SUMIFS('BS - Audited'!$5:$5,'BS - Audited'!$1:$1,BK$2)-BK57-BK5,"")</f>
        <v>~CIRCULAR~REF~</v>
      </c>
      <c r="BL58" s="5" t="e">
        <f ca="1">IF(AND(COUNTA('BS - Audited'!$5:$5)&gt;0,BL57&lt;&gt;"",BL5&lt;&gt;""),SUMIFS('BS - Audited'!$5:$5,'BS - Audited'!$1:$1,BL$2)-BL57-BL5,"")</f>
        <v>~CIRCULAR~REF~</v>
      </c>
      <c r="BM58" s="5" t="e">
        <f ca="1">IF(AND(COUNTA('BS - Audited'!$5:$5)&gt;0,BM57&lt;&gt;"",BM5&lt;&gt;""),SUMIFS('BS - Audited'!$5:$5,'BS - Audited'!$1:$1,BM$2)-BM57-BM5,"")</f>
        <v>~CIRCULAR~REF~</v>
      </c>
      <c r="BN58" s="5" t="e">
        <f ca="1">IF(AND(COUNTA('BS - Audited'!$5:$5)&gt;0,BN57&lt;&gt;"",BN5&lt;&gt;""),SUMIFS('BS - Audited'!$5:$5,'BS - Audited'!$1:$1,BN$2)-BN57-BN5,"")</f>
        <v>~CIRCULAR~REF~</v>
      </c>
      <c r="BO58" s="5" t="e">
        <f ca="1">IF(AND(COUNTA('BS - Audited'!$5:$5)&gt;0,BO57&lt;&gt;"",BO5&lt;&gt;""),SUMIFS('BS - Audited'!$5:$5,'BS - Audited'!$1:$1,BO$2)-BO57-BO5,"")</f>
        <v>~CIRCULAR~REF~</v>
      </c>
      <c r="BP58" s="5" t="e">
        <f ca="1">IF(AND(COUNTA('BS - Audited'!$5:$5)&gt;0,BP57&lt;&gt;"",BP5&lt;&gt;""),SUMIFS('BS - Audited'!$5:$5,'BS - Audited'!$1:$1,BP$2)-BP57-BP5,"")</f>
        <v>~CIRCULAR~REF~</v>
      </c>
      <c r="BQ58" s="5" t="e">
        <f ca="1">IF(AND(COUNTA('BS - Audited'!$5:$5)&gt;0,BQ57&lt;&gt;"",BQ5&lt;&gt;""),SUMIFS('BS - Audited'!$5:$5,'BS - Audited'!$1:$1,BQ$2)-BQ57-BQ5,"")</f>
        <v>~CIRCULAR~REF~</v>
      </c>
      <c r="BR58" s="5" t="e">
        <f ca="1">IF(AND(COUNTA('BS - Audited'!$5:$5)&gt;0,BR57&lt;&gt;"",BR5&lt;&gt;""),SUMIFS('BS - Audited'!$5:$5,'BS - Audited'!$1:$1,BR$2)-BR57-BR5,"")</f>
        <v>~CIRCULAR~REF~</v>
      </c>
    </row>
    <row r="59" spans="1:70">
      <c r="A59" s="4" t="s">
        <v>353</v>
      </c>
      <c r="B59" s="5" t="e">
        <f t="shared" ref="B59:BM59" ca="1" si="5">IF(AND(B5&lt;&gt;"",B57&lt;&gt;"",B58&lt;&gt;""),B5+B57+B58,"")</f>
        <v>~CIRCULAR~REF~</v>
      </c>
      <c r="C59" s="5" t="e">
        <f t="shared" ca="1" si="5"/>
        <v>~CIRCULAR~REF~</v>
      </c>
      <c r="D59" s="5" t="e">
        <f t="shared" ca="1" si="5"/>
        <v>~CIRCULAR~REF~</v>
      </c>
      <c r="E59" s="5" t="e">
        <f t="shared" ca="1" si="5"/>
        <v>~CIRCULAR~REF~</v>
      </c>
      <c r="F59" s="5" t="e">
        <f t="shared" ca="1" si="5"/>
        <v>~CIRCULAR~REF~</v>
      </c>
      <c r="G59" s="5" t="e">
        <f t="shared" ca="1" si="5"/>
        <v>~CIRCULAR~REF~</v>
      </c>
      <c r="H59" s="5" t="e">
        <f t="shared" ca="1" si="5"/>
        <v>~CIRCULAR~REF~</v>
      </c>
      <c r="I59" s="5" t="e">
        <f t="shared" ca="1" si="5"/>
        <v>~CIRCULAR~REF~</v>
      </c>
      <c r="J59" s="5" t="e">
        <f t="shared" ca="1" si="5"/>
        <v>~CIRCULAR~REF~</v>
      </c>
      <c r="K59" s="5" t="e">
        <f t="shared" ca="1" si="5"/>
        <v>~CIRCULAR~REF~</v>
      </c>
      <c r="L59" s="5" t="e">
        <f t="shared" ca="1" si="5"/>
        <v>~CIRCULAR~REF~</v>
      </c>
      <c r="M59" s="5" t="e">
        <f t="shared" ca="1" si="5"/>
        <v>~CIRCULAR~REF~</v>
      </c>
      <c r="N59" s="5" t="e">
        <f t="shared" ca="1" si="5"/>
        <v>~CIRCULAR~REF~</v>
      </c>
      <c r="O59" s="5" t="e">
        <f t="shared" ca="1" si="5"/>
        <v>~CIRCULAR~REF~</v>
      </c>
      <c r="P59" s="5" t="e">
        <f t="shared" ca="1" si="5"/>
        <v>~CIRCULAR~REF~</v>
      </c>
      <c r="Q59" s="5" t="e">
        <f t="shared" ca="1" si="5"/>
        <v>~CIRCULAR~REF~</v>
      </c>
      <c r="R59" s="5" t="e">
        <f t="shared" ca="1" si="5"/>
        <v>~CIRCULAR~REF~</v>
      </c>
      <c r="S59" s="5" t="e">
        <f t="shared" ca="1" si="5"/>
        <v>~CIRCULAR~REF~</v>
      </c>
      <c r="T59" s="5" t="e">
        <f t="shared" ca="1" si="5"/>
        <v>~CIRCULAR~REF~</v>
      </c>
      <c r="U59" s="5" t="e">
        <f t="shared" ca="1" si="5"/>
        <v>~CIRCULAR~REF~</v>
      </c>
      <c r="V59" s="5" t="e">
        <f t="shared" ca="1" si="5"/>
        <v>~CIRCULAR~REF~</v>
      </c>
      <c r="W59" s="5" t="e">
        <f t="shared" ca="1" si="5"/>
        <v>~CIRCULAR~REF~</v>
      </c>
      <c r="X59" s="5" t="e">
        <f t="shared" ca="1" si="5"/>
        <v>~CIRCULAR~REF~</v>
      </c>
      <c r="Y59" s="5" t="e">
        <f t="shared" ca="1" si="5"/>
        <v>~CIRCULAR~REF~</v>
      </c>
      <c r="Z59" s="5" t="e">
        <f t="shared" ca="1" si="5"/>
        <v>~CIRCULAR~REF~</v>
      </c>
      <c r="AA59" s="5" t="e">
        <f t="shared" ca="1" si="5"/>
        <v>~CIRCULAR~REF~</v>
      </c>
      <c r="AB59" s="5" t="e">
        <f t="shared" ca="1" si="5"/>
        <v>~CIRCULAR~REF~</v>
      </c>
      <c r="AC59" s="5" t="e">
        <f t="shared" ca="1" si="5"/>
        <v>~CIRCULAR~REF~</v>
      </c>
      <c r="AD59" s="5" t="e">
        <f t="shared" ca="1" si="5"/>
        <v>~CIRCULAR~REF~</v>
      </c>
      <c r="AE59" s="5" t="e">
        <f t="shared" ca="1" si="5"/>
        <v>~CIRCULAR~REF~</v>
      </c>
      <c r="AF59" s="5" t="e">
        <f t="shared" ca="1" si="5"/>
        <v>~CIRCULAR~REF~</v>
      </c>
      <c r="AG59" s="5" t="e">
        <f t="shared" ca="1" si="5"/>
        <v>~CIRCULAR~REF~</v>
      </c>
      <c r="AH59" s="5" t="e">
        <f t="shared" ca="1" si="5"/>
        <v>~CIRCULAR~REF~</v>
      </c>
      <c r="AI59" s="5" t="e">
        <f t="shared" ca="1" si="5"/>
        <v>~CIRCULAR~REF~</v>
      </c>
      <c r="AJ59" s="5" t="e">
        <f t="shared" ca="1" si="5"/>
        <v>~CIRCULAR~REF~</v>
      </c>
      <c r="AK59" s="5" t="e">
        <f t="shared" ca="1" si="5"/>
        <v>~CIRCULAR~REF~</v>
      </c>
      <c r="AL59" s="5" t="e">
        <f t="shared" ca="1" si="5"/>
        <v>~CIRCULAR~REF~</v>
      </c>
      <c r="AM59" s="5" t="e">
        <f t="shared" ca="1" si="5"/>
        <v>~CIRCULAR~REF~</v>
      </c>
      <c r="AN59" s="5" t="e">
        <f t="shared" ca="1" si="5"/>
        <v>~CIRCULAR~REF~</v>
      </c>
      <c r="AO59" s="5" t="e">
        <f t="shared" ca="1" si="5"/>
        <v>~CIRCULAR~REF~</v>
      </c>
      <c r="AP59" s="5" t="e">
        <f t="shared" ca="1" si="5"/>
        <v>~CIRCULAR~REF~</v>
      </c>
      <c r="AQ59" s="5" t="e">
        <f t="shared" ca="1" si="5"/>
        <v>~CIRCULAR~REF~</v>
      </c>
      <c r="AR59" s="5" t="e">
        <f t="shared" ca="1" si="5"/>
        <v>~CIRCULAR~REF~</v>
      </c>
      <c r="AS59" s="5" t="e">
        <f t="shared" ca="1" si="5"/>
        <v>~CIRCULAR~REF~</v>
      </c>
      <c r="AT59" s="5" t="e">
        <f t="shared" ca="1" si="5"/>
        <v>~CIRCULAR~REF~</v>
      </c>
      <c r="AU59" s="5" t="e">
        <f t="shared" ca="1" si="5"/>
        <v>~CIRCULAR~REF~</v>
      </c>
      <c r="AV59" s="5" t="e">
        <f t="shared" ca="1" si="5"/>
        <v>~CIRCULAR~REF~</v>
      </c>
      <c r="AW59" s="5" t="e">
        <f t="shared" ca="1" si="5"/>
        <v>~CIRCULAR~REF~</v>
      </c>
      <c r="AX59" s="5" t="e">
        <f t="shared" ca="1" si="5"/>
        <v>~CIRCULAR~REF~</v>
      </c>
      <c r="AY59" s="5" t="e">
        <f t="shared" ca="1" si="5"/>
        <v>~CIRCULAR~REF~</v>
      </c>
      <c r="AZ59" s="5" t="e">
        <f t="shared" ca="1" si="5"/>
        <v>~CIRCULAR~REF~</v>
      </c>
      <c r="BA59" s="5" t="e">
        <f t="shared" ca="1" si="5"/>
        <v>~CIRCULAR~REF~</v>
      </c>
      <c r="BB59" s="5" t="e">
        <f t="shared" ca="1" si="5"/>
        <v>~CIRCULAR~REF~</v>
      </c>
      <c r="BC59" s="5" t="e">
        <f t="shared" ca="1" si="5"/>
        <v>~CIRCULAR~REF~</v>
      </c>
      <c r="BD59" s="5" t="e">
        <f t="shared" ca="1" si="5"/>
        <v>~CIRCULAR~REF~</v>
      </c>
      <c r="BE59" s="5" t="e">
        <f t="shared" ca="1" si="5"/>
        <v>~CIRCULAR~REF~</v>
      </c>
      <c r="BF59" s="5" t="e">
        <f t="shared" ca="1" si="5"/>
        <v>~CIRCULAR~REF~</v>
      </c>
      <c r="BG59" s="5" t="e">
        <f t="shared" ca="1" si="5"/>
        <v>~CIRCULAR~REF~</v>
      </c>
      <c r="BH59" s="5" t="e">
        <f t="shared" ca="1" si="5"/>
        <v>~CIRCULAR~REF~</v>
      </c>
      <c r="BI59" s="5" t="e">
        <f t="shared" ca="1" si="5"/>
        <v>~CIRCULAR~REF~</v>
      </c>
      <c r="BJ59" s="5" t="e">
        <f t="shared" ca="1" si="5"/>
        <v>~CIRCULAR~REF~</v>
      </c>
      <c r="BK59" s="5" t="e">
        <f t="shared" ca="1" si="5"/>
        <v>~CIRCULAR~REF~</v>
      </c>
      <c r="BL59" s="5" t="e">
        <f t="shared" ca="1" si="5"/>
        <v>~CIRCULAR~REF~</v>
      </c>
      <c r="BM59" s="5" t="e">
        <f t="shared" ca="1" si="5"/>
        <v>~CIRCULAR~REF~</v>
      </c>
      <c r="BN59" s="5" t="e">
        <f ca="1">IF(AND(BN5&lt;&gt;"",BN57&lt;&gt;"",BN58&lt;&gt;""),BN5+BN57+BN58,"")</f>
        <v>~CIRCULAR~REF~</v>
      </c>
      <c r="BO59" s="5" t="e">
        <f ca="1">IF(AND(BO5&lt;&gt;"",BO57&lt;&gt;"",BO58&lt;&gt;""),BO5+BO57+BO58,"")</f>
        <v>~CIRCULAR~REF~</v>
      </c>
      <c r="BP59" s="5" t="e">
        <f ca="1">IF(AND(BP5&lt;&gt;"",BP57&lt;&gt;"",BP58&lt;&gt;""),BP5+BP57+BP58,"")</f>
        <v>~CIRCULAR~REF~</v>
      </c>
      <c r="BQ59" s="5" t="e">
        <f ca="1">IF(AND(BQ5&lt;&gt;"",BQ57&lt;&gt;"",BQ58&lt;&gt;""),BQ5+BQ57+BQ58,"")</f>
        <v>~CIRCULAR~REF~</v>
      </c>
      <c r="BR59" s="5" t="e">
        <f ca="1">IF(AND(BR5&lt;&gt;"",BR57&lt;&gt;"",BR58&lt;&gt;""),BR5+BR57+BR58,"")</f>
        <v>~CIRCULAR~REF~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6"/>
  <sheetViews>
    <sheetView workbookViewId="0"/>
  </sheetViews>
  <sheetFormatPr defaultColWidth="9" defaultRowHeight="14.4"/>
  <cols>
    <col min="1" max="1" customWidth="true" width="40.0"/>
    <col min="2" max="5" customWidth="true" width="20.0"/>
  </cols>
  <sheetData>
    <row r="1" spans="1:5">
      <c r="A1" t="s" s="0">
        <v>354</v>
      </c>
      <c r="B1" t="s" s="0">
        <v>355</v>
      </c>
      <c r="C1" t="s" s="0">
        <v>356</v>
      </c>
      <c r="D1" t="s" s="0">
        <v>357</v>
      </c>
      <c r="E1" t="s" s="0">
        <v>358</v>
      </c>
    </row>
    <row r="2" spans="1:5">
      <c r="A2" t="s" s="0">
        <v>359</v>
      </c>
      <c r="B2" t="n" s="0">
        <f>IF(COUNTA('IS - Actual'!BK16:BT16)=0,"",SUM('IS - Actual'!BK16:BT16))</f>
        <v>412533.0</v>
      </c>
      <c r="C2" t="n" s="0">
        <f>IF(COUNTA('IS - Budget'!BK16:BT16)=0,"",SUM('IS - Budget'!BK16:BT16))</f>
        <v>478609.0</v>
      </c>
      <c r="D2" t="n" s="0">
        <f t="shared" ref="D2:D13" si="0">IF(AND(C2&lt;&gt;"",B2&lt;&gt;""),C2-B2,"")</f>
        <v>66076.0</v>
      </c>
      <c r="E2" t="n" s="0">
        <f t="shared" ref="E2:E13" si="1">IF(AND(C2&lt;&gt;"",D2&lt;&gt;""),IFERROR((D2/C2)*100,0),"")</f>
        <v>13.805841511547</v>
      </c>
    </row>
    <row r="3" spans="1:5">
      <c r="A3" t="s" s="0">
        <v>360</v>
      </c>
      <c r="B3" t="n" s="0">
        <f>IF(COUNTA('IS - Actual'!BK17:BT17)=0,"",SUM('IS - Actual'!BK17:BT17))</f>
        <v>43430.0</v>
      </c>
      <c r="C3" t="n" s="0">
        <f>IF(COUNTA('IS - Budget'!BK17:BT17)=0,"",SUM('IS - Budget'!BK17:BT17))</f>
        <v>46202.0</v>
      </c>
      <c r="D3" t="n" s="0">
        <f t="shared" si="0"/>
        <v>2772.0</v>
      </c>
      <c r="E3" t="n" s="0">
        <f t="shared" si="1"/>
        <v>5.99974027098394</v>
      </c>
    </row>
    <row r="4" spans="1:5">
      <c r="A4" t="s" s="0">
        <v>361</v>
      </c>
      <c r="B4" t="n" s="0">
        <f>IF(COUNTA('IS - Actual'!BK18:BT18)=0,"",SUM('IS - Actual'!BK18:BT18))</f>
        <v>369103.0</v>
      </c>
      <c r="C4" t="n" s="0">
        <f>IF(COUNTA('IS - Budget'!BK18:BT18)=0,"",SUM('IS - Budget'!BK18:BT18))</f>
        <v>432407.0</v>
      </c>
      <c r="D4" t="n" s="0">
        <f t="shared" si="0"/>
        <v>63304.0</v>
      </c>
      <c r="E4" t="n" s="0">
        <f t="shared" si="1"/>
        <v>14.6399110097663</v>
      </c>
    </row>
    <row r="5" spans="1:5">
      <c r="A5" t="s" s="0">
        <v>362</v>
      </c>
      <c r="B5" t="n" s="0">
        <f>IF(COUNTA('IS - Actual'!BK19:BT19)=0,"",SUM('IS - Actual'!BK19:BT19))</f>
        <v>56020.0</v>
      </c>
      <c r="C5" t="n" s="0">
        <f>IF(COUNTA('IS - Budget'!BK19:BT19)=0,"",SUM('IS - Budget'!BK19:BT19))</f>
        <v>39646.0</v>
      </c>
      <c r="D5" t="n" s="0">
        <f t="shared" si="0"/>
        <v>-16374.0</v>
      </c>
      <c r="E5" t="n" s="0">
        <f t="shared" si="1"/>
        <v>-41.300509509156</v>
      </c>
    </row>
    <row r="6" spans="1:5">
      <c r="A6" t="s" s="0">
        <v>363</v>
      </c>
      <c r="B6" t="n" s="0">
        <f>IF(COUNTA('IS - Actual'!BK20:BT20)=0,"",SUM('IS - Actual'!BK20:BT20))</f>
        <v>44449.0</v>
      </c>
      <c r="C6" t="n" s="0">
        <f>IF(COUNTA('IS - Budget'!BK20:BT20)=0,"",SUM('IS - Budget'!BK20:BT20))</f>
        <v>49656.0</v>
      </c>
      <c r="D6" t="n" s="0">
        <f t="shared" si="0"/>
        <v>5207.0</v>
      </c>
      <c r="E6" t="n" s="0">
        <f t="shared" si="1"/>
        <v>10.4861446753665</v>
      </c>
    </row>
    <row r="7" spans="1:5">
      <c r="A7" t="s" s="0">
        <v>364</v>
      </c>
      <c r="B7" t="n" s="0">
        <f>IF(COUNTA('IS - Actual'!BK21:BT21)=0,"",SUM('IS - Actual'!BK21:BT21))</f>
        <v>43545.0</v>
      </c>
      <c r="C7" t="n" s="0">
        <f>IF(COUNTA('IS - Budget'!BK21:BT21)=0,"",SUM('IS - Budget'!BK21:BT21))</f>
        <v>40227.0</v>
      </c>
      <c r="D7" t="n" s="0">
        <f t="shared" si="0"/>
        <v>-3318.0</v>
      </c>
      <c r="E7" t="n" s="0">
        <f t="shared" si="1"/>
        <v>-8.2481915131628</v>
      </c>
    </row>
    <row r="8" spans="1:5">
      <c r="A8" t="s" s="0">
        <v>365</v>
      </c>
      <c r="B8" t="n" s="0">
        <f>IF(COUNTA('IS - Actual'!BK22:BT22)=0,"",SUM('IS - Actual'!BK22:BT22))</f>
        <v>40109.0</v>
      </c>
      <c r="C8" t="n" s="0">
        <f>IF(COUNTA('IS - Budget'!BK22:BT22)=0,"",SUM('IS - Budget'!BK22:BT22))</f>
        <v>49469.0</v>
      </c>
      <c r="D8" t="n" s="0">
        <f t="shared" si="0"/>
        <v>9360.0</v>
      </c>
      <c r="E8" t="n" s="0">
        <f t="shared" si="1"/>
        <v>18.920940386909</v>
      </c>
    </row>
    <row r="9" spans="1:5">
      <c r="A9" t="s" s="0">
        <v>366</v>
      </c>
      <c r="B9" t="n" s="0">
        <f>IF(COUNTA('IS - Actual'!BK23:BT23)=0,"",SUM('IS - Actual'!BK23:BT23))</f>
        <v>45563.0</v>
      </c>
      <c r="C9" t="n" s="0">
        <f>IF(COUNTA('IS - Budget'!BK23:BT23)=0,"",SUM('IS - Budget'!BK23:BT23))</f>
        <v>54024.0</v>
      </c>
      <c r="D9" t="n" s="0">
        <f t="shared" si="0"/>
        <v>8461.0</v>
      </c>
      <c r="E9" t="n" s="0">
        <f t="shared" si="1"/>
        <v>15.6615578261513</v>
      </c>
    </row>
    <row r="10" spans="1:5">
      <c r="A10" t="s" s="0">
        <v>367</v>
      </c>
      <c r="B10" t="n" s="0">
        <f>IF(COUNTA('IS - Actual'!BK24:BT24)=0,"",SUM('IS - Actual'!BK24:BT24))</f>
        <v>229686.0</v>
      </c>
      <c r="C10" t="n" s="0">
        <f>IF(COUNTA('IS - Budget'!BK24:BT24)=0,"",SUM('IS - Budget'!BK24:BT24))</f>
        <v>233022.0</v>
      </c>
      <c r="D10" t="n" s="0">
        <f t="shared" si="0"/>
        <v>3336.0</v>
      </c>
      <c r="E10" t="n" s="0">
        <f t="shared" si="1"/>
        <v>1.43162448180858</v>
      </c>
    </row>
    <row r="11" spans="1:5">
      <c r="A11" t="s" s="0">
        <v>368</v>
      </c>
      <c r="B11" t="n" s="0">
        <f>IF(COUNTA('IS - Actual'!BK31:BT31)=0,"",SUM('IS - Actual'!BK31:BT31))</f>
        <v>179221.0</v>
      </c>
      <c r="C11" t="n" s="0">
        <f>IF(COUNTA('IS - Budget'!BK31:BT31)=0,"",SUM('IS - Budget'!BK31:BT31))</f>
        <v>166622.0</v>
      </c>
      <c r="D11" t="n" s="0">
        <f t="shared" si="0"/>
        <v>-12599.0</v>
      </c>
      <c r="E11" t="n" s="0">
        <f t="shared" si="1"/>
        <v>-7.56142646229189</v>
      </c>
    </row>
    <row r="12" spans="1:5">
      <c r="A12" t="s" s="0">
        <v>369</v>
      </c>
      <c r="B12" t="n" s="0">
        <f>IF(COUNTA('IS - Actual'!BK34:BT34)=0,"",SUM('IS - Actual'!BK34:BT34))</f>
        <v>370950.0</v>
      </c>
      <c r="C12" t="n" s="0">
        <f>IF(COUNTA('IS - Budget'!BK34:BT34)=0,"",SUM('IS - Budget'!BK34:BT34))</f>
        <v>415287.0</v>
      </c>
      <c r="D12" t="n" s="0">
        <f t="shared" si="0"/>
        <v>44337.0</v>
      </c>
      <c r="E12" t="n" s="0">
        <f t="shared" si="1"/>
        <v>10.6762311365393</v>
      </c>
    </row>
    <row r="13" spans="1:5">
      <c r="A13" t="s" s="0">
        <v>370</v>
      </c>
      <c r="B13" t="n" s="0">
        <f>IF(COUNTA('IS - Actual'!BK53:BT53)=0,"",SUM('IS - Actual'!BK53:BT53))</f>
        <v>325535.0</v>
      </c>
      <c r="C13" t="n" s="0">
        <f>IF(COUNTA('IS - Budget'!BK53:BT53)=0,"",SUM('IS - Budget'!BK53:BT53))</f>
        <v>358715.0</v>
      </c>
      <c r="D13" t="n" s="0">
        <f t="shared" si="0"/>
        <v>33180.0</v>
      </c>
      <c r="E13" t="n" s="0">
        <f t="shared" si="1"/>
        <v>9.24968289589228</v>
      </c>
    </row>
    <row r="14" spans="1:5">
      <c r="A14" t="s" s="0">
        <v>371</v>
      </c>
    </row>
    <row r="15" spans="1:5">
      <c r="A15" t="s" s="0">
        <v>372</v>
      </c>
      <c r="B15" t="str" s="0">
        <f>IF('IS - Actual'!BT16&lt;&gt;"",'IS - Actual'!BT16,"")</f>
        <v/>
      </c>
      <c r="C15" t="str" s="0">
        <f>IF('IS - Budget'!BT16&lt;&gt;"",'IS - Budget'!BT16,"")</f>
        <v/>
      </c>
      <c r="D15" t="str" s="0">
        <f t="shared" ref="D15:D26" si="2">IF(AND(C15&lt;&gt;"",B15&lt;&gt;""),C15-B15,"")</f>
        <v/>
      </c>
      <c r="E15" t="str" s="0">
        <f t="shared" ref="E15:E26" si="3">IF(AND(C15&lt;&gt;"",D15&lt;&gt;""),IFERROR((D15/C15)*100,0),"")</f>
        <v/>
      </c>
    </row>
    <row r="16" spans="1:5">
      <c r="A16" t="s" s="0">
        <v>157</v>
      </c>
      <c r="B16" t="str" s="0">
        <f>IF('IS - Actual'!BT17&lt;&gt;"",'IS - Actual'!BT17,"")</f>
        <v/>
      </c>
      <c r="C16" t="str" s="0">
        <f>IF('IS - Budget'!BT17&lt;&gt;"",'IS - Budget'!BT17,"")</f>
        <v/>
      </c>
      <c r="D16" t="str" s="0">
        <f t="shared" si="2"/>
        <v/>
      </c>
      <c r="E16" t="str" s="0">
        <f t="shared" si="3"/>
        <v/>
      </c>
    </row>
    <row r="17" spans="1:5">
      <c r="A17" t="s" s="0">
        <v>158</v>
      </c>
      <c r="B17" t="str" s="0">
        <f>IF('IS - Actual'!BT18&lt;&gt;"",'IS - Actual'!BT18,"")</f>
        <v/>
      </c>
      <c r="C17" t="str" s="0">
        <f>IF('IS - Budget'!BT18&lt;&gt;"",'IS - Budget'!BT18,"")</f>
        <v/>
      </c>
      <c r="D17" t="str" s="0">
        <f t="shared" si="2"/>
        <v/>
      </c>
      <c r="E17" t="str" s="0">
        <f t="shared" si="3"/>
        <v/>
      </c>
    </row>
    <row r="18" spans="1:5">
      <c r="A18" t="s" s="0">
        <v>373</v>
      </c>
      <c r="B18" t="str" s="0">
        <f>IF('IS - Actual'!BT19&lt;&gt;"",'IS - Actual'!BT19,"")</f>
        <v/>
      </c>
      <c r="C18" t="str" s="0">
        <f>IF('IS - Budget'!BT19&lt;&gt;"",'IS - Budget'!BT19,"")</f>
        <v/>
      </c>
      <c r="D18" t="str" s="0">
        <f t="shared" si="2"/>
        <v/>
      </c>
      <c r="E18" t="str" s="0">
        <f t="shared" si="3"/>
        <v/>
      </c>
    </row>
    <row r="19" spans="1:5">
      <c r="A19" t="s" s="0">
        <v>160</v>
      </c>
      <c r="B19" t="str" s="0">
        <f>IF('IS - Actual'!BT20&lt;&gt;"",'IS - Actual'!BT20,"")</f>
        <v/>
      </c>
      <c r="C19" t="str" s="0">
        <f>IF('IS - Budget'!BT20&lt;&gt;"",'IS - Budget'!BT20,"")</f>
        <v/>
      </c>
      <c r="D19" t="str" s="0">
        <f t="shared" si="2"/>
        <v/>
      </c>
      <c r="E19" t="str" s="0">
        <f t="shared" si="3"/>
        <v/>
      </c>
    </row>
    <row r="20" spans="1:5">
      <c r="A20" t="s" s="0">
        <v>161</v>
      </c>
      <c r="B20" t="str" s="0">
        <f>IF('IS - Actual'!BT21&lt;&gt;"",'IS - Actual'!BT21,"")</f>
        <v/>
      </c>
      <c r="C20" t="str" s="0">
        <f>IF('IS - Budget'!BT21&lt;&gt;"",'IS - Budget'!BT21,"")</f>
        <v/>
      </c>
      <c r="D20" t="str" s="0">
        <f t="shared" si="2"/>
        <v/>
      </c>
      <c r="E20" t="str" s="0">
        <f t="shared" si="3"/>
        <v/>
      </c>
    </row>
    <row r="21" spans="1:5">
      <c r="A21" t="s" s="0">
        <v>162</v>
      </c>
      <c r="B21" t="str" s="0">
        <f>IF('IS - Actual'!BT22&lt;&gt;"",'IS - Actual'!BT22,"")</f>
        <v/>
      </c>
      <c r="C21" t="str" s="0">
        <f>IF('IS - Budget'!BT22&lt;&gt;"",'IS - Budget'!BT22,"")</f>
        <v/>
      </c>
      <c r="D21" t="str" s="0">
        <f t="shared" si="2"/>
        <v/>
      </c>
      <c r="E21" t="str" s="0">
        <f t="shared" si="3"/>
        <v/>
      </c>
    </row>
    <row r="22" spans="1:5">
      <c r="A22" t="s" s="0">
        <v>163</v>
      </c>
      <c r="B22" t="str" s="0">
        <f>IF('IS - Actual'!BT23&lt;&gt;"",'IS - Actual'!BT23,"")</f>
        <v/>
      </c>
      <c r="C22" t="str" s="0">
        <f>IF('IS - Budget'!BT23&lt;&gt;"",'IS - Budget'!BT23,"")</f>
        <v/>
      </c>
      <c r="D22" t="str" s="0">
        <f t="shared" si="2"/>
        <v/>
      </c>
      <c r="E22" t="str" s="0">
        <f t="shared" si="3"/>
        <v/>
      </c>
    </row>
    <row r="23" spans="1:5">
      <c r="A23" t="s" s="0">
        <v>164</v>
      </c>
      <c r="B23" t="str" s="0">
        <f>IF('IS - Actual'!BT24&lt;&gt;"",'IS - Actual'!BT24,"")</f>
        <v/>
      </c>
      <c r="C23" t="str" s="0">
        <f>IF('IS - Budget'!BT24&lt;&gt;"",'IS - Budget'!BT24,"")</f>
        <v/>
      </c>
      <c r="D23" t="str" s="0">
        <f t="shared" si="2"/>
        <v/>
      </c>
      <c r="E23" t="str" s="0">
        <f t="shared" si="3"/>
        <v/>
      </c>
    </row>
    <row r="24" spans="1:5">
      <c r="A24" t="s" s="0">
        <v>171</v>
      </c>
      <c r="B24" t="str" s="0">
        <f>IF('IS - Actual'!BT31&lt;&gt;"",'IS - Actual'!BT31,"")</f>
        <v/>
      </c>
      <c r="C24" t="str" s="0">
        <f>IF('IS - Budget'!BT31&lt;&gt;"",'IS - Budget'!BT31,"")</f>
        <v/>
      </c>
      <c r="D24" t="str" s="0">
        <f t="shared" si="2"/>
        <v/>
      </c>
      <c r="E24" t="str" s="0">
        <f t="shared" si="3"/>
        <v/>
      </c>
    </row>
    <row r="25" spans="1:5">
      <c r="A25" t="s" s="0">
        <v>174</v>
      </c>
      <c r="B25" t="str" s="0">
        <f>IF('IS - Actual'!BT34&lt;&gt;"",'IS - Actual'!BT34,"")</f>
        <v/>
      </c>
      <c r="C25" t="str" s="0">
        <f>IF('IS - Budget'!BT34&lt;&gt;"",'IS - Budget'!BT34,"")</f>
        <v/>
      </c>
      <c r="D25" t="str" s="0">
        <f t="shared" si="2"/>
        <v/>
      </c>
      <c r="E25" t="str" s="0">
        <f t="shared" si="3"/>
        <v/>
      </c>
    </row>
    <row r="26" spans="1:5">
      <c r="A26" t="s" s="0">
        <v>193</v>
      </c>
      <c r="B26" t="str" s="0">
        <f>IF('IS - Actual'!BT53&lt;&gt;"",'IS - Actual'!BT53,"")</f>
        <v/>
      </c>
      <c r="C26" t="str" s="0">
        <f>IF('IS - Budget'!BT53&lt;&gt;"",'IS - Budget'!BT53,"")</f>
        <v/>
      </c>
      <c r="D26" t="str" s="0">
        <f t="shared" si="2"/>
        <v/>
      </c>
      <c r="E26" t="str" s="0">
        <f t="shared" si="3"/>
        <v/>
      </c>
    </row>
  </sheetData>
  <sheetProtection sheet="1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83"/>
  <sheetViews>
    <sheetView workbookViewId="0"/>
  </sheetViews>
  <sheetFormatPr defaultRowHeight="14.4"/>
  <sheetData>
    <row r="1" spans="1:70">
      <c r="A1" s="1" t="s">
        <v>71</v>
      </c>
      <c r="B1" s="2" t="s">
        <v>73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  <c r="I1" s="2" t="s">
        <v>80</v>
      </c>
      <c r="J1" s="2" t="s">
        <v>81</v>
      </c>
      <c r="K1" s="2" t="s">
        <v>82</v>
      </c>
      <c r="L1" s="2" t="s">
        <v>83</v>
      </c>
      <c r="M1" s="2" t="s">
        <v>84</v>
      </c>
      <c r="N1" s="2" t="s">
        <v>85</v>
      </c>
      <c r="O1" s="2" t="s">
        <v>86</v>
      </c>
      <c r="P1" s="2" t="s">
        <v>87</v>
      </c>
      <c r="Q1" s="2" t="s">
        <v>88</v>
      </c>
      <c r="R1" s="2" t="s">
        <v>89</v>
      </c>
      <c r="S1" s="2" t="s">
        <v>90</v>
      </c>
      <c r="T1" s="2" t="s">
        <v>91</v>
      </c>
      <c r="U1" s="2" t="s">
        <v>92</v>
      </c>
      <c r="V1" s="2" t="s">
        <v>93</v>
      </c>
      <c r="W1" s="2" t="s">
        <v>94</v>
      </c>
      <c r="X1" s="2" t="s">
        <v>95</v>
      </c>
      <c r="Y1" s="2" t="s">
        <v>96</v>
      </c>
      <c r="Z1" s="2" t="s">
        <v>97</v>
      </c>
      <c r="AA1" s="2" t="s">
        <v>98</v>
      </c>
      <c r="AB1" s="2" t="s">
        <v>99</v>
      </c>
      <c r="AC1" s="2" t="s">
        <v>100</v>
      </c>
      <c r="AD1" s="2" t="s">
        <v>101</v>
      </c>
      <c r="AE1" s="2" t="s">
        <v>102</v>
      </c>
      <c r="AF1" s="2" t="s">
        <v>103</v>
      </c>
      <c r="AG1" s="2" t="s">
        <v>104</v>
      </c>
      <c r="AH1" s="2" t="s">
        <v>105</v>
      </c>
      <c r="AI1" s="2" t="s">
        <v>106</v>
      </c>
      <c r="AJ1" s="2" t="s">
        <v>107</v>
      </c>
      <c r="AK1" s="2" t="s">
        <v>108</v>
      </c>
      <c r="AL1" s="2" t="s">
        <v>109</v>
      </c>
      <c r="AM1" s="2" t="s">
        <v>110</v>
      </c>
      <c r="AN1" s="2" t="s">
        <v>111</v>
      </c>
      <c r="AO1" s="2" t="s">
        <v>112</v>
      </c>
      <c r="AP1" s="2" t="s">
        <v>113</v>
      </c>
      <c r="AQ1" s="2" t="s">
        <v>114</v>
      </c>
      <c r="AR1" s="2" t="s">
        <v>115</v>
      </c>
      <c r="AS1" s="2" t="s">
        <v>116</v>
      </c>
      <c r="AT1" s="2" t="s">
        <v>117</v>
      </c>
      <c r="AU1" s="2" t="s">
        <v>118</v>
      </c>
      <c r="AV1" s="2" t="s">
        <v>119</v>
      </c>
      <c r="AW1" s="2" t="s">
        <v>120</v>
      </c>
      <c r="AX1" s="2" t="s">
        <v>121</v>
      </c>
      <c r="AY1" s="2" t="s">
        <v>122</v>
      </c>
      <c r="AZ1" s="2" t="s">
        <v>123</v>
      </c>
      <c r="BA1" s="2" t="s">
        <v>124</v>
      </c>
      <c r="BB1" s="2" t="s">
        <v>125</v>
      </c>
      <c r="BC1" s="2" t="s">
        <v>126</v>
      </c>
      <c r="BD1" s="2" t="s">
        <v>127</v>
      </c>
      <c r="BE1" s="2" t="s">
        <v>128</v>
      </c>
      <c r="BF1" s="2" t="s">
        <v>129</v>
      </c>
      <c r="BG1" s="2" t="s">
        <v>130</v>
      </c>
      <c r="BH1" s="2" t="s">
        <v>131</v>
      </c>
      <c r="BI1" s="2" t="s">
        <v>132</v>
      </c>
      <c r="BJ1" s="2" t="s">
        <v>133</v>
      </c>
      <c r="BK1" s="2" t="s">
        <v>134</v>
      </c>
      <c r="BL1" s="2" t="s">
        <v>135</v>
      </c>
      <c r="BM1" s="2" t="s">
        <v>136</v>
      </c>
      <c r="BN1" s="2" t="s">
        <v>137</v>
      </c>
      <c r="BO1" s="2" t="s">
        <v>138</v>
      </c>
      <c r="BP1" s="2" t="s">
        <v>139</v>
      </c>
      <c r="BQ1" s="2" t="s">
        <v>140</v>
      </c>
      <c r="BR1" s="2" t="s">
        <v>141</v>
      </c>
    </row>
    <row r="3" spans="1:70">
      <c r="A3" s="6" t="s">
        <v>217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</row>
    <row r="4" spans="1:70">
      <c r="A4" s="6" t="s">
        <v>218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</row>
    <row r="5" spans="1:70">
      <c r="A5" t="s" s="0">
        <v>219</v>
      </c>
      <c r="B5" s="3" t="n">
        <v>2563.0</v>
      </c>
      <c r="C5" s="3" t="n">
        <v>3010.0</v>
      </c>
      <c r="D5" s="3" t="n">
        <v>1234.0</v>
      </c>
      <c r="E5" s="3" t="n">
        <v>6975.0</v>
      </c>
      <c r="F5" s="3" t="n">
        <v>8297.0</v>
      </c>
      <c r="G5" s="3" t="n">
        <v>9069.0</v>
      </c>
      <c r="H5" s="3" t="n">
        <v>5716.0</v>
      </c>
      <c r="I5" s="3" t="n">
        <v>7759.0</v>
      </c>
      <c r="J5" s="3" t="n">
        <v>8844.0</v>
      </c>
      <c r="K5" s="3" t="n">
        <v>8869.0</v>
      </c>
      <c r="L5" s="3" t="n">
        <v>6197.0</v>
      </c>
      <c r="M5" s="3" t="n">
        <v>3985.0</v>
      </c>
      <c r="N5" s="3" t="n">
        <v>2053.0</v>
      </c>
      <c r="O5" s="3" t="n">
        <v>2300.0</v>
      </c>
      <c r="P5" s="3" t="n">
        <v>3418.0</v>
      </c>
      <c r="Q5" s="3" t="n">
        <v>6738.0</v>
      </c>
      <c r="R5" s="3" t="n">
        <v>1486.0</v>
      </c>
      <c r="S5" s="3" t="n">
        <v>4509.0</v>
      </c>
      <c r="T5" s="3" t="n">
        <v>5371.0</v>
      </c>
      <c r="U5" s="3" t="n">
        <v>6634.0</v>
      </c>
      <c r="V5" s="3" t="n">
        <v>9517.0</v>
      </c>
      <c r="W5" s="3" t="n">
        <v>2651.0</v>
      </c>
      <c r="X5" s="3" t="n">
        <v>1660.0</v>
      </c>
      <c r="Y5" s="3" t="n">
        <v>6117.0</v>
      </c>
      <c r="Z5" s="3" t="n">
        <v>6898.0</v>
      </c>
      <c r="AA5" s="3" t="n">
        <v>7261.0</v>
      </c>
      <c r="AB5" s="3" t="n">
        <v>7779.0</v>
      </c>
      <c r="AC5" s="3" t="n">
        <v>5412.0</v>
      </c>
      <c r="AD5" s="3" t="n">
        <v>6569.0</v>
      </c>
      <c r="AE5" s="3" t="n">
        <v>4297.0</v>
      </c>
      <c r="AF5" s="3" t="n">
        <v>5147.0</v>
      </c>
      <c r="AG5" s="3" t="n">
        <v>7006.0</v>
      </c>
      <c r="AH5" s="3" t="n">
        <v>6148.0</v>
      </c>
      <c r="AI5" s="3" t="n">
        <v>3241.0</v>
      </c>
      <c r="AJ5" s="3" t="n">
        <v>1269.0</v>
      </c>
      <c r="AK5" s="3" t="n">
        <v>9984.0</v>
      </c>
      <c r="AL5" s="3" t="n">
        <v>3484.0</v>
      </c>
      <c r="AM5" s="3" t="n">
        <v>1480.0</v>
      </c>
      <c r="AN5" s="3" t="n">
        <v>3930.0</v>
      </c>
      <c r="AO5" s="3" t="n">
        <v>3751.0</v>
      </c>
      <c r="AP5" s="3" t="n">
        <v>1899.0</v>
      </c>
      <c r="AQ5" s="3" t="n">
        <v>2812.0</v>
      </c>
      <c r="AR5" s="3" t="n">
        <v>4588.0</v>
      </c>
      <c r="AS5" s="3" t="n">
        <v>3221.0</v>
      </c>
      <c r="AT5" s="3" t="n">
        <v>2351.0</v>
      </c>
      <c r="AU5" s="3" t="n">
        <v>1150.0</v>
      </c>
      <c r="AV5" s="3" t="n">
        <v>2664.0</v>
      </c>
      <c r="AW5" s="3" t="n">
        <v>4968.0</v>
      </c>
      <c r="AX5" s="3" t="n">
        <v>9985.0</v>
      </c>
      <c r="AY5" s="3" t="n">
        <v>3010.0</v>
      </c>
      <c r="AZ5" s="3" t="n">
        <v>9195.0</v>
      </c>
      <c r="BA5" s="3" t="n">
        <v>6029.0</v>
      </c>
      <c r="BB5" s="3" t="n">
        <v>5826.0</v>
      </c>
      <c r="BC5" s="3" t="n">
        <v>4938.0</v>
      </c>
      <c r="BD5" s="3" t="n">
        <v>9203.0</v>
      </c>
      <c r="BE5" s="3" t="n">
        <v>5407.0</v>
      </c>
      <c r="BF5" s="3" t="n">
        <v>2368.0</v>
      </c>
      <c r="BG5" s="3" t="n">
        <v>6044.0</v>
      </c>
      <c r="BH5" s="3" t="n">
        <v>8704.0</v>
      </c>
      <c r="BI5" s="3" t="n">
        <v>2156.0</v>
      </c>
      <c r="BJ5" s="3" t="n">
        <v>1390.0</v>
      </c>
      <c r="BK5" s="3" t="n">
        <v>1537.0</v>
      </c>
      <c r="BL5" s="3" t="n">
        <v>1747.0</v>
      </c>
      <c r="BM5" s="3" t="n">
        <v>6604.0</v>
      </c>
      <c r="BN5" s="3" t="n">
        <v>4347.0</v>
      </c>
      <c r="BO5" s="3" t="n">
        <v>1469.0</v>
      </c>
      <c r="BP5" s="3" t="n">
        <v>3668.0</v>
      </c>
      <c r="BQ5" s="3" t="n">
        <v>3475.0</v>
      </c>
      <c r="BR5" s="3" t="n">
        <v>2852.0</v>
      </c>
    </row>
    <row r="6" spans="1:70">
      <c r="A6" t="s" s="0">
        <v>220</v>
      </c>
      <c r="B6" s="3" t="n">
        <v>1693.0</v>
      </c>
      <c r="C6" s="3" t="n">
        <v>4479.0</v>
      </c>
      <c r="D6" s="3" t="n">
        <v>1159.0</v>
      </c>
      <c r="E6" s="3" t="n">
        <v>9995.0</v>
      </c>
      <c r="F6" s="3" t="n">
        <v>9197.0</v>
      </c>
      <c r="G6" s="3" t="n">
        <v>7749.0</v>
      </c>
      <c r="H6" s="3" t="n">
        <v>7504.0</v>
      </c>
      <c r="I6" s="3" t="n">
        <v>9779.0</v>
      </c>
      <c r="J6" s="3" t="n">
        <v>8740.0</v>
      </c>
      <c r="K6" s="3" t="n">
        <v>9848.0</v>
      </c>
      <c r="L6" s="3" t="n">
        <v>5154.0</v>
      </c>
      <c r="M6" s="3" t="n">
        <v>3893.0</v>
      </c>
      <c r="N6" s="3" t="n">
        <v>1441.0</v>
      </c>
      <c r="O6" s="3" t="n">
        <v>8993.0</v>
      </c>
      <c r="P6" s="3" t="n">
        <v>5995.0</v>
      </c>
      <c r="Q6" s="3" t="n">
        <v>7890.0</v>
      </c>
      <c r="R6" s="3" t="n">
        <v>7692.0</v>
      </c>
      <c r="S6" s="3" t="n">
        <v>2811.0</v>
      </c>
      <c r="T6" s="3" t="n">
        <v>6473.0</v>
      </c>
      <c r="U6" s="3" t="n">
        <v>9840.0</v>
      </c>
      <c r="V6" s="3" t="n">
        <v>5544.0</v>
      </c>
      <c r="W6" s="3" t="n">
        <v>1897.0</v>
      </c>
      <c r="X6" s="3" t="n">
        <v>4161.0</v>
      </c>
      <c r="Y6" s="3" t="n">
        <v>1333.0</v>
      </c>
      <c r="Z6" s="3" t="n">
        <v>3658.0</v>
      </c>
      <c r="AA6" s="3" t="n">
        <v>5068.0</v>
      </c>
      <c r="AB6" s="3" t="n">
        <v>9560.0</v>
      </c>
      <c r="AC6" s="3" t="n">
        <v>2476.0</v>
      </c>
      <c r="AD6" s="3" t="n">
        <v>7801.0</v>
      </c>
      <c r="AE6" s="3" t="n">
        <v>1597.0</v>
      </c>
      <c r="AF6" s="3" t="n">
        <v>7609.0</v>
      </c>
      <c r="AG6" s="3" t="n">
        <v>8737.0</v>
      </c>
      <c r="AH6" s="3" t="n">
        <v>2403.0</v>
      </c>
      <c r="AI6" s="3" t="n">
        <v>8473.0</v>
      </c>
      <c r="AJ6" s="3" t="n">
        <v>1191.0</v>
      </c>
      <c r="AK6" s="3" t="n">
        <v>5751.0</v>
      </c>
      <c r="AL6" s="3" t="n">
        <v>8610.0</v>
      </c>
      <c r="AM6" s="3" t="n">
        <v>4710.0</v>
      </c>
      <c r="AN6" s="3" t="n">
        <v>6164.0</v>
      </c>
      <c r="AO6" s="3" t="n">
        <v>3647.0</v>
      </c>
      <c r="AP6" s="3" t="n">
        <v>3635.0</v>
      </c>
      <c r="AQ6" s="3" t="n">
        <v>3695.0</v>
      </c>
      <c r="AR6" s="3" t="n">
        <v>5565.0</v>
      </c>
      <c r="AS6" s="3" t="n">
        <v>2971.0</v>
      </c>
      <c r="AT6" s="3" t="n">
        <v>8904.0</v>
      </c>
      <c r="AU6" s="3" t="n">
        <v>7386.0</v>
      </c>
      <c r="AV6" s="3" t="n">
        <v>7710.0</v>
      </c>
      <c r="AW6" s="3" t="n">
        <v>7947.0</v>
      </c>
      <c r="AX6" s="3" t="n">
        <v>6872.0</v>
      </c>
      <c r="AY6" s="3" t="n">
        <v>6871.0</v>
      </c>
      <c r="AZ6" s="3" t="n">
        <v>8826.0</v>
      </c>
      <c r="BA6" s="3" t="n">
        <v>8361.0</v>
      </c>
      <c r="BB6" s="3" t="n">
        <v>4854.0</v>
      </c>
      <c r="BC6" s="3" t="n">
        <v>2014.0</v>
      </c>
      <c r="BD6" s="3" t="n">
        <v>6020.0</v>
      </c>
      <c r="BE6" s="3" t="n">
        <v>1586.0</v>
      </c>
      <c r="BF6" s="3" t="n">
        <v>6832.0</v>
      </c>
      <c r="BG6" s="3" t="n">
        <v>3122.0</v>
      </c>
      <c r="BH6" s="3" t="n">
        <v>8666.0</v>
      </c>
      <c r="BI6" s="3" t="n">
        <v>3159.0</v>
      </c>
      <c r="BJ6" s="3" t="n">
        <v>4077.0</v>
      </c>
      <c r="BK6" s="3" t="n">
        <v>2022.0</v>
      </c>
      <c r="BL6" s="3" t="n">
        <v>9520.0</v>
      </c>
      <c r="BM6" s="3" t="n">
        <v>3097.0</v>
      </c>
      <c r="BN6" s="3" t="n">
        <v>9488.0</v>
      </c>
      <c r="BO6" s="3" t="n">
        <v>2638.0</v>
      </c>
      <c r="BP6" s="3" t="n">
        <v>1990.0</v>
      </c>
      <c r="BQ6" s="3" t="n">
        <v>9111.0</v>
      </c>
      <c r="BR6" s="3" t="n">
        <v>6223.0</v>
      </c>
    </row>
    <row r="7" spans="1:70">
      <c r="A7" t="s" s="0">
        <v>221</v>
      </c>
      <c r="B7" s="3" t="n">
        <v>6577.0</v>
      </c>
      <c r="C7" s="3" t="n">
        <v>9087.0</v>
      </c>
      <c r="D7" s="3" t="n">
        <v>4040.0</v>
      </c>
      <c r="E7" s="3" t="n">
        <v>5223.0</v>
      </c>
      <c r="F7" s="3" t="n">
        <v>1671.0</v>
      </c>
      <c r="G7" s="3" t="n">
        <v>3655.0</v>
      </c>
      <c r="H7" s="3" t="n">
        <v>3243.0</v>
      </c>
      <c r="I7" s="3" t="n">
        <v>8013.0</v>
      </c>
      <c r="J7" s="3" t="n">
        <v>3589.0</v>
      </c>
      <c r="K7" s="3" t="n">
        <v>7752.0</v>
      </c>
      <c r="L7" s="3" t="n">
        <v>6228.0</v>
      </c>
      <c r="M7" s="3" t="n">
        <v>9367.0</v>
      </c>
      <c r="N7" s="3" t="n">
        <v>4929.0</v>
      </c>
      <c r="O7" s="3" t="n">
        <v>7264.0</v>
      </c>
      <c r="P7" s="3" t="n">
        <v>3612.0</v>
      </c>
      <c r="Q7" s="3" t="n">
        <v>7051.0</v>
      </c>
      <c r="R7" s="3" t="n">
        <v>5214.0</v>
      </c>
      <c r="S7" s="3" t="n">
        <v>9499.0</v>
      </c>
      <c r="T7" s="3" t="n">
        <v>4574.0</v>
      </c>
      <c r="U7" s="3" t="n">
        <v>3745.0</v>
      </c>
      <c r="V7" s="3" t="n">
        <v>6059.0</v>
      </c>
      <c r="W7" s="3" t="n">
        <v>8972.0</v>
      </c>
      <c r="X7" s="3" t="n">
        <v>2818.0</v>
      </c>
      <c r="Y7" s="3" t="n">
        <v>8903.0</v>
      </c>
      <c r="Z7" s="3" t="n">
        <v>3277.0</v>
      </c>
      <c r="AA7" s="3" t="n">
        <v>7204.0</v>
      </c>
      <c r="AB7" s="3" t="n">
        <v>6375.0</v>
      </c>
      <c r="AC7" s="3" t="n">
        <v>8482.0</v>
      </c>
      <c r="AD7" s="3" t="n">
        <v>6372.0</v>
      </c>
      <c r="AE7" s="3" t="n">
        <v>6194.0</v>
      </c>
      <c r="AF7" s="3" t="n">
        <v>1769.0</v>
      </c>
      <c r="AG7" s="3" t="n">
        <v>1054.0</v>
      </c>
      <c r="AH7" s="3" t="n">
        <v>5991.0</v>
      </c>
      <c r="AI7" s="3" t="n">
        <v>7272.0</v>
      </c>
      <c r="AJ7" s="3" t="n">
        <v>8189.0</v>
      </c>
      <c r="AK7" s="3" t="n">
        <v>2588.0</v>
      </c>
      <c r="AL7" s="3" t="n">
        <v>1300.0</v>
      </c>
      <c r="AM7" s="3" t="n">
        <v>1914.0</v>
      </c>
      <c r="AN7" s="3" t="n">
        <v>9686.0</v>
      </c>
      <c r="AO7" s="3" t="n">
        <v>5487.0</v>
      </c>
      <c r="AP7" s="3" t="n">
        <v>5795.0</v>
      </c>
      <c r="AQ7" s="3" t="n">
        <v>5875.0</v>
      </c>
      <c r="AR7" s="3" t="n">
        <v>9822.0</v>
      </c>
      <c r="AS7" s="3" t="n">
        <v>3751.0</v>
      </c>
      <c r="AT7" s="3" t="n">
        <v>9309.0</v>
      </c>
      <c r="AU7" s="3" t="n">
        <v>4047.0</v>
      </c>
      <c r="AV7" s="3" t="n">
        <v>2399.0</v>
      </c>
      <c r="AW7" s="3" t="n">
        <v>7468.0</v>
      </c>
      <c r="AX7" s="3" t="n">
        <v>9315.0</v>
      </c>
      <c r="AY7" s="3" t="n">
        <v>2968.0</v>
      </c>
      <c r="AZ7" s="3" t="n">
        <v>1958.0</v>
      </c>
      <c r="BA7" s="3" t="n">
        <v>6701.0</v>
      </c>
      <c r="BB7" s="3" t="n">
        <v>6313.0</v>
      </c>
      <c r="BC7" s="3" t="n">
        <v>2280.0</v>
      </c>
      <c r="BD7" s="3" t="n">
        <v>1745.0</v>
      </c>
      <c r="BE7" s="3" t="n">
        <v>3799.0</v>
      </c>
      <c r="BF7" s="3" t="n">
        <v>2515.0</v>
      </c>
      <c r="BG7" s="3" t="n">
        <v>7253.0</v>
      </c>
      <c r="BH7" s="3" t="n">
        <v>9453.0</v>
      </c>
      <c r="BI7" s="3" t="n">
        <v>3204.0</v>
      </c>
      <c r="BJ7" s="3" t="n">
        <v>7420.0</v>
      </c>
      <c r="BK7" s="3" t="n">
        <v>5937.0</v>
      </c>
      <c r="BL7" s="3" t="n">
        <v>9432.0</v>
      </c>
      <c r="BM7" s="3" t="n">
        <v>3332.0</v>
      </c>
      <c r="BN7" s="3" t="n">
        <v>6645.0</v>
      </c>
      <c r="BO7" s="3" t="n">
        <v>9834.0</v>
      </c>
      <c r="BP7" s="3" t="n">
        <v>9284.0</v>
      </c>
      <c r="BQ7" s="3" t="n">
        <v>5017.0</v>
      </c>
      <c r="BR7" s="3" t="n">
        <v>3509.0</v>
      </c>
    </row>
    <row r="8" spans="1:70">
      <c r="A8" s="4" t="s">
        <v>222</v>
      </c>
      <c r="B8" s="5" t="n">
        <f t="shared" ref="B8:BM8" si="0">IF(AND(B6&lt;&gt;"",B7&lt;&gt;""),B6-B7,"")</f>
        <v>-4884.0</v>
      </c>
      <c r="C8" s="5" t="n">
        <f t="shared" si="0"/>
        <v>-4608.0</v>
      </c>
      <c r="D8" s="5" t="n">
        <f t="shared" si="0"/>
        <v>-2881.0</v>
      </c>
      <c r="E8" s="5" t="n">
        <f t="shared" si="0"/>
        <v>4772.0</v>
      </c>
      <c r="F8" s="5" t="n">
        <f t="shared" si="0"/>
        <v>7526.0</v>
      </c>
      <c r="G8" s="5" t="n">
        <f t="shared" si="0"/>
        <v>4094.0</v>
      </c>
      <c r="H8" s="5" t="n">
        <f t="shared" si="0"/>
        <v>4261.0</v>
      </c>
      <c r="I8" s="5" t="n">
        <f t="shared" si="0"/>
        <v>1766.0</v>
      </c>
      <c r="J8" s="5" t="n">
        <f t="shared" si="0"/>
        <v>5151.0</v>
      </c>
      <c r="K8" s="5" t="n">
        <f t="shared" si="0"/>
        <v>2096.0</v>
      </c>
      <c r="L8" s="5" t="n">
        <f t="shared" si="0"/>
        <v>-1074.0</v>
      </c>
      <c r="M8" s="5" t="n">
        <f t="shared" si="0"/>
        <v>-5474.0</v>
      </c>
      <c r="N8" s="5" t="n">
        <f t="shared" si="0"/>
        <v>-3488.0</v>
      </c>
      <c r="O8" s="5" t="n">
        <f t="shared" si="0"/>
        <v>1729.0</v>
      </c>
      <c r="P8" s="5" t="n">
        <f t="shared" si="0"/>
        <v>2383.0</v>
      </c>
      <c r="Q8" s="5" t="n">
        <f t="shared" si="0"/>
        <v>839.0</v>
      </c>
      <c r="R8" s="5" t="n">
        <f t="shared" si="0"/>
        <v>2478.0</v>
      </c>
      <c r="S8" s="5" t="n">
        <f t="shared" si="0"/>
        <v>-6688.0</v>
      </c>
      <c r="T8" s="5" t="n">
        <f t="shared" si="0"/>
        <v>1899.0</v>
      </c>
      <c r="U8" s="5" t="n">
        <f t="shared" si="0"/>
        <v>6095.0</v>
      </c>
      <c r="V8" s="5" t="n">
        <f t="shared" si="0"/>
        <v>-515.0</v>
      </c>
      <c r="W8" s="5" t="n">
        <f t="shared" si="0"/>
        <v>-7075.0</v>
      </c>
      <c r="X8" s="5" t="n">
        <f t="shared" si="0"/>
        <v>1343.0</v>
      </c>
      <c r="Y8" s="5" t="n">
        <f t="shared" si="0"/>
        <v>-7570.0</v>
      </c>
      <c r="Z8" s="5" t="n">
        <f t="shared" si="0"/>
        <v>381.0</v>
      </c>
      <c r="AA8" s="5" t="n">
        <f t="shared" si="0"/>
        <v>-2136.0</v>
      </c>
      <c r="AB8" s="5" t="n">
        <f t="shared" si="0"/>
        <v>3185.0</v>
      </c>
      <c r="AC8" s="5" t="n">
        <f t="shared" si="0"/>
        <v>-6006.0</v>
      </c>
      <c r="AD8" s="5" t="n">
        <f t="shared" si="0"/>
        <v>1429.0</v>
      </c>
      <c r="AE8" s="5" t="n">
        <f t="shared" si="0"/>
        <v>-4597.0</v>
      </c>
      <c r="AF8" s="5" t="n">
        <f t="shared" si="0"/>
        <v>5840.0</v>
      </c>
      <c r="AG8" s="5" t="n">
        <f t="shared" si="0"/>
        <v>7683.0</v>
      </c>
      <c r="AH8" s="5" t="n">
        <f t="shared" si="0"/>
        <v>-3588.0</v>
      </c>
      <c r="AI8" s="5" t="n">
        <f t="shared" si="0"/>
        <v>1201.0</v>
      </c>
      <c r="AJ8" s="5" t="n">
        <f t="shared" si="0"/>
        <v>-6998.0</v>
      </c>
      <c r="AK8" s="5" t="n">
        <f t="shared" si="0"/>
        <v>3163.0</v>
      </c>
      <c r="AL8" s="5" t="n">
        <f t="shared" si="0"/>
        <v>7310.0</v>
      </c>
      <c r="AM8" s="5" t="n">
        <f t="shared" si="0"/>
        <v>2796.0</v>
      </c>
      <c r="AN8" s="5" t="n">
        <f t="shared" si="0"/>
        <v>-3522.0</v>
      </c>
      <c r="AO8" s="5" t="n">
        <f t="shared" si="0"/>
        <v>-1840.0</v>
      </c>
      <c r="AP8" s="5" t="n">
        <f t="shared" si="0"/>
        <v>-2160.0</v>
      </c>
      <c r="AQ8" s="5" t="n">
        <f t="shared" si="0"/>
        <v>-2180.0</v>
      </c>
      <c r="AR8" s="5" t="n">
        <f t="shared" si="0"/>
        <v>-4257.0</v>
      </c>
      <c r="AS8" s="5" t="n">
        <f t="shared" si="0"/>
        <v>-780.0</v>
      </c>
      <c r="AT8" s="5" t="n">
        <f t="shared" si="0"/>
        <v>-405.0</v>
      </c>
      <c r="AU8" s="5" t="n">
        <f t="shared" si="0"/>
        <v>3339.0</v>
      </c>
      <c r="AV8" s="5" t="n">
        <f t="shared" si="0"/>
        <v>5311.0</v>
      </c>
      <c r="AW8" s="5" t="n">
        <f t="shared" si="0"/>
        <v>479.0</v>
      </c>
      <c r="AX8" s="5" t="n">
        <f t="shared" si="0"/>
        <v>-2443.0</v>
      </c>
      <c r="AY8" s="5" t="n">
        <f t="shared" si="0"/>
        <v>3903.0</v>
      </c>
      <c r="AZ8" s="5" t="n">
        <f t="shared" si="0"/>
        <v>6868.0</v>
      </c>
      <c r="BA8" s="5" t="n">
        <f t="shared" si="0"/>
        <v>1660.0</v>
      </c>
      <c r="BB8" s="5" t="n">
        <f t="shared" si="0"/>
        <v>-1459.0</v>
      </c>
      <c r="BC8" s="5" t="n">
        <f t="shared" si="0"/>
        <v>-266.0</v>
      </c>
      <c r="BD8" s="5" t="n">
        <f t="shared" si="0"/>
        <v>4275.0</v>
      </c>
      <c r="BE8" s="5" t="n">
        <f t="shared" si="0"/>
        <v>-2213.0</v>
      </c>
      <c r="BF8" s="5" t="n">
        <f t="shared" si="0"/>
        <v>4317.0</v>
      </c>
      <c r="BG8" s="5" t="n">
        <f t="shared" si="0"/>
        <v>-4131.0</v>
      </c>
      <c r="BH8" s="5" t="n">
        <f t="shared" si="0"/>
        <v>-787.0</v>
      </c>
      <c r="BI8" s="5" t="n">
        <f t="shared" si="0"/>
        <v>-45.0</v>
      </c>
      <c r="BJ8" s="5" t="n">
        <f t="shared" si="0"/>
        <v>-3343.0</v>
      </c>
      <c r="BK8" s="5" t="n">
        <f t="shared" si="0"/>
        <v>-3915.0</v>
      </c>
      <c r="BL8" s="5" t="n">
        <f t="shared" si="0"/>
        <v>88.0</v>
      </c>
      <c r="BM8" s="5" t="n">
        <f t="shared" si="0"/>
        <v>-235.0</v>
      </c>
      <c r="BN8" s="5" t="n">
        <f>IF(AND(BN6&lt;&gt;"",BN7&lt;&gt;""),BN6-BN7,"")</f>
        <v>2843.0</v>
      </c>
      <c r="BO8" s="5" t="n">
        <f>IF(AND(BO6&lt;&gt;"",BO7&lt;&gt;""),BO6-BO7,"")</f>
        <v>-7196.0</v>
      </c>
      <c r="BP8" s="5" t="n">
        <f>IF(AND(BP6&lt;&gt;"",BP7&lt;&gt;""),BP6-BP7,"")</f>
        <v>-7294.0</v>
      </c>
      <c r="BQ8" s="5" t="n">
        <f>IF(AND(BQ6&lt;&gt;"",BQ7&lt;&gt;""),BQ6-BQ7,"")</f>
        <v>4094.0</v>
      </c>
      <c r="BR8" s="5" t="n">
        <f>IF(AND(BR6&lt;&gt;"",BR7&lt;&gt;""),BR6-BR7,"")</f>
        <v>2714.0</v>
      </c>
    </row>
    <row r="9" spans="1:70">
      <c r="A9" t="s" s="0">
        <v>223</v>
      </c>
      <c r="B9" s="3" t="n">
        <v>6582.0</v>
      </c>
      <c r="C9" s="3" t="n">
        <v>9775.0</v>
      </c>
      <c r="D9" s="3" t="n">
        <v>4823.0</v>
      </c>
      <c r="E9" s="3" t="n">
        <v>9548.0</v>
      </c>
      <c r="F9" s="3" t="n">
        <v>2644.0</v>
      </c>
      <c r="G9" s="3" t="n">
        <v>7386.0</v>
      </c>
      <c r="H9" s="3" t="n">
        <v>8282.0</v>
      </c>
      <c r="I9" s="3" t="n">
        <v>5356.0</v>
      </c>
      <c r="J9" s="3" t="n">
        <v>3285.0</v>
      </c>
      <c r="K9" s="3" t="n">
        <v>9210.0</v>
      </c>
      <c r="L9" s="3" t="n">
        <v>4850.0</v>
      </c>
      <c r="M9" s="3" t="n">
        <v>9194.0</v>
      </c>
      <c r="N9" s="3" t="n">
        <v>9377.0</v>
      </c>
      <c r="O9" s="3" t="n">
        <v>2267.0</v>
      </c>
      <c r="P9" s="3" t="n">
        <v>2131.0</v>
      </c>
      <c r="Q9" s="3" t="n">
        <v>5099.0</v>
      </c>
      <c r="R9" s="3" t="n">
        <v>8538.0</v>
      </c>
      <c r="S9" s="3" t="n">
        <v>1768.0</v>
      </c>
      <c r="T9" s="3" t="n">
        <v>8472.0</v>
      </c>
      <c r="U9" s="3" t="n">
        <v>5058.0</v>
      </c>
      <c r="V9" s="3" t="n">
        <v>5831.0</v>
      </c>
      <c r="W9" s="3" t="n">
        <v>1407.0</v>
      </c>
      <c r="X9" s="3" t="n">
        <v>6472.0</v>
      </c>
      <c r="Y9" s="3" t="n">
        <v>3904.0</v>
      </c>
      <c r="Z9" s="3" t="n">
        <v>3011.0</v>
      </c>
      <c r="AA9" s="3" t="n">
        <v>8060.0</v>
      </c>
      <c r="AB9" s="3" t="n">
        <v>7012.0</v>
      </c>
      <c r="AC9" s="3" t="n">
        <v>7911.0</v>
      </c>
      <c r="AD9" s="3" t="n">
        <v>9980.0</v>
      </c>
      <c r="AE9" s="3" t="n">
        <v>2216.0</v>
      </c>
      <c r="AF9" s="3" t="n">
        <v>4776.0</v>
      </c>
      <c r="AG9" s="3" t="n">
        <v>7327.0</v>
      </c>
      <c r="AH9" s="3" t="n">
        <v>1204.0</v>
      </c>
      <c r="AI9" s="3" t="n">
        <v>3431.0</v>
      </c>
      <c r="AJ9" s="3" t="n">
        <v>5788.0</v>
      </c>
      <c r="AK9" s="3" t="n">
        <v>6477.0</v>
      </c>
      <c r="AL9" s="3" t="n">
        <v>3602.0</v>
      </c>
      <c r="AM9" s="3" t="n">
        <v>2927.0</v>
      </c>
      <c r="AN9" s="3" t="n">
        <v>2546.0</v>
      </c>
      <c r="AO9" s="3" t="n">
        <v>6801.0</v>
      </c>
      <c r="AP9" s="3" t="n">
        <v>1213.0</v>
      </c>
      <c r="AQ9" s="3" t="n">
        <v>3275.0</v>
      </c>
      <c r="AR9" s="3" t="n">
        <v>3547.0</v>
      </c>
      <c r="AS9" s="3" t="n">
        <v>2411.0</v>
      </c>
      <c r="AT9" s="3" t="n">
        <v>3911.0</v>
      </c>
      <c r="AU9" s="3" t="n">
        <v>5782.0</v>
      </c>
      <c r="AV9" s="3" t="n">
        <v>7819.0</v>
      </c>
      <c r="AW9" s="3" t="n">
        <v>5369.0</v>
      </c>
      <c r="AX9" s="3" t="n">
        <v>2400.0</v>
      </c>
      <c r="AY9" s="3" t="n">
        <v>5893.0</v>
      </c>
      <c r="AZ9" s="3" t="n">
        <v>9868.0</v>
      </c>
      <c r="BA9" s="3" t="n">
        <v>9485.0</v>
      </c>
      <c r="BB9" s="3" t="n">
        <v>8131.0</v>
      </c>
      <c r="BC9" s="3" t="n">
        <v>6230.0</v>
      </c>
      <c r="BD9" s="3" t="n">
        <v>6775.0</v>
      </c>
      <c r="BE9" s="3" t="n">
        <v>3090.0</v>
      </c>
      <c r="BF9" s="3" t="n">
        <v>4561.0</v>
      </c>
      <c r="BG9" s="3" t="n">
        <v>7997.0</v>
      </c>
      <c r="BH9" s="3" t="n">
        <v>3975.0</v>
      </c>
      <c r="BI9" s="3" t="n">
        <v>5478.0</v>
      </c>
      <c r="BJ9" s="3" t="n">
        <v>8006.0</v>
      </c>
      <c r="BK9" s="3" t="n">
        <v>6397.0</v>
      </c>
      <c r="BL9" s="3" t="n">
        <v>4114.0</v>
      </c>
      <c r="BM9" s="3" t="n">
        <v>2772.0</v>
      </c>
      <c r="BN9" s="3" t="n">
        <v>2942.0</v>
      </c>
      <c r="BO9" s="3" t="n">
        <v>2325.0</v>
      </c>
      <c r="BP9" s="3" t="n">
        <v>9298.0</v>
      </c>
      <c r="BQ9" s="3" t="n">
        <v>1019.0</v>
      </c>
      <c r="BR9" s="3" t="n">
        <v>1153.0</v>
      </c>
    </row>
    <row r="10" spans="1:70">
      <c r="A10" t="s" s="0">
        <v>224</v>
      </c>
      <c r="B10" s="3" t="n">
        <v>9021.0</v>
      </c>
      <c r="C10" s="3" t="n">
        <v>5177.0</v>
      </c>
      <c r="D10" s="3" t="n">
        <v>9537.0</v>
      </c>
      <c r="E10" s="3" t="n">
        <v>4261.0</v>
      </c>
      <c r="F10" s="3" t="n">
        <v>7470.0</v>
      </c>
      <c r="G10" s="3" t="n">
        <v>1521.0</v>
      </c>
      <c r="H10" s="3" t="n">
        <v>2988.0</v>
      </c>
      <c r="I10" s="3" t="n">
        <v>3080.0</v>
      </c>
      <c r="J10" s="3" t="n">
        <v>5011.0</v>
      </c>
      <c r="K10" s="3" t="n">
        <v>4464.0</v>
      </c>
      <c r="L10" s="3" t="n">
        <v>1714.0</v>
      </c>
      <c r="M10" s="3" t="n">
        <v>6114.0</v>
      </c>
      <c r="N10" s="3" t="n">
        <v>5265.0</v>
      </c>
      <c r="O10" s="3" t="n">
        <v>3698.0</v>
      </c>
      <c r="P10" s="3" t="n">
        <v>9585.0</v>
      </c>
      <c r="Q10" s="3" t="n">
        <v>5070.0</v>
      </c>
      <c r="R10" s="3" t="n">
        <v>2351.0</v>
      </c>
      <c r="S10" s="3" t="n">
        <v>6462.0</v>
      </c>
      <c r="T10" s="3" t="n">
        <v>5005.0</v>
      </c>
      <c r="U10" s="3" t="n">
        <v>2031.0</v>
      </c>
      <c r="V10" s="3" t="n">
        <v>9389.0</v>
      </c>
      <c r="W10" s="3" t="n">
        <v>2543.0</v>
      </c>
      <c r="X10" s="3" t="n">
        <v>8000.0</v>
      </c>
      <c r="Y10" s="3" t="n">
        <v>4879.0</v>
      </c>
      <c r="Z10" s="3" t="n">
        <v>2147.0</v>
      </c>
      <c r="AA10" s="3" t="n">
        <v>9420.0</v>
      </c>
      <c r="AB10" s="3" t="n">
        <v>3400.0</v>
      </c>
      <c r="AC10" s="3" t="n">
        <v>3192.0</v>
      </c>
      <c r="AD10" s="3" t="n">
        <v>8967.0</v>
      </c>
      <c r="AE10" s="3" t="n">
        <v>6801.0</v>
      </c>
      <c r="AF10" s="3" t="n">
        <v>8203.0</v>
      </c>
      <c r="AG10" s="3" t="n">
        <v>3385.0</v>
      </c>
      <c r="AH10" s="3" t="n">
        <v>5394.0</v>
      </c>
      <c r="AI10" s="3" t="n">
        <v>6536.0</v>
      </c>
      <c r="AJ10" s="3" t="n">
        <v>9161.0</v>
      </c>
      <c r="AK10" s="3" t="n">
        <v>8572.0</v>
      </c>
      <c r="AL10" s="3" t="n">
        <v>6475.0</v>
      </c>
      <c r="AM10" s="3" t="n">
        <v>1429.0</v>
      </c>
      <c r="AN10" s="3" t="n">
        <v>9726.0</v>
      </c>
      <c r="AO10" s="3" t="n">
        <v>4006.0</v>
      </c>
      <c r="AP10" s="3" t="n">
        <v>4929.0</v>
      </c>
      <c r="AQ10" s="3" t="n">
        <v>2652.0</v>
      </c>
      <c r="AR10" s="3" t="n">
        <v>4181.0</v>
      </c>
      <c r="AS10" s="3" t="n">
        <v>3821.0</v>
      </c>
      <c r="AT10" s="3" t="n">
        <v>4432.0</v>
      </c>
      <c r="AU10" s="3" t="n">
        <v>4674.0</v>
      </c>
      <c r="AV10" s="3" t="n">
        <v>1749.0</v>
      </c>
      <c r="AW10" s="3" t="n">
        <v>2550.0</v>
      </c>
      <c r="AX10" s="3" t="n">
        <v>5707.0</v>
      </c>
      <c r="AY10" s="3" t="n">
        <v>3950.0</v>
      </c>
      <c r="AZ10" s="3" t="n">
        <v>6876.0</v>
      </c>
      <c r="BA10" s="3" t="n">
        <v>1933.0</v>
      </c>
      <c r="BB10" s="3" t="n">
        <v>6977.0</v>
      </c>
      <c r="BC10" s="3" t="n">
        <v>4448.0</v>
      </c>
      <c r="BD10" s="3" t="n">
        <v>4775.0</v>
      </c>
      <c r="BE10" s="3" t="n">
        <v>9128.0</v>
      </c>
      <c r="BF10" s="3" t="n">
        <v>5558.0</v>
      </c>
      <c r="BG10" s="3" t="n">
        <v>1574.0</v>
      </c>
      <c r="BH10" s="3" t="n">
        <v>6342.0</v>
      </c>
      <c r="BI10" s="3" t="n">
        <v>4584.0</v>
      </c>
      <c r="BJ10" s="3" t="n">
        <v>7136.0</v>
      </c>
      <c r="BK10" s="3" t="n">
        <v>5328.0</v>
      </c>
      <c r="BL10" s="3" t="n">
        <v>5710.0</v>
      </c>
      <c r="BM10" s="3" t="n">
        <v>9465.0</v>
      </c>
      <c r="BN10" s="3" t="n">
        <v>9259.0</v>
      </c>
      <c r="BO10" s="3" t="n">
        <v>1855.0</v>
      </c>
      <c r="BP10" s="3" t="n">
        <v>5122.0</v>
      </c>
      <c r="BQ10" s="3" t="n">
        <v>8423.0</v>
      </c>
      <c r="BR10" s="3" t="n">
        <v>8226.0</v>
      </c>
    </row>
    <row r="11" spans="1:70">
      <c r="A11" t="s" s="0">
        <v>225</v>
      </c>
      <c r="B11" s="3" t="n">
        <v>1710.0</v>
      </c>
      <c r="C11" s="3" t="n">
        <v>9414.0</v>
      </c>
      <c r="D11" s="3" t="n">
        <v>7999.0</v>
      </c>
      <c r="E11" s="3" t="n">
        <v>7150.0</v>
      </c>
      <c r="F11" s="3" t="n">
        <v>9107.0</v>
      </c>
      <c r="G11" s="3" t="n">
        <v>4755.0</v>
      </c>
      <c r="H11" s="3" t="n">
        <v>1797.0</v>
      </c>
      <c r="I11" s="3" t="n">
        <v>9572.0</v>
      </c>
      <c r="J11" s="3" t="n">
        <v>3624.0</v>
      </c>
      <c r="K11" s="3" t="n">
        <v>6483.0</v>
      </c>
      <c r="L11" s="3" t="n">
        <v>6385.0</v>
      </c>
      <c r="M11" s="3" t="n">
        <v>8368.0</v>
      </c>
      <c r="N11" s="3" t="n">
        <v>2277.0</v>
      </c>
      <c r="O11" s="3" t="n">
        <v>3045.0</v>
      </c>
      <c r="P11" s="3" t="n">
        <v>1502.0</v>
      </c>
      <c r="Q11" s="3" t="n">
        <v>8173.0</v>
      </c>
      <c r="R11" s="3" t="n">
        <v>2740.0</v>
      </c>
      <c r="S11" s="3" t="n">
        <v>1462.0</v>
      </c>
      <c r="T11" s="3" t="n">
        <v>7739.0</v>
      </c>
      <c r="U11" s="3" t="n">
        <v>3555.0</v>
      </c>
      <c r="V11" s="3" t="n">
        <v>1771.0</v>
      </c>
      <c r="W11" s="3" t="n">
        <v>1993.0</v>
      </c>
      <c r="X11" s="3" t="n">
        <v>8033.0</v>
      </c>
      <c r="Y11" s="3" t="n">
        <v>1693.0</v>
      </c>
      <c r="Z11" s="3" t="n">
        <v>4237.0</v>
      </c>
      <c r="AA11" s="3" t="n">
        <v>9227.0</v>
      </c>
      <c r="AB11" s="3" t="n">
        <v>2312.0</v>
      </c>
      <c r="AC11" s="3" t="n">
        <v>2064.0</v>
      </c>
      <c r="AD11" s="3" t="n">
        <v>3547.0</v>
      </c>
      <c r="AE11" s="3" t="n">
        <v>4471.0</v>
      </c>
      <c r="AF11" s="3" t="n">
        <v>5747.0</v>
      </c>
      <c r="AG11" s="3" t="n">
        <v>6629.0</v>
      </c>
      <c r="AH11" s="3" t="n">
        <v>8769.0</v>
      </c>
      <c r="AI11" s="3" t="n">
        <v>6665.0</v>
      </c>
      <c r="AJ11" s="3" t="n">
        <v>5096.0</v>
      </c>
      <c r="AK11" s="3" t="n">
        <v>5031.0</v>
      </c>
      <c r="AL11" s="3" t="n">
        <v>4421.0</v>
      </c>
      <c r="AM11" s="3" t="n">
        <v>6220.0</v>
      </c>
      <c r="AN11" s="3" t="n">
        <v>9457.0</v>
      </c>
      <c r="AO11" s="3" t="n">
        <v>3169.0</v>
      </c>
      <c r="AP11" s="3" t="n">
        <v>8456.0</v>
      </c>
      <c r="AQ11" s="3" t="n">
        <v>7555.0</v>
      </c>
      <c r="AR11" s="3" t="n">
        <v>3562.0</v>
      </c>
      <c r="AS11" s="3" t="n">
        <v>8284.0</v>
      </c>
      <c r="AT11" s="3" t="n">
        <v>7744.0</v>
      </c>
      <c r="AU11" s="3" t="n">
        <v>2557.0</v>
      </c>
      <c r="AV11" s="3" t="n">
        <v>6963.0</v>
      </c>
      <c r="AW11" s="3" t="n">
        <v>2257.0</v>
      </c>
      <c r="AX11" s="3" t="n">
        <v>1413.0</v>
      </c>
      <c r="AY11" s="3" t="n">
        <v>3370.0</v>
      </c>
      <c r="AZ11" s="3" t="n">
        <v>3981.0</v>
      </c>
      <c r="BA11" s="3" t="n">
        <v>9082.0</v>
      </c>
      <c r="BB11" s="3" t="n">
        <v>3294.0</v>
      </c>
      <c r="BC11" s="3" t="n">
        <v>3524.0</v>
      </c>
      <c r="BD11" s="3" t="n">
        <v>2821.0</v>
      </c>
      <c r="BE11" s="3" t="n">
        <v>7237.0</v>
      </c>
      <c r="BF11" s="3" t="n">
        <v>8336.0</v>
      </c>
      <c r="BG11" s="3" t="n">
        <v>9647.0</v>
      </c>
      <c r="BH11" s="3" t="n">
        <v>9469.0</v>
      </c>
      <c r="BI11" s="3" t="n">
        <v>1987.0</v>
      </c>
      <c r="BJ11" s="3" t="n">
        <v>4503.0</v>
      </c>
      <c r="BK11" s="3" t="n">
        <v>9083.0</v>
      </c>
      <c r="BL11" s="3" t="n">
        <v>1002.0</v>
      </c>
      <c r="BM11" s="3" t="n">
        <v>7279.0</v>
      </c>
      <c r="BN11" s="3" t="n">
        <v>5600.0</v>
      </c>
      <c r="BO11" s="3" t="n">
        <v>7385.0</v>
      </c>
      <c r="BP11" s="3" t="n">
        <v>5054.0</v>
      </c>
      <c r="BQ11" s="3" t="n">
        <v>4529.0</v>
      </c>
      <c r="BR11" s="3" t="n">
        <v>5247.0</v>
      </c>
    </row>
    <row r="12" spans="1:70">
      <c r="A12" s="4" t="s">
        <v>226</v>
      </c>
      <c r="B12" s="5" t="n">
        <f t="shared" ref="B12:BM12" si="1">IF(AND(COUNTA(B8:B10)&gt;0,B11&lt;&gt;""),SUM(B8:B10)-B11,"")</f>
        <v>9009.0</v>
      </c>
      <c r="C12" s="5" t="n">
        <f t="shared" si="1"/>
        <v>930.0</v>
      </c>
      <c r="D12" s="5" t="n">
        <f t="shared" si="1"/>
        <v>3480.0</v>
      </c>
      <c r="E12" s="5" t="n">
        <f t="shared" si="1"/>
        <v>11431.0</v>
      </c>
      <c r="F12" s="5" t="n">
        <f t="shared" si="1"/>
        <v>8533.0</v>
      </c>
      <c r="G12" s="5" t="n">
        <f t="shared" si="1"/>
        <v>8246.0</v>
      </c>
      <c r="H12" s="5" t="n">
        <f t="shared" si="1"/>
        <v>13734.0</v>
      </c>
      <c r="I12" s="5" t="n">
        <f t="shared" si="1"/>
        <v>630.0</v>
      </c>
      <c r="J12" s="5" t="n">
        <f t="shared" si="1"/>
        <v>9823.0</v>
      </c>
      <c r="K12" s="5" t="n">
        <f t="shared" si="1"/>
        <v>9287.0</v>
      </c>
      <c r="L12" s="5" t="n">
        <f t="shared" si="1"/>
        <v>-895.0</v>
      </c>
      <c r="M12" s="5" t="n">
        <f t="shared" si="1"/>
        <v>1466.0</v>
      </c>
      <c r="N12" s="5" t="n">
        <f t="shared" si="1"/>
        <v>8877.0</v>
      </c>
      <c r="O12" s="5" t="n">
        <f t="shared" si="1"/>
        <v>4649.0</v>
      </c>
      <c r="P12" s="5" t="n">
        <f t="shared" si="1"/>
        <v>12597.0</v>
      </c>
      <c r="Q12" s="5" t="n">
        <f t="shared" si="1"/>
        <v>2835.0</v>
      </c>
      <c r="R12" s="5" t="n">
        <f t="shared" si="1"/>
        <v>10627.0</v>
      </c>
      <c r="S12" s="5" t="n">
        <f t="shared" si="1"/>
        <v>80.0</v>
      </c>
      <c r="T12" s="5" t="n">
        <f t="shared" si="1"/>
        <v>7637.0</v>
      </c>
      <c r="U12" s="5" t="n">
        <f t="shared" si="1"/>
        <v>9629.0</v>
      </c>
      <c r="V12" s="5" t="n">
        <f t="shared" si="1"/>
        <v>12934.0</v>
      </c>
      <c r="W12" s="5" t="n">
        <f t="shared" si="1"/>
        <v>-5118.0</v>
      </c>
      <c r="X12" s="5" t="n">
        <f t="shared" si="1"/>
        <v>7782.0</v>
      </c>
      <c r="Y12" s="5" t="n">
        <f t="shared" si="1"/>
        <v>-480.0</v>
      </c>
      <c r="Z12" s="5" t="n">
        <f t="shared" si="1"/>
        <v>1302.0</v>
      </c>
      <c r="AA12" s="5" t="n">
        <f t="shared" si="1"/>
        <v>6117.0</v>
      </c>
      <c r="AB12" s="5" t="n">
        <f t="shared" si="1"/>
        <v>11285.0</v>
      </c>
      <c r="AC12" s="5" t="n">
        <f t="shared" si="1"/>
        <v>3033.0</v>
      </c>
      <c r="AD12" s="5" t="n">
        <f t="shared" si="1"/>
        <v>16829.0</v>
      </c>
      <c r="AE12" s="5" t="n">
        <f t="shared" si="1"/>
        <v>-51.0</v>
      </c>
      <c r="AF12" s="5" t="n">
        <f t="shared" si="1"/>
        <v>13072.0</v>
      </c>
      <c r="AG12" s="5" t="n">
        <f t="shared" si="1"/>
        <v>11766.0</v>
      </c>
      <c r="AH12" s="5" t="n">
        <f t="shared" si="1"/>
        <v>-5759.0</v>
      </c>
      <c r="AI12" s="5" t="n">
        <f t="shared" si="1"/>
        <v>4503.0</v>
      </c>
      <c r="AJ12" s="5" t="n">
        <f t="shared" si="1"/>
        <v>2855.0</v>
      </c>
      <c r="AK12" s="5" t="n">
        <f t="shared" si="1"/>
        <v>13181.0</v>
      </c>
      <c r="AL12" s="5" t="n">
        <f t="shared" si="1"/>
        <v>12966.0</v>
      </c>
      <c r="AM12" s="5" t="n">
        <f t="shared" si="1"/>
        <v>932.0</v>
      </c>
      <c r="AN12" s="5" t="n">
        <f t="shared" si="1"/>
        <v>-707.0</v>
      </c>
      <c r="AO12" s="5" t="n">
        <f t="shared" si="1"/>
        <v>5798.0</v>
      </c>
      <c r="AP12" s="5" t="n">
        <f t="shared" si="1"/>
        <v>-4474.0</v>
      </c>
      <c r="AQ12" s="5" t="n">
        <f t="shared" si="1"/>
        <v>-3808.0</v>
      </c>
      <c r="AR12" s="5" t="n">
        <f t="shared" si="1"/>
        <v>-91.0</v>
      </c>
      <c r="AS12" s="5" t="n">
        <f t="shared" si="1"/>
        <v>-2832.0</v>
      </c>
      <c r="AT12" s="5" t="n">
        <f t="shared" si="1"/>
        <v>194.0</v>
      </c>
      <c r="AU12" s="5" t="n">
        <f t="shared" si="1"/>
        <v>11238.0</v>
      </c>
      <c r="AV12" s="5" t="n">
        <f t="shared" si="1"/>
        <v>7916.0</v>
      </c>
      <c r="AW12" s="5" t="n">
        <f t="shared" si="1"/>
        <v>6141.0</v>
      </c>
      <c r="AX12" s="5" t="n">
        <f t="shared" si="1"/>
        <v>4251.0</v>
      </c>
      <c r="AY12" s="5" t="n">
        <f t="shared" si="1"/>
        <v>10376.0</v>
      </c>
      <c r="AZ12" s="5" t="n">
        <f t="shared" si="1"/>
        <v>19631.0</v>
      </c>
      <c r="BA12" s="5" t="n">
        <f t="shared" si="1"/>
        <v>3996.0</v>
      </c>
      <c r="BB12" s="5" t="n">
        <f t="shared" si="1"/>
        <v>10355.0</v>
      </c>
      <c r="BC12" s="5" t="n">
        <f t="shared" si="1"/>
        <v>6888.0</v>
      </c>
      <c r="BD12" s="5" t="n">
        <f t="shared" si="1"/>
        <v>13004.0</v>
      </c>
      <c r="BE12" s="5" t="n">
        <f t="shared" si="1"/>
        <v>2768.0</v>
      </c>
      <c r="BF12" s="5" t="n">
        <f t="shared" si="1"/>
        <v>6100.0</v>
      </c>
      <c r="BG12" s="5" t="n">
        <f t="shared" si="1"/>
        <v>-4207.0</v>
      </c>
      <c r="BH12" s="5" t="n">
        <f t="shared" si="1"/>
        <v>61.0</v>
      </c>
      <c r="BI12" s="5" t="n">
        <f t="shared" si="1"/>
        <v>8030.0</v>
      </c>
      <c r="BJ12" s="5" t="n">
        <f t="shared" si="1"/>
        <v>7296.0</v>
      </c>
      <c r="BK12" s="5" t="n">
        <f t="shared" si="1"/>
        <v>-1273.0</v>
      </c>
      <c r="BL12" s="5" t="n">
        <f t="shared" si="1"/>
        <v>8910.0</v>
      </c>
      <c r="BM12" s="5" t="n">
        <f t="shared" si="1"/>
        <v>4723.0</v>
      </c>
      <c r="BN12" s="5" t="n">
        <f>IF(AND(COUNTA(BN8:BN10)&gt;0,BN11&lt;&gt;""),SUM(BN8:BN10)-BN11,"")</f>
        <v>9444.0</v>
      </c>
      <c r="BO12" s="5" t="n">
        <f>IF(AND(COUNTA(BO8:BO10)&gt;0,BO11&lt;&gt;""),SUM(BO8:BO10)-BO11,"")</f>
        <v>-10401.0</v>
      </c>
      <c r="BP12" s="5" t="n">
        <f>IF(AND(COUNTA(BP8:BP10)&gt;0,BP11&lt;&gt;""),SUM(BP8:BP10)-BP11,"")</f>
        <v>2072.0</v>
      </c>
      <c r="BQ12" s="5" t="n">
        <f>IF(AND(COUNTA(BQ8:BQ10)&gt;0,BQ11&lt;&gt;""),SUM(BQ8:BQ10)-BQ11,"")</f>
        <v>9007.0</v>
      </c>
      <c r="BR12" s="5" t="n">
        <f>IF(AND(COUNTA(BR8:BR10)&gt;0,BR11&lt;&gt;""),SUM(BR8:BR10)-BR11,"")</f>
        <v>6846.0</v>
      </c>
    </row>
    <row r="13" spans="1:70">
      <c r="A13" t="s" s="0">
        <v>227</v>
      </c>
      <c r="B13" s="3" t="n">
        <v>6337.0</v>
      </c>
      <c r="C13" s="3" t="n">
        <v>1373.0</v>
      </c>
      <c r="D13" s="3" t="n">
        <v>4132.0</v>
      </c>
      <c r="E13" s="3" t="n">
        <v>4420.0</v>
      </c>
      <c r="F13" s="3" t="n">
        <v>3182.0</v>
      </c>
      <c r="G13" s="3" t="n">
        <v>3826.0</v>
      </c>
      <c r="H13" s="3" t="n">
        <v>5742.0</v>
      </c>
      <c r="I13" s="3" t="n">
        <v>7906.0</v>
      </c>
      <c r="J13" s="3" t="n">
        <v>1980.0</v>
      </c>
      <c r="K13" s="3" t="n">
        <v>4328.0</v>
      </c>
      <c r="L13" s="3" t="n">
        <v>7187.0</v>
      </c>
      <c r="M13" s="3" t="n">
        <v>3256.0</v>
      </c>
      <c r="N13" s="3" t="n">
        <v>2639.0</v>
      </c>
      <c r="O13" s="3" t="n">
        <v>1048.0</v>
      </c>
      <c r="P13" s="3" t="n">
        <v>8280.0</v>
      </c>
      <c r="Q13" s="3" t="n">
        <v>4481.0</v>
      </c>
      <c r="R13" s="3" t="n">
        <v>5760.0</v>
      </c>
      <c r="S13" s="3" t="n">
        <v>8822.0</v>
      </c>
      <c r="T13" s="3" t="n">
        <v>5509.0</v>
      </c>
      <c r="U13" s="3" t="n">
        <v>4586.0</v>
      </c>
      <c r="V13" s="3" t="n">
        <v>5854.0</v>
      </c>
      <c r="W13" s="3" t="n">
        <v>8755.0</v>
      </c>
      <c r="X13" s="3" t="n">
        <v>8557.0</v>
      </c>
      <c r="Y13" s="3" t="n">
        <v>8526.0</v>
      </c>
      <c r="Z13" s="3" t="n">
        <v>4939.0</v>
      </c>
      <c r="AA13" s="3" t="n">
        <v>1667.0</v>
      </c>
      <c r="AB13" s="3" t="n">
        <v>3994.0</v>
      </c>
      <c r="AC13" s="3" t="n">
        <v>1607.0</v>
      </c>
      <c r="AD13" s="3" t="n">
        <v>2161.0</v>
      </c>
      <c r="AE13" s="3" t="n">
        <v>1580.0</v>
      </c>
      <c r="AF13" s="3" t="n">
        <v>3430.0</v>
      </c>
      <c r="AG13" s="3" t="n">
        <v>3386.0</v>
      </c>
      <c r="AH13" s="3" t="n">
        <v>6311.0</v>
      </c>
      <c r="AI13" s="3" t="n">
        <v>1818.0</v>
      </c>
      <c r="AJ13" s="3" t="n">
        <v>7471.0</v>
      </c>
      <c r="AK13" s="3" t="n">
        <v>2212.0</v>
      </c>
      <c r="AL13" s="3" t="n">
        <v>9061.0</v>
      </c>
      <c r="AM13" s="3" t="n">
        <v>9741.0</v>
      </c>
      <c r="AN13" s="3" t="n">
        <v>6624.0</v>
      </c>
      <c r="AO13" s="3" t="n">
        <v>2420.0</v>
      </c>
      <c r="AP13" s="3" t="n">
        <v>2133.0</v>
      </c>
      <c r="AQ13" s="3" t="n">
        <v>2587.0</v>
      </c>
      <c r="AR13" s="3" t="n">
        <v>5567.0</v>
      </c>
      <c r="AS13" s="3" t="n">
        <v>2407.0</v>
      </c>
      <c r="AT13" s="3" t="n">
        <v>9283.0</v>
      </c>
      <c r="AU13" s="3" t="n">
        <v>6663.0</v>
      </c>
      <c r="AV13" s="3" t="n">
        <v>8930.0</v>
      </c>
      <c r="AW13" s="3" t="n">
        <v>7703.0</v>
      </c>
      <c r="AX13" s="3" t="n">
        <v>2245.0</v>
      </c>
      <c r="AY13" s="3" t="n">
        <v>1282.0</v>
      </c>
      <c r="AZ13" s="3" t="n">
        <v>4570.0</v>
      </c>
      <c r="BA13" s="3" t="n">
        <v>2714.0</v>
      </c>
      <c r="BB13" s="3" t="n">
        <v>6607.0</v>
      </c>
      <c r="BC13" s="3" t="n">
        <v>1684.0</v>
      </c>
      <c r="BD13" s="3" t="n">
        <v>4864.0</v>
      </c>
      <c r="BE13" s="3" t="n">
        <v>8292.0</v>
      </c>
      <c r="BF13" s="3" t="n">
        <v>5776.0</v>
      </c>
      <c r="BG13" s="3" t="n">
        <v>9737.0</v>
      </c>
      <c r="BH13" s="3" t="n">
        <v>8847.0</v>
      </c>
      <c r="BI13" s="3" t="n">
        <v>6381.0</v>
      </c>
      <c r="BJ13" s="3" t="n">
        <v>9254.0</v>
      </c>
      <c r="BK13" s="3" t="n">
        <v>8778.0</v>
      </c>
      <c r="BL13" s="3" t="n">
        <v>6338.0</v>
      </c>
      <c r="BM13" s="3" t="n">
        <v>6769.0</v>
      </c>
      <c r="BN13" s="3" t="n">
        <v>4271.0</v>
      </c>
      <c r="BO13" s="3" t="n">
        <v>9297.0</v>
      </c>
      <c r="BP13" s="3" t="n">
        <v>2040.0</v>
      </c>
      <c r="BQ13" s="3" t="n">
        <v>9765.0</v>
      </c>
      <c r="BR13" s="3" t="n">
        <v>5928.0</v>
      </c>
    </row>
    <row r="14" spans="1:70">
      <c r="A14" t="s" s="0">
        <v>228</v>
      </c>
      <c r="B14" s="3" t="n">
        <v>6409.0</v>
      </c>
      <c r="C14" s="3" t="n">
        <v>6805.0</v>
      </c>
      <c r="D14" s="3" t="n">
        <v>9246.0</v>
      </c>
      <c r="E14" s="3" t="n">
        <v>3676.0</v>
      </c>
      <c r="F14" s="3" t="n">
        <v>9062.0</v>
      </c>
      <c r="G14" s="3" t="n">
        <v>2789.0</v>
      </c>
      <c r="H14" s="3" t="n">
        <v>9796.0</v>
      </c>
      <c r="I14" s="3" t="n">
        <v>8217.0</v>
      </c>
      <c r="J14" s="3" t="n">
        <v>1311.0</v>
      </c>
      <c r="K14" s="3" t="n">
        <v>5609.0</v>
      </c>
      <c r="L14" s="3" t="n">
        <v>5086.0</v>
      </c>
      <c r="M14" s="3" t="n">
        <v>3735.0</v>
      </c>
      <c r="N14" s="3" t="n">
        <v>1493.0</v>
      </c>
      <c r="O14" s="3" t="n">
        <v>4998.0</v>
      </c>
      <c r="P14" s="3" t="n">
        <v>5245.0</v>
      </c>
      <c r="Q14" s="3" t="n">
        <v>9700.0</v>
      </c>
      <c r="R14" s="3" t="n">
        <v>8386.0</v>
      </c>
      <c r="S14" s="3" t="n">
        <v>5028.0</v>
      </c>
      <c r="T14" s="3" t="n">
        <v>4467.0</v>
      </c>
      <c r="U14" s="3" t="n">
        <v>8034.0</v>
      </c>
      <c r="V14" s="3" t="n">
        <v>7572.0</v>
      </c>
      <c r="W14" s="3" t="n">
        <v>7812.0</v>
      </c>
      <c r="X14" s="3" t="n">
        <v>7500.0</v>
      </c>
      <c r="Y14" s="3" t="n">
        <v>6340.0</v>
      </c>
      <c r="Z14" s="3" t="n">
        <v>2578.0</v>
      </c>
      <c r="AA14" s="3" t="n">
        <v>7280.0</v>
      </c>
      <c r="AB14" s="3" t="n">
        <v>3414.0</v>
      </c>
      <c r="AC14" s="3" t="n">
        <v>6063.0</v>
      </c>
      <c r="AD14" s="3" t="n">
        <v>6754.0</v>
      </c>
      <c r="AE14" s="3" t="n">
        <v>5940.0</v>
      </c>
      <c r="AF14" s="3" t="n">
        <v>8430.0</v>
      </c>
      <c r="AG14" s="3" t="n">
        <v>5880.0</v>
      </c>
      <c r="AH14" s="3" t="n">
        <v>6198.0</v>
      </c>
      <c r="AI14" s="3" t="n">
        <v>6080.0</v>
      </c>
      <c r="AJ14" s="3" t="n">
        <v>3354.0</v>
      </c>
      <c r="AK14" s="3" t="n">
        <v>6168.0</v>
      </c>
      <c r="AL14" s="3" t="n">
        <v>2530.0</v>
      </c>
      <c r="AM14" s="3" t="n">
        <v>9367.0</v>
      </c>
      <c r="AN14" s="3" t="n">
        <v>2869.0</v>
      </c>
      <c r="AO14" s="3" t="n">
        <v>2891.0</v>
      </c>
      <c r="AP14" s="3" t="n">
        <v>1346.0</v>
      </c>
      <c r="AQ14" s="3" t="n">
        <v>4563.0</v>
      </c>
      <c r="AR14" s="3" t="n">
        <v>7893.0</v>
      </c>
      <c r="AS14" s="3" t="n">
        <v>7558.0</v>
      </c>
      <c r="AT14" s="3" t="n">
        <v>9944.0</v>
      </c>
      <c r="AU14" s="3" t="n">
        <v>7184.0</v>
      </c>
      <c r="AV14" s="3" t="n">
        <v>5110.0</v>
      </c>
      <c r="AW14" s="3" t="n">
        <v>6389.0</v>
      </c>
      <c r="AX14" s="3" t="n">
        <v>1319.0</v>
      </c>
      <c r="AY14" s="3" t="n">
        <v>1566.0</v>
      </c>
      <c r="AZ14" s="3" t="n">
        <v>4997.0</v>
      </c>
      <c r="BA14" s="3" t="n">
        <v>2208.0</v>
      </c>
      <c r="BB14" s="3" t="n">
        <v>9435.0</v>
      </c>
      <c r="BC14" s="3" t="n">
        <v>3301.0</v>
      </c>
      <c r="BD14" s="3" t="n">
        <v>9351.0</v>
      </c>
      <c r="BE14" s="3" t="n">
        <v>3886.0</v>
      </c>
      <c r="BF14" s="3" t="n">
        <v>3075.0</v>
      </c>
      <c r="BG14" s="3" t="n">
        <v>5149.0</v>
      </c>
      <c r="BH14" s="3" t="n">
        <v>5994.0</v>
      </c>
      <c r="BI14" s="3" t="n">
        <v>3157.0</v>
      </c>
      <c r="BJ14" s="3" t="n">
        <v>8203.0</v>
      </c>
      <c r="BK14" s="3" t="n">
        <v>4964.0</v>
      </c>
      <c r="BL14" s="3" t="n">
        <v>1682.0</v>
      </c>
      <c r="BM14" s="3" t="n">
        <v>5782.0</v>
      </c>
      <c r="BN14" s="3" t="n">
        <v>7352.0</v>
      </c>
      <c r="BO14" s="3" t="n">
        <v>9280.0</v>
      </c>
      <c r="BP14" s="3" t="n">
        <v>9991.0</v>
      </c>
      <c r="BQ14" s="3" t="n">
        <v>9178.0</v>
      </c>
      <c r="BR14" s="3" t="n">
        <v>2859.0</v>
      </c>
    </row>
    <row r="15" spans="1:70">
      <c r="A15" s="4" t="s">
        <v>229</v>
      </c>
      <c r="B15" s="5" t="n">
        <f t="shared" ref="B15:BM15" si="2">IF(AND(B13&lt;&gt;"",B14&lt;&gt;""),B13-B14,"")</f>
        <v>-72.0</v>
      </c>
      <c r="C15" s="5" t="n">
        <f t="shared" si="2"/>
        <v>-5432.0</v>
      </c>
      <c r="D15" s="5" t="n">
        <f t="shared" si="2"/>
        <v>-5114.0</v>
      </c>
      <c r="E15" s="5" t="n">
        <f t="shared" si="2"/>
        <v>744.0</v>
      </c>
      <c r="F15" s="5" t="n">
        <f t="shared" si="2"/>
        <v>-5880.0</v>
      </c>
      <c r="G15" s="5" t="n">
        <f t="shared" si="2"/>
        <v>1037.0</v>
      </c>
      <c r="H15" s="5" t="n">
        <f t="shared" si="2"/>
        <v>-4054.0</v>
      </c>
      <c r="I15" s="5" t="n">
        <f t="shared" si="2"/>
        <v>-311.0</v>
      </c>
      <c r="J15" s="5" t="n">
        <f t="shared" si="2"/>
        <v>669.0</v>
      </c>
      <c r="K15" s="5" t="n">
        <f t="shared" si="2"/>
        <v>-1281.0</v>
      </c>
      <c r="L15" s="5" t="n">
        <f t="shared" si="2"/>
        <v>2101.0</v>
      </c>
      <c r="M15" s="5" t="n">
        <f t="shared" si="2"/>
        <v>-479.0</v>
      </c>
      <c r="N15" s="5" t="n">
        <f t="shared" si="2"/>
        <v>1146.0</v>
      </c>
      <c r="O15" s="5" t="n">
        <f t="shared" si="2"/>
        <v>-3950.0</v>
      </c>
      <c r="P15" s="5" t="n">
        <f t="shared" si="2"/>
        <v>3035.0</v>
      </c>
      <c r="Q15" s="5" t="n">
        <f t="shared" si="2"/>
        <v>-5219.0</v>
      </c>
      <c r="R15" s="5" t="n">
        <f t="shared" si="2"/>
        <v>-2626.0</v>
      </c>
      <c r="S15" s="5" t="n">
        <f t="shared" si="2"/>
        <v>3794.0</v>
      </c>
      <c r="T15" s="5" t="n">
        <f t="shared" si="2"/>
        <v>1042.0</v>
      </c>
      <c r="U15" s="5" t="n">
        <f t="shared" si="2"/>
        <v>-3448.0</v>
      </c>
      <c r="V15" s="5" t="n">
        <f t="shared" si="2"/>
        <v>-1718.0</v>
      </c>
      <c r="W15" s="5" t="n">
        <f t="shared" si="2"/>
        <v>943.0</v>
      </c>
      <c r="X15" s="5" t="n">
        <f t="shared" si="2"/>
        <v>1057.0</v>
      </c>
      <c r="Y15" s="5" t="n">
        <f t="shared" si="2"/>
        <v>2186.0</v>
      </c>
      <c r="Z15" s="5" t="n">
        <f t="shared" si="2"/>
        <v>2361.0</v>
      </c>
      <c r="AA15" s="5" t="n">
        <f t="shared" si="2"/>
        <v>-5613.0</v>
      </c>
      <c r="AB15" s="5" t="n">
        <f t="shared" si="2"/>
        <v>580.0</v>
      </c>
      <c r="AC15" s="5" t="n">
        <f t="shared" si="2"/>
        <v>-4456.0</v>
      </c>
      <c r="AD15" s="5" t="n">
        <f t="shared" si="2"/>
        <v>-4593.0</v>
      </c>
      <c r="AE15" s="5" t="n">
        <f t="shared" si="2"/>
        <v>-4360.0</v>
      </c>
      <c r="AF15" s="5" t="n">
        <f t="shared" si="2"/>
        <v>-5000.0</v>
      </c>
      <c r="AG15" s="5" t="n">
        <f t="shared" si="2"/>
        <v>-2494.0</v>
      </c>
      <c r="AH15" s="5" t="n">
        <f t="shared" si="2"/>
        <v>113.0</v>
      </c>
      <c r="AI15" s="5" t="n">
        <f t="shared" si="2"/>
        <v>-4262.0</v>
      </c>
      <c r="AJ15" s="5" t="n">
        <f t="shared" si="2"/>
        <v>4117.0</v>
      </c>
      <c r="AK15" s="5" t="n">
        <f t="shared" si="2"/>
        <v>-3956.0</v>
      </c>
      <c r="AL15" s="5" t="n">
        <f t="shared" si="2"/>
        <v>6531.0</v>
      </c>
      <c r="AM15" s="5" t="n">
        <f t="shared" si="2"/>
        <v>374.0</v>
      </c>
      <c r="AN15" s="5" t="n">
        <f t="shared" si="2"/>
        <v>3755.0</v>
      </c>
      <c r="AO15" s="5" t="n">
        <f t="shared" si="2"/>
        <v>-471.0</v>
      </c>
      <c r="AP15" s="5" t="n">
        <f t="shared" si="2"/>
        <v>787.0</v>
      </c>
      <c r="AQ15" s="5" t="n">
        <f t="shared" si="2"/>
        <v>-1976.0</v>
      </c>
      <c r="AR15" s="5" t="n">
        <f t="shared" si="2"/>
        <v>-2326.0</v>
      </c>
      <c r="AS15" s="5" t="n">
        <f t="shared" si="2"/>
        <v>-5151.0</v>
      </c>
      <c r="AT15" s="5" t="n">
        <f t="shared" si="2"/>
        <v>-661.0</v>
      </c>
      <c r="AU15" s="5" t="n">
        <f t="shared" si="2"/>
        <v>-521.0</v>
      </c>
      <c r="AV15" s="5" t="n">
        <f t="shared" si="2"/>
        <v>3820.0</v>
      </c>
      <c r="AW15" s="5" t="n">
        <f t="shared" si="2"/>
        <v>1314.0</v>
      </c>
      <c r="AX15" s="5" t="n">
        <f t="shared" si="2"/>
        <v>926.0</v>
      </c>
      <c r="AY15" s="5" t="n">
        <f t="shared" si="2"/>
        <v>-284.0</v>
      </c>
      <c r="AZ15" s="5" t="n">
        <f t="shared" si="2"/>
        <v>-427.0</v>
      </c>
      <c r="BA15" s="5" t="n">
        <f t="shared" si="2"/>
        <v>506.0</v>
      </c>
      <c r="BB15" s="5" t="n">
        <f t="shared" si="2"/>
        <v>-2828.0</v>
      </c>
      <c r="BC15" s="5" t="n">
        <f t="shared" si="2"/>
        <v>-1617.0</v>
      </c>
      <c r="BD15" s="5" t="n">
        <f t="shared" si="2"/>
        <v>-4487.0</v>
      </c>
      <c r="BE15" s="5" t="n">
        <f t="shared" si="2"/>
        <v>4406.0</v>
      </c>
      <c r="BF15" s="5" t="n">
        <f t="shared" si="2"/>
        <v>2701.0</v>
      </c>
      <c r="BG15" s="5" t="n">
        <f t="shared" si="2"/>
        <v>4588.0</v>
      </c>
      <c r="BH15" s="5" t="n">
        <f t="shared" si="2"/>
        <v>2853.0</v>
      </c>
      <c r="BI15" s="5" t="n">
        <f t="shared" si="2"/>
        <v>3224.0</v>
      </c>
      <c r="BJ15" s="5" t="n">
        <f t="shared" si="2"/>
        <v>1051.0</v>
      </c>
      <c r="BK15" s="5" t="n">
        <f t="shared" si="2"/>
        <v>3814.0</v>
      </c>
      <c r="BL15" s="5" t="n">
        <f t="shared" si="2"/>
        <v>4656.0</v>
      </c>
      <c r="BM15" s="5" t="n">
        <f t="shared" si="2"/>
        <v>987.0</v>
      </c>
      <c r="BN15" s="5" t="n">
        <f>IF(AND(BN13&lt;&gt;"",BN14&lt;&gt;""),BN13-BN14,"")</f>
        <v>-3081.0</v>
      </c>
      <c r="BO15" s="5" t="n">
        <f>IF(AND(BO13&lt;&gt;"",BO14&lt;&gt;""),BO13-BO14,"")</f>
        <v>17.0</v>
      </c>
      <c r="BP15" s="5" t="n">
        <f>IF(AND(BP13&lt;&gt;"",BP14&lt;&gt;""),BP13-BP14,"")</f>
        <v>-7951.0</v>
      </c>
      <c r="BQ15" s="5" t="n">
        <f>IF(AND(BQ13&lt;&gt;"",BQ14&lt;&gt;""),BQ13-BQ14,"")</f>
        <v>587.0</v>
      </c>
      <c r="BR15" s="5" t="n">
        <f>IF(AND(BR13&lt;&gt;"",BR14&lt;&gt;""),BR13-BR14,"")</f>
        <v>3069.0</v>
      </c>
    </row>
    <row r="16" spans="1:70">
      <c r="A16" t="s" s="0">
        <v>230</v>
      </c>
      <c r="B16" s="3" t="n">
        <v>3218.0</v>
      </c>
      <c r="C16" s="3" t="n">
        <v>2150.0</v>
      </c>
      <c r="D16" s="3" t="n">
        <v>3472.0</v>
      </c>
      <c r="E16" s="3" t="n">
        <v>6196.0</v>
      </c>
      <c r="F16" s="3" t="n">
        <v>6704.0</v>
      </c>
      <c r="G16" s="3" t="n">
        <v>7201.0</v>
      </c>
      <c r="H16" s="3" t="n">
        <v>3590.0</v>
      </c>
      <c r="I16" s="3" t="n">
        <v>5443.0</v>
      </c>
      <c r="J16" s="3" t="n">
        <v>3443.0</v>
      </c>
      <c r="K16" s="3" t="n">
        <v>4754.0</v>
      </c>
      <c r="L16" s="3" t="n">
        <v>5236.0</v>
      </c>
      <c r="M16" s="3" t="n">
        <v>3249.0</v>
      </c>
      <c r="N16" s="3" t="n">
        <v>6963.0</v>
      </c>
      <c r="O16" s="3" t="n">
        <v>4617.0</v>
      </c>
      <c r="P16" s="3" t="n">
        <v>1079.0</v>
      </c>
      <c r="Q16" s="3" t="n">
        <v>1154.0</v>
      </c>
      <c r="R16" s="3" t="n">
        <v>6306.0</v>
      </c>
      <c r="S16" s="3" t="n">
        <v>7295.0</v>
      </c>
      <c r="T16" s="3" t="n">
        <v>4173.0</v>
      </c>
      <c r="U16" s="3" t="n">
        <v>6156.0</v>
      </c>
      <c r="V16" s="3" t="n">
        <v>7657.0</v>
      </c>
      <c r="W16" s="3" t="n">
        <v>8762.0</v>
      </c>
      <c r="X16" s="3" t="n">
        <v>5802.0</v>
      </c>
      <c r="Y16" s="3" t="n">
        <v>5918.0</v>
      </c>
      <c r="Z16" s="3" t="n">
        <v>1433.0</v>
      </c>
      <c r="AA16" s="3" t="n">
        <v>4172.0</v>
      </c>
      <c r="AB16" s="3" t="n">
        <v>9108.0</v>
      </c>
      <c r="AC16" s="3" t="n">
        <v>5463.0</v>
      </c>
      <c r="AD16" s="3" t="n">
        <v>3674.0</v>
      </c>
      <c r="AE16" s="3" t="n">
        <v>3320.0</v>
      </c>
      <c r="AF16" s="3" t="n">
        <v>8042.0</v>
      </c>
      <c r="AG16" s="3" t="n">
        <v>3656.0</v>
      </c>
      <c r="AH16" s="3" t="n">
        <v>3022.0</v>
      </c>
      <c r="AI16" s="3" t="n">
        <v>3190.0</v>
      </c>
      <c r="AJ16" s="3" t="n">
        <v>8803.0</v>
      </c>
      <c r="AK16" s="3" t="n">
        <v>2957.0</v>
      </c>
      <c r="AL16" s="3" t="n">
        <v>8979.0</v>
      </c>
      <c r="AM16" s="3" t="n">
        <v>6572.0</v>
      </c>
      <c r="AN16" s="3" t="n">
        <v>3811.0</v>
      </c>
      <c r="AO16" s="3" t="n">
        <v>7914.0</v>
      </c>
      <c r="AP16" s="3" t="n">
        <v>8532.0</v>
      </c>
      <c r="AQ16" s="3" t="n">
        <v>3257.0</v>
      </c>
      <c r="AR16" s="3" t="n">
        <v>1001.0</v>
      </c>
      <c r="AS16" s="3" t="n">
        <v>2497.0</v>
      </c>
      <c r="AT16" s="3" t="n">
        <v>2194.0</v>
      </c>
      <c r="AU16" s="3" t="n">
        <v>5187.0</v>
      </c>
      <c r="AV16" s="3" t="n">
        <v>5626.0</v>
      </c>
      <c r="AW16" s="3" t="n">
        <v>3645.0</v>
      </c>
      <c r="AX16" s="3" t="n">
        <v>7918.0</v>
      </c>
      <c r="AY16" s="3" t="n">
        <v>6283.0</v>
      </c>
      <c r="AZ16" s="3" t="n">
        <v>7329.0</v>
      </c>
      <c r="BA16" s="3" t="n">
        <v>7569.0</v>
      </c>
      <c r="BB16" s="3" t="n">
        <v>7919.0</v>
      </c>
      <c r="BC16" s="3" t="n">
        <v>4275.0</v>
      </c>
      <c r="BD16" s="3" t="n">
        <v>5399.0</v>
      </c>
      <c r="BE16" s="3" t="n">
        <v>3185.0</v>
      </c>
      <c r="BF16" s="3" t="n">
        <v>9921.0</v>
      </c>
      <c r="BG16" s="3" t="n">
        <v>3353.0</v>
      </c>
      <c r="BH16" s="3" t="n">
        <v>5093.0</v>
      </c>
      <c r="BI16" s="3" t="n">
        <v>6271.0</v>
      </c>
      <c r="BJ16" s="3" t="n">
        <v>9481.0</v>
      </c>
      <c r="BK16" s="3" t="n">
        <v>1646.0</v>
      </c>
      <c r="BL16" s="3" t="n">
        <v>1680.0</v>
      </c>
      <c r="BM16" s="3" t="n">
        <v>5517.0</v>
      </c>
      <c r="BN16" s="3" t="n">
        <v>3686.0</v>
      </c>
      <c r="BO16" s="3" t="n">
        <v>9767.0</v>
      </c>
      <c r="BP16" s="3" t="n">
        <v>4331.0</v>
      </c>
      <c r="BQ16" s="3" t="n">
        <v>2241.0</v>
      </c>
      <c r="BR16" s="3" t="n">
        <v>2285.0</v>
      </c>
    </row>
    <row r="17" spans="1:70">
      <c r="A17" t="s" s="0">
        <v>231</v>
      </c>
      <c r="B17" s="3" t="n">
        <v>8913.0</v>
      </c>
      <c r="C17" s="3" t="n">
        <v>1577.0</v>
      </c>
      <c r="D17" s="3" t="n">
        <v>1207.0</v>
      </c>
      <c r="E17" s="3" t="n">
        <v>2577.0</v>
      </c>
      <c r="F17" s="3" t="n">
        <v>8201.0</v>
      </c>
      <c r="G17" s="3" t="n">
        <v>8450.0</v>
      </c>
      <c r="H17" s="3" t="n">
        <v>2377.0</v>
      </c>
      <c r="I17" s="3" t="n">
        <v>3490.0</v>
      </c>
      <c r="J17" s="3" t="n">
        <v>2564.0</v>
      </c>
      <c r="K17" s="3" t="n">
        <v>6033.0</v>
      </c>
      <c r="L17" s="3" t="n">
        <v>6269.0</v>
      </c>
      <c r="M17" s="3" t="n">
        <v>3641.0</v>
      </c>
      <c r="N17" s="3" t="n">
        <v>2972.0</v>
      </c>
      <c r="O17" s="3" t="n">
        <v>6652.0</v>
      </c>
      <c r="P17" s="3" t="n">
        <v>6013.0</v>
      </c>
      <c r="Q17" s="3" t="n">
        <v>3265.0</v>
      </c>
      <c r="R17" s="3" t="n">
        <v>7567.0</v>
      </c>
      <c r="S17" s="3" t="n">
        <v>4325.0</v>
      </c>
      <c r="T17" s="3" t="n">
        <v>7177.0</v>
      </c>
      <c r="U17" s="3" t="n">
        <v>7027.0</v>
      </c>
      <c r="V17" s="3" t="n">
        <v>4794.0</v>
      </c>
      <c r="W17" s="3" t="n">
        <v>4384.0</v>
      </c>
      <c r="X17" s="3" t="n">
        <v>7798.0</v>
      </c>
      <c r="Y17" s="3" t="n">
        <v>6308.0</v>
      </c>
      <c r="Z17" s="3" t="n">
        <v>1774.0</v>
      </c>
      <c r="AA17" s="3" t="n">
        <v>1654.0</v>
      </c>
      <c r="AB17" s="3" t="n">
        <v>2256.0</v>
      </c>
      <c r="AC17" s="3" t="n">
        <v>4642.0</v>
      </c>
      <c r="AD17" s="3" t="n">
        <v>3604.0</v>
      </c>
      <c r="AE17" s="3" t="n">
        <v>9587.0</v>
      </c>
      <c r="AF17" s="3" t="n">
        <v>5825.0</v>
      </c>
      <c r="AG17" s="3" t="n">
        <v>6863.0</v>
      </c>
      <c r="AH17" s="3" t="n">
        <v>9865.0</v>
      </c>
      <c r="AI17" s="3" t="n">
        <v>5569.0</v>
      </c>
      <c r="AJ17" s="3" t="n">
        <v>2978.0</v>
      </c>
      <c r="AK17" s="3" t="n">
        <v>8358.0</v>
      </c>
      <c r="AL17" s="3" t="n">
        <v>4487.0</v>
      </c>
      <c r="AM17" s="3" t="n">
        <v>1294.0</v>
      </c>
      <c r="AN17" s="3" t="n">
        <v>2441.0</v>
      </c>
      <c r="AO17" s="3" t="n">
        <v>7728.0</v>
      </c>
      <c r="AP17" s="3" t="n">
        <v>2580.0</v>
      </c>
      <c r="AQ17" s="3" t="n">
        <v>3169.0</v>
      </c>
      <c r="AR17" s="3" t="n">
        <v>1658.0</v>
      </c>
      <c r="AS17" s="3" t="n">
        <v>7963.0</v>
      </c>
      <c r="AT17" s="3" t="n">
        <v>6695.0</v>
      </c>
      <c r="AU17" s="3" t="n">
        <v>5673.0</v>
      </c>
      <c r="AV17" s="3" t="n">
        <v>7812.0</v>
      </c>
      <c r="AW17" s="3" t="n">
        <v>3979.0</v>
      </c>
      <c r="AX17" s="3" t="n">
        <v>3797.0</v>
      </c>
      <c r="AY17" s="3" t="n">
        <v>2903.0</v>
      </c>
      <c r="AZ17" s="3" t="n">
        <v>9383.0</v>
      </c>
      <c r="BA17" s="3" t="n">
        <v>7956.0</v>
      </c>
      <c r="BB17" s="3" t="n">
        <v>5633.0</v>
      </c>
      <c r="BC17" s="3" t="n">
        <v>4303.0</v>
      </c>
      <c r="BD17" s="3" t="n">
        <v>2470.0</v>
      </c>
      <c r="BE17" s="3" t="n">
        <v>8431.0</v>
      </c>
      <c r="BF17" s="3" t="n">
        <v>3621.0</v>
      </c>
      <c r="BG17" s="3" t="n">
        <v>1425.0</v>
      </c>
      <c r="BH17" s="3" t="n">
        <v>9700.0</v>
      </c>
      <c r="BI17" s="3" t="n">
        <v>3773.0</v>
      </c>
      <c r="BJ17" s="3" t="n">
        <v>4302.0</v>
      </c>
      <c r="BK17" s="3" t="n">
        <v>8350.0</v>
      </c>
      <c r="BL17" s="3" t="n">
        <v>9749.0</v>
      </c>
      <c r="BM17" s="3" t="n">
        <v>3955.0</v>
      </c>
      <c r="BN17" s="3" t="n">
        <v>7823.0</v>
      </c>
      <c r="BO17" s="3" t="n">
        <v>1881.0</v>
      </c>
      <c r="BP17" s="3" t="n">
        <v>5645.0</v>
      </c>
      <c r="BQ17" s="3" t="n">
        <v>9354.0</v>
      </c>
      <c r="BR17" s="3" t="n">
        <v>6471.0</v>
      </c>
    </row>
    <row r="18" spans="1:70">
      <c r="A18" s="4" t="s">
        <v>232</v>
      </c>
      <c r="B18" s="5" t="n">
        <f t="shared" ref="B18:BM18" si="3">IF(AND(B16&lt;&gt;"",B17&lt;&gt;""),B16-B17,"")</f>
        <v>-5695.0</v>
      </c>
      <c r="C18" s="5" t="n">
        <f t="shared" si="3"/>
        <v>573.0</v>
      </c>
      <c r="D18" s="5" t="n">
        <f t="shared" si="3"/>
        <v>2265.0</v>
      </c>
      <c r="E18" s="5" t="n">
        <f t="shared" si="3"/>
        <v>3619.0</v>
      </c>
      <c r="F18" s="5" t="n">
        <f t="shared" si="3"/>
        <v>-1497.0</v>
      </c>
      <c r="G18" s="5" t="n">
        <f t="shared" si="3"/>
        <v>-1249.0</v>
      </c>
      <c r="H18" s="5" t="n">
        <f t="shared" si="3"/>
        <v>1213.0</v>
      </c>
      <c r="I18" s="5" t="n">
        <f t="shared" si="3"/>
        <v>1953.0</v>
      </c>
      <c r="J18" s="5" t="n">
        <f t="shared" si="3"/>
        <v>879.0</v>
      </c>
      <c r="K18" s="5" t="n">
        <f t="shared" si="3"/>
        <v>-1279.0</v>
      </c>
      <c r="L18" s="5" t="n">
        <f t="shared" si="3"/>
        <v>-1033.0</v>
      </c>
      <c r="M18" s="5" t="n">
        <f t="shared" si="3"/>
        <v>-392.0</v>
      </c>
      <c r="N18" s="5" t="n">
        <f t="shared" si="3"/>
        <v>3991.0</v>
      </c>
      <c r="O18" s="5" t="n">
        <f t="shared" si="3"/>
        <v>-2035.0</v>
      </c>
      <c r="P18" s="5" t="n">
        <f t="shared" si="3"/>
        <v>-4934.0</v>
      </c>
      <c r="Q18" s="5" t="n">
        <f t="shared" si="3"/>
        <v>-2111.0</v>
      </c>
      <c r="R18" s="5" t="n">
        <f t="shared" si="3"/>
        <v>-1261.0</v>
      </c>
      <c r="S18" s="5" t="n">
        <f t="shared" si="3"/>
        <v>2970.0</v>
      </c>
      <c r="T18" s="5" t="n">
        <f t="shared" si="3"/>
        <v>-3004.0</v>
      </c>
      <c r="U18" s="5" t="n">
        <f t="shared" si="3"/>
        <v>-871.0</v>
      </c>
      <c r="V18" s="5" t="n">
        <f t="shared" si="3"/>
        <v>2863.0</v>
      </c>
      <c r="W18" s="5" t="n">
        <f t="shared" si="3"/>
        <v>4378.0</v>
      </c>
      <c r="X18" s="5" t="n">
        <f t="shared" si="3"/>
        <v>-1996.0</v>
      </c>
      <c r="Y18" s="5" t="n">
        <f t="shared" si="3"/>
        <v>-390.0</v>
      </c>
      <c r="Z18" s="5" t="n">
        <f t="shared" si="3"/>
        <v>-341.0</v>
      </c>
      <c r="AA18" s="5" t="n">
        <f t="shared" si="3"/>
        <v>2518.0</v>
      </c>
      <c r="AB18" s="5" t="n">
        <f t="shared" si="3"/>
        <v>6852.0</v>
      </c>
      <c r="AC18" s="5" t="n">
        <f t="shared" si="3"/>
        <v>821.0</v>
      </c>
      <c r="AD18" s="5" t="n">
        <f t="shared" si="3"/>
        <v>70.0</v>
      </c>
      <c r="AE18" s="5" t="n">
        <f t="shared" si="3"/>
        <v>-6267.0</v>
      </c>
      <c r="AF18" s="5" t="n">
        <f t="shared" si="3"/>
        <v>2217.0</v>
      </c>
      <c r="AG18" s="5" t="n">
        <f t="shared" si="3"/>
        <v>-3207.0</v>
      </c>
      <c r="AH18" s="5" t="n">
        <f t="shared" si="3"/>
        <v>-6843.0</v>
      </c>
      <c r="AI18" s="5" t="n">
        <f t="shared" si="3"/>
        <v>-2379.0</v>
      </c>
      <c r="AJ18" s="5" t="n">
        <f t="shared" si="3"/>
        <v>5825.0</v>
      </c>
      <c r="AK18" s="5" t="n">
        <f t="shared" si="3"/>
        <v>-5401.0</v>
      </c>
      <c r="AL18" s="5" t="n">
        <f t="shared" si="3"/>
        <v>4492.0</v>
      </c>
      <c r="AM18" s="5" t="n">
        <f t="shared" si="3"/>
        <v>5278.0</v>
      </c>
      <c r="AN18" s="5" t="n">
        <f t="shared" si="3"/>
        <v>1370.0</v>
      </c>
      <c r="AO18" s="5" t="n">
        <f t="shared" si="3"/>
        <v>186.0</v>
      </c>
      <c r="AP18" s="5" t="n">
        <f t="shared" si="3"/>
        <v>5952.0</v>
      </c>
      <c r="AQ18" s="5" t="n">
        <f t="shared" si="3"/>
        <v>88.0</v>
      </c>
      <c r="AR18" s="5" t="n">
        <f t="shared" si="3"/>
        <v>-657.0</v>
      </c>
      <c r="AS18" s="5" t="n">
        <f t="shared" si="3"/>
        <v>-5466.0</v>
      </c>
      <c r="AT18" s="5" t="n">
        <f t="shared" si="3"/>
        <v>-4501.0</v>
      </c>
      <c r="AU18" s="5" t="n">
        <f t="shared" si="3"/>
        <v>-486.0</v>
      </c>
      <c r="AV18" s="5" t="n">
        <f t="shared" si="3"/>
        <v>-2186.0</v>
      </c>
      <c r="AW18" s="5" t="n">
        <f t="shared" si="3"/>
        <v>-334.0</v>
      </c>
      <c r="AX18" s="5" t="n">
        <f t="shared" si="3"/>
        <v>4121.0</v>
      </c>
      <c r="AY18" s="5" t="n">
        <f t="shared" si="3"/>
        <v>3380.0</v>
      </c>
      <c r="AZ18" s="5" t="n">
        <f t="shared" si="3"/>
        <v>-2054.0</v>
      </c>
      <c r="BA18" s="5" t="n">
        <f t="shared" si="3"/>
        <v>-387.0</v>
      </c>
      <c r="BB18" s="5" t="n">
        <f t="shared" si="3"/>
        <v>2286.0</v>
      </c>
      <c r="BC18" s="5" t="n">
        <f t="shared" si="3"/>
        <v>-28.0</v>
      </c>
      <c r="BD18" s="5" t="n">
        <f t="shared" si="3"/>
        <v>2929.0</v>
      </c>
      <c r="BE18" s="5" t="n">
        <f t="shared" si="3"/>
        <v>-5246.0</v>
      </c>
      <c r="BF18" s="5" t="n">
        <f t="shared" si="3"/>
        <v>6300.0</v>
      </c>
      <c r="BG18" s="5" t="n">
        <f t="shared" si="3"/>
        <v>1928.0</v>
      </c>
      <c r="BH18" s="5" t="n">
        <f t="shared" si="3"/>
        <v>-4607.0</v>
      </c>
      <c r="BI18" s="5" t="n">
        <f t="shared" si="3"/>
        <v>2498.0</v>
      </c>
      <c r="BJ18" s="5" t="n">
        <f t="shared" si="3"/>
        <v>5179.0</v>
      </c>
      <c r="BK18" s="5" t="n">
        <f t="shared" si="3"/>
        <v>-6704.0</v>
      </c>
      <c r="BL18" s="5" t="n">
        <f t="shared" si="3"/>
        <v>-8069.0</v>
      </c>
      <c r="BM18" s="5" t="n">
        <f t="shared" si="3"/>
        <v>1562.0</v>
      </c>
      <c r="BN18" s="5" t="n">
        <f>IF(AND(BN16&lt;&gt;"",BN17&lt;&gt;""),BN16-BN17,"")</f>
        <v>-4137.0</v>
      </c>
      <c r="BO18" s="5" t="n">
        <f>IF(AND(BO16&lt;&gt;"",BO17&lt;&gt;""),BO16-BO17,"")</f>
        <v>7886.0</v>
      </c>
      <c r="BP18" s="5" t="n">
        <f>IF(AND(BP16&lt;&gt;"",BP17&lt;&gt;""),BP16-BP17,"")</f>
        <v>-1314.0</v>
      </c>
      <c r="BQ18" s="5" t="n">
        <f>IF(AND(BQ16&lt;&gt;"",BQ17&lt;&gt;""),BQ16-BQ17,"")</f>
        <v>-7113.0</v>
      </c>
      <c r="BR18" s="5" t="n">
        <f>IF(AND(BR16&lt;&gt;"",BR17&lt;&gt;""),BR16-BR17,"")</f>
        <v>-4186.0</v>
      </c>
    </row>
    <row r="19" spans="1:70">
      <c r="A19" t="s" s="0">
        <v>233</v>
      </c>
      <c r="B19" s="3" t="n">
        <v>7409.0</v>
      </c>
      <c r="C19" s="3" t="n">
        <v>5258.0</v>
      </c>
      <c r="D19" s="3" t="n">
        <v>7384.0</v>
      </c>
      <c r="E19" s="3" t="n">
        <v>1837.0</v>
      </c>
      <c r="F19" s="3" t="n">
        <v>6798.0</v>
      </c>
      <c r="G19" s="3" t="n">
        <v>2153.0</v>
      </c>
      <c r="H19" s="3" t="n">
        <v>5440.0</v>
      </c>
      <c r="I19" s="3" t="n">
        <v>6451.0</v>
      </c>
      <c r="J19" s="3" t="n">
        <v>1787.0</v>
      </c>
      <c r="K19" s="3" t="n">
        <v>8366.0</v>
      </c>
      <c r="L19" s="3" t="n">
        <v>7164.0</v>
      </c>
      <c r="M19" s="3" t="n">
        <v>9112.0</v>
      </c>
      <c r="N19" s="3" t="n">
        <v>2202.0</v>
      </c>
      <c r="O19" s="3" t="n">
        <v>7406.0</v>
      </c>
      <c r="P19" s="3" t="n">
        <v>3835.0</v>
      </c>
      <c r="Q19" s="3" t="n">
        <v>3100.0</v>
      </c>
      <c r="R19" s="3" t="n">
        <v>8498.0</v>
      </c>
      <c r="S19" s="3" t="n">
        <v>5115.0</v>
      </c>
      <c r="T19" s="3" t="n">
        <v>3235.0</v>
      </c>
      <c r="U19" s="3" t="n">
        <v>6292.0</v>
      </c>
      <c r="V19" s="3" t="n">
        <v>9481.0</v>
      </c>
      <c r="W19" s="3" t="n">
        <v>2188.0</v>
      </c>
      <c r="X19" s="3" t="n">
        <v>1662.0</v>
      </c>
      <c r="Y19" s="3" t="n">
        <v>9202.0</v>
      </c>
      <c r="Z19" s="3" t="n">
        <v>6170.0</v>
      </c>
      <c r="AA19" s="3" t="n">
        <v>8539.0</v>
      </c>
      <c r="AB19" s="3" t="n">
        <v>1171.0</v>
      </c>
      <c r="AC19" s="3" t="n">
        <v>8564.0</v>
      </c>
      <c r="AD19" s="3" t="n">
        <v>6207.0</v>
      </c>
      <c r="AE19" s="3" t="n">
        <v>8338.0</v>
      </c>
      <c r="AF19" s="3" t="n">
        <v>2647.0</v>
      </c>
      <c r="AG19" s="3" t="n">
        <v>2223.0</v>
      </c>
      <c r="AH19" s="3" t="n">
        <v>7545.0</v>
      </c>
      <c r="AI19" s="3" t="n">
        <v>5651.0</v>
      </c>
      <c r="AJ19" s="3" t="n">
        <v>4775.0</v>
      </c>
      <c r="AK19" s="3" t="n">
        <v>8956.0</v>
      </c>
      <c r="AL19" s="3" t="n">
        <v>7604.0</v>
      </c>
      <c r="AM19" s="3" t="n">
        <v>6573.0</v>
      </c>
      <c r="AN19" s="3" t="n">
        <v>2303.0</v>
      </c>
      <c r="AO19" s="3" t="n">
        <v>4568.0</v>
      </c>
      <c r="AP19" s="3" t="n">
        <v>8558.0</v>
      </c>
      <c r="AQ19" s="3" t="n">
        <v>9974.0</v>
      </c>
      <c r="AR19" s="3" t="n">
        <v>9948.0</v>
      </c>
      <c r="AS19" s="3" t="n">
        <v>3909.0</v>
      </c>
      <c r="AT19" s="3" t="n">
        <v>3322.0</v>
      </c>
      <c r="AU19" s="3" t="n">
        <v>2776.0</v>
      </c>
      <c r="AV19" s="3" t="n">
        <v>5272.0</v>
      </c>
      <c r="AW19" s="3" t="n">
        <v>5067.0</v>
      </c>
      <c r="AX19" s="3" t="n">
        <v>7165.0</v>
      </c>
      <c r="AY19" s="3" t="n">
        <v>7640.0</v>
      </c>
      <c r="AZ19" s="3" t="n">
        <v>7550.0</v>
      </c>
      <c r="BA19" s="3" t="n">
        <v>7439.0</v>
      </c>
      <c r="BB19" s="3" t="n">
        <v>4213.0</v>
      </c>
      <c r="BC19" s="3" t="n">
        <v>8119.0</v>
      </c>
      <c r="BD19" s="3" t="n">
        <v>8823.0</v>
      </c>
      <c r="BE19" s="3" t="n">
        <v>3580.0</v>
      </c>
      <c r="BF19" s="3" t="n">
        <v>9444.0</v>
      </c>
      <c r="BG19" s="3" t="n">
        <v>2642.0</v>
      </c>
      <c r="BH19" s="3" t="n">
        <v>4003.0</v>
      </c>
      <c r="BI19" s="3" t="n">
        <v>7534.0</v>
      </c>
      <c r="BJ19" s="3" t="n">
        <v>8949.0</v>
      </c>
      <c r="BK19" s="3" t="n">
        <v>2641.0</v>
      </c>
      <c r="BL19" s="3" t="n">
        <v>5087.0</v>
      </c>
      <c r="BM19" s="3" t="n">
        <v>9489.0</v>
      </c>
      <c r="BN19" s="3" t="n">
        <v>2400.0</v>
      </c>
      <c r="BO19" s="3" t="n">
        <v>8533.0</v>
      </c>
      <c r="BP19" s="3" t="n">
        <v>2134.0</v>
      </c>
      <c r="BQ19" s="3" t="n">
        <v>8428.0</v>
      </c>
      <c r="BR19" s="3" t="n">
        <v>1469.0</v>
      </c>
    </row>
    <row r="20" spans="1:70">
      <c r="A20" t="s" s="0">
        <v>234</v>
      </c>
      <c r="B20" s="3" t="n">
        <v>3849.0</v>
      </c>
      <c r="C20" s="3" t="n">
        <v>2452.0</v>
      </c>
      <c r="D20" s="3" t="n">
        <v>9482.0</v>
      </c>
      <c r="E20" s="3" t="n">
        <v>1710.0</v>
      </c>
      <c r="F20" s="3" t="n">
        <v>4464.0</v>
      </c>
      <c r="G20" s="3" t="n">
        <v>5951.0</v>
      </c>
      <c r="H20" s="3" t="n">
        <v>5807.0</v>
      </c>
      <c r="I20" s="3" t="n">
        <v>2893.0</v>
      </c>
      <c r="J20" s="3" t="n">
        <v>3280.0</v>
      </c>
      <c r="K20" s="3" t="n">
        <v>7638.0</v>
      </c>
      <c r="L20" s="3" t="n">
        <v>1993.0</v>
      </c>
      <c r="M20" s="3" t="n">
        <v>7957.0</v>
      </c>
      <c r="N20" s="3" t="n">
        <v>3088.0</v>
      </c>
      <c r="O20" s="3" t="n">
        <v>7206.0</v>
      </c>
      <c r="P20" s="3" t="n">
        <v>1152.0</v>
      </c>
      <c r="Q20" s="3" t="n">
        <v>2743.0</v>
      </c>
      <c r="R20" s="3" t="n">
        <v>9035.0</v>
      </c>
      <c r="S20" s="3" t="n">
        <v>4936.0</v>
      </c>
      <c r="T20" s="3" t="n">
        <v>1612.0</v>
      </c>
      <c r="U20" s="3" t="n">
        <v>7991.0</v>
      </c>
      <c r="V20" s="3" t="n">
        <v>2637.0</v>
      </c>
      <c r="W20" s="3" t="n">
        <v>1159.0</v>
      </c>
      <c r="X20" s="3" t="n">
        <v>9450.0</v>
      </c>
      <c r="Y20" s="3" t="n">
        <v>3868.0</v>
      </c>
      <c r="Z20" s="3" t="n">
        <v>8291.0</v>
      </c>
      <c r="AA20" s="3" t="n">
        <v>9276.0</v>
      </c>
      <c r="AB20" s="3" t="n">
        <v>9318.0</v>
      </c>
      <c r="AC20" s="3" t="n">
        <v>7102.0</v>
      </c>
      <c r="AD20" s="3" t="n">
        <v>4128.0</v>
      </c>
      <c r="AE20" s="3" t="n">
        <v>9382.0</v>
      </c>
      <c r="AF20" s="3" t="n">
        <v>8192.0</v>
      </c>
      <c r="AG20" s="3" t="n">
        <v>2596.0</v>
      </c>
      <c r="AH20" s="3" t="n">
        <v>3066.0</v>
      </c>
      <c r="AI20" s="3" t="n">
        <v>5083.0</v>
      </c>
      <c r="AJ20" s="3" t="n">
        <v>8460.0</v>
      </c>
      <c r="AK20" s="3" t="n">
        <v>6269.0</v>
      </c>
      <c r="AL20" s="3" t="n">
        <v>3494.0</v>
      </c>
      <c r="AM20" s="3" t="n">
        <v>2782.0</v>
      </c>
      <c r="AN20" s="3" t="n">
        <v>7068.0</v>
      </c>
      <c r="AO20" s="3" t="n">
        <v>8924.0</v>
      </c>
      <c r="AP20" s="3" t="n">
        <v>2759.0</v>
      </c>
      <c r="AQ20" s="3" t="n">
        <v>6774.0</v>
      </c>
      <c r="AR20" s="3" t="n">
        <v>7729.0</v>
      </c>
      <c r="AS20" s="3" t="n">
        <v>1757.0</v>
      </c>
      <c r="AT20" s="3" t="n">
        <v>6470.0</v>
      </c>
      <c r="AU20" s="3" t="n">
        <v>1502.0</v>
      </c>
      <c r="AV20" s="3" t="n">
        <v>7459.0</v>
      </c>
      <c r="AW20" s="3" t="n">
        <v>6303.0</v>
      </c>
      <c r="AX20" s="3" t="n">
        <v>5433.0</v>
      </c>
      <c r="AY20" s="3" t="n">
        <v>8183.0</v>
      </c>
      <c r="AZ20" s="3" t="n">
        <v>5621.0</v>
      </c>
      <c r="BA20" s="3" t="n">
        <v>5122.0</v>
      </c>
      <c r="BB20" s="3" t="n">
        <v>7870.0</v>
      </c>
      <c r="BC20" s="3" t="n">
        <v>5368.0</v>
      </c>
      <c r="BD20" s="3" t="n">
        <v>4123.0</v>
      </c>
      <c r="BE20" s="3" t="n">
        <v>7600.0</v>
      </c>
      <c r="BF20" s="3" t="n">
        <v>5194.0</v>
      </c>
      <c r="BG20" s="3" t="n">
        <v>9985.0</v>
      </c>
      <c r="BH20" s="3" t="n">
        <v>9759.0</v>
      </c>
      <c r="BI20" s="3" t="n">
        <v>2329.0</v>
      </c>
      <c r="BJ20" s="3" t="n">
        <v>5819.0</v>
      </c>
      <c r="BK20" s="3" t="n">
        <v>2842.0</v>
      </c>
      <c r="BL20" s="3" t="n">
        <v>1557.0</v>
      </c>
      <c r="BM20" s="3" t="n">
        <v>4106.0</v>
      </c>
      <c r="BN20" s="3" t="n">
        <v>6778.0</v>
      </c>
      <c r="BO20" s="3" t="n">
        <v>5639.0</v>
      </c>
      <c r="BP20" s="3" t="n">
        <v>7453.0</v>
      </c>
      <c r="BQ20" s="3" t="n">
        <v>9638.0</v>
      </c>
      <c r="BR20" s="3" t="n">
        <v>4825.0</v>
      </c>
    </row>
    <row r="21" spans="1:70">
      <c r="A21" t="s" s="0">
        <v>235</v>
      </c>
      <c r="B21" s="3" t="n">
        <v>8773.0</v>
      </c>
      <c r="C21" s="3" t="n">
        <v>5131.0</v>
      </c>
      <c r="D21" s="3" t="n">
        <v>1318.0</v>
      </c>
      <c r="E21" s="3" t="n">
        <v>4872.0</v>
      </c>
      <c r="F21" s="3" t="n">
        <v>5393.0</v>
      </c>
      <c r="G21" s="3" t="n">
        <v>4814.0</v>
      </c>
      <c r="H21" s="3" t="n">
        <v>6646.0</v>
      </c>
      <c r="I21" s="3" t="n">
        <v>4087.0</v>
      </c>
      <c r="J21" s="3" t="n">
        <v>5136.0</v>
      </c>
      <c r="K21" s="3" t="n">
        <v>8859.0</v>
      </c>
      <c r="L21" s="3" t="n">
        <v>5984.0</v>
      </c>
      <c r="M21" s="3" t="n">
        <v>5179.0</v>
      </c>
      <c r="N21" s="3" t="n">
        <v>8848.0</v>
      </c>
      <c r="O21" s="3" t="n">
        <v>4467.0</v>
      </c>
      <c r="P21" s="3" t="n">
        <v>6899.0</v>
      </c>
      <c r="Q21" s="3" t="n">
        <v>7225.0</v>
      </c>
      <c r="R21" s="3" t="n">
        <v>1029.0</v>
      </c>
      <c r="S21" s="3" t="n">
        <v>1736.0</v>
      </c>
      <c r="T21" s="3" t="n">
        <v>8267.0</v>
      </c>
      <c r="U21" s="3" t="n">
        <v>4301.0</v>
      </c>
      <c r="V21" s="3" t="n">
        <v>6827.0</v>
      </c>
      <c r="W21" s="3" t="n">
        <v>1962.0</v>
      </c>
      <c r="X21" s="3" t="n">
        <v>3124.0</v>
      </c>
      <c r="Y21" s="3" t="n">
        <v>4596.0</v>
      </c>
      <c r="Z21" s="3" t="n">
        <v>5606.0</v>
      </c>
      <c r="AA21" s="3" t="n">
        <v>4307.0</v>
      </c>
      <c r="AB21" s="3" t="n">
        <v>5320.0</v>
      </c>
      <c r="AC21" s="3" t="n">
        <v>1004.0</v>
      </c>
      <c r="AD21" s="3" t="n">
        <v>9178.0</v>
      </c>
      <c r="AE21" s="3" t="n">
        <v>2714.0</v>
      </c>
      <c r="AF21" s="3" t="n">
        <v>6188.0</v>
      </c>
      <c r="AG21" s="3" t="n">
        <v>9613.0</v>
      </c>
      <c r="AH21" s="3" t="n">
        <v>9700.0</v>
      </c>
      <c r="AI21" s="3" t="n">
        <v>6930.0</v>
      </c>
      <c r="AJ21" s="3" t="n">
        <v>7624.0</v>
      </c>
      <c r="AK21" s="3" t="n">
        <v>9532.0</v>
      </c>
      <c r="AL21" s="3" t="n">
        <v>1637.0</v>
      </c>
      <c r="AM21" s="3" t="n">
        <v>2171.0</v>
      </c>
      <c r="AN21" s="3" t="n">
        <v>4581.0</v>
      </c>
      <c r="AO21" s="3" t="n">
        <v>5666.0</v>
      </c>
      <c r="AP21" s="3" t="n">
        <v>5709.0</v>
      </c>
      <c r="AQ21" s="3" t="n">
        <v>5856.0</v>
      </c>
      <c r="AR21" s="3" t="n">
        <v>8612.0</v>
      </c>
      <c r="AS21" s="3" t="n">
        <v>7115.0</v>
      </c>
      <c r="AT21" s="3" t="n">
        <v>4553.0</v>
      </c>
      <c r="AU21" s="3" t="n">
        <v>8946.0</v>
      </c>
      <c r="AV21" s="3" t="n">
        <v>6763.0</v>
      </c>
      <c r="AW21" s="3" t="n">
        <v>9036.0</v>
      </c>
      <c r="AX21" s="3" t="n">
        <v>1851.0</v>
      </c>
      <c r="AY21" s="3" t="n">
        <v>8345.0</v>
      </c>
      <c r="AZ21" s="3" t="n">
        <v>3410.0</v>
      </c>
      <c r="BA21" s="3" t="n">
        <v>9516.0</v>
      </c>
      <c r="BB21" s="3" t="n">
        <v>6638.0</v>
      </c>
      <c r="BC21" s="3" t="n">
        <v>5320.0</v>
      </c>
      <c r="BD21" s="3" t="n">
        <v>3445.0</v>
      </c>
      <c r="BE21" s="3" t="n">
        <v>6371.0</v>
      </c>
      <c r="BF21" s="3" t="n">
        <v>2980.0</v>
      </c>
      <c r="BG21" s="3" t="n">
        <v>4194.0</v>
      </c>
      <c r="BH21" s="3" t="n">
        <v>5730.0</v>
      </c>
      <c r="BI21" s="3" t="n">
        <v>7177.0</v>
      </c>
      <c r="BJ21" s="3" t="n">
        <v>3381.0</v>
      </c>
      <c r="BK21" s="3" t="n">
        <v>6879.0</v>
      </c>
      <c r="BL21" s="3" t="n">
        <v>9629.0</v>
      </c>
      <c r="BM21" s="3" t="n">
        <v>6252.0</v>
      </c>
      <c r="BN21" s="3" t="n">
        <v>4810.0</v>
      </c>
      <c r="BO21" s="3" t="n">
        <v>3923.0</v>
      </c>
      <c r="BP21" s="3" t="n">
        <v>1910.0</v>
      </c>
      <c r="BQ21" s="3" t="n">
        <v>6619.0</v>
      </c>
      <c r="BR21" s="3" t="n">
        <v>1134.0</v>
      </c>
    </row>
    <row r="22" spans="1:70">
      <c r="A22" s="4" t="s">
        <v>236</v>
      </c>
      <c r="B22" s="5" t="n">
        <f t="shared" ref="B22:BM22" si="4">IF(COUNTA(B19:B21)=0,"",SUM(B19:B21))</f>
        <v>20031.0</v>
      </c>
      <c r="C22" s="5" t="n">
        <f t="shared" si="4"/>
        <v>12841.0</v>
      </c>
      <c r="D22" s="5" t="n">
        <f t="shared" si="4"/>
        <v>18184.0</v>
      </c>
      <c r="E22" s="5" t="n">
        <f t="shared" si="4"/>
        <v>8419.0</v>
      </c>
      <c r="F22" s="5" t="n">
        <f t="shared" si="4"/>
        <v>16655.0</v>
      </c>
      <c r="G22" s="5" t="n">
        <f t="shared" si="4"/>
        <v>12918.0</v>
      </c>
      <c r="H22" s="5" t="n">
        <f t="shared" si="4"/>
        <v>17893.0</v>
      </c>
      <c r="I22" s="5" t="n">
        <f t="shared" si="4"/>
        <v>13431.0</v>
      </c>
      <c r="J22" s="5" t="n">
        <f t="shared" si="4"/>
        <v>10203.0</v>
      </c>
      <c r="K22" s="5" t="n">
        <f t="shared" si="4"/>
        <v>24863.0</v>
      </c>
      <c r="L22" s="5" t="n">
        <f t="shared" si="4"/>
        <v>15141.0</v>
      </c>
      <c r="M22" s="5" t="n">
        <f t="shared" si="4"/>
        <v>22248.0</v>
      </c>
      <c r="N22" s="5" t="n">
        <f t="shared" si="4"/>
        <v>14138.0</v>
      </c>
      <c r="O22" s="5" t="n">
        <f t="shared" si="4"/>
        <v>19079.0</v>
      </c>
      <c r="P22" s="5" t="n">
        <f t="shared" si="4"/>
        <v>11886.0</v>
      </c>
      <c r="Q22" s="5" t="n">
        <f t="shared" si="4"/>
        <v>13068.0</v>
      </c>
      <c r="R22" s="5" t="n">
        <f t="shared" si="4"/>
        <v>18562.0</v>
      </c>
      <c r="S22" s="5" t="n">
        <f t="shared" si="4"/>
        <v>11787.0</v>
      </c>
      <c r="T22" s="5" t="n">
        <f t="shared" si="4"/>
        <v>13114.0</v>
      </c>
      <c r="U22" s="5" t="n">
        <f t="shared" si="4"/>
        <v>18584.0</v>
      </c>
      <c r="V22" s="5" t="n">
        <f t="shared" si="4"/>
        <v>18945.0</v>
      </c>
      <c r="W22" s="5" t="n">
        <f t="shared" si="4"/>
        <v>5309.0</v>
      </c>
      <c r="X22" s="5" t="n">
        <f t="shared" si="4"/>
        <v>14236.0</v>
      </c>
      <c r="Y22" s="5" t="n">
        <f t="shared" si="4"/>
        <v>17666.0</v>
      </c>
      <c r="Z22" s="5" t="n">
        <f t="shared" si="4"/>
        <v>20067.0</v>
      </c>
      <c r="AA22" s="5" t="n">
        <f t="shared" si="4"/>
        <v>22122.0</v>
      </c>
      <c r="AB22" s="5" t="n">
        <f t="shared" si="4"/>
        <v>15809.0</v>
      </c>
      <c r="AC22" s="5" t="n">
        <f t="shared" si="4"/>
        <v>16670.0</v>
      </c>
      <c r="AD22" s="5" t="n">
        <f t="shared" si="4"/>
        <v>19513.0</v>
      </c>
      <c r="AE22" s="5" t="n">
        <f t="shared" si="4"/>
        <v>20434.0</v>
      </c>
      <c r="AF22" s="5" t="n">
        <f t="shared" si="4"/>
        <v>17027.0</v>
      </c>
      <c r="AG22" s="5" t="n">
        <f t="shared" si="4"/>
        <v>14432.0</v>
      </c>
      <c r="AH22" s="5" t="n">
        <f t="shared" si="4"/>
        <v>20311.0</v>
      </c>
      <c r="AI22" s="5" t="n">
        <f t="shared" si="4"/>
        <v>17664.0</v>
      </c>
      <c r="AJ22" s="5" t="n">
        <f t="shared" si="4"/>
        <v>20859.0</v>
      </c>
      <c r="AK22" s="5" t="n">
        <f t="shared" si="4"/>
        <v>24757.0</v>
      </c>
      <c r="AL22" s="5" t="n">
        <f t="shared" si="4"/>
        <v>12735.0</v>
      </c>
      <c r="AM22" s="5" t="n">
        <f t="shared" si="4"/>
        <v>11526.0</v>
      </c>
      <c r="AN22" s="5" t="n">
        <f t="shared" si="4"/>
        <v>13952.0</v>
      </c>
      <c r="AO22" s="5" t="n">
        <f t="shared" si="4"/>
        <v>19158.0</v>
      </c>
      <c r="AP22" s="5" t="n">
        <f t="shared" si="4"/>
        <v>17026.0</v>
      </c>
      <c r="AQ22" s="5" t="n">
        <f t="shared" si="4"/>
        <v>22604.0</v>
      </c>
      <c r="AR22" s="5" t="n">
        <f t="shared" si="4"/>
        <v>26289.0</v>
      </c>
      <c r="AS22" s="5" t="n">
        <f t="shared" si="4"/>
        <v>12781.0</v>
      </c>
      <c r="AT22" s="5" t="n">
        <f t="shared" si="4"/>
        <v>14345.0</v>
      </c>
      <c r="AU22" s="5" t="n">
        <f t="shared" si="4"/>
        <v>13224.0</v>
      </c>
      <c r="AV22" s="5" t="n">
        <f t="shared" si="4"/>
        <v>19494.0</v>
      </c>
      <c r="AW22" s="5" t="n">
        <f t="shared" si="4"/>
        <v>20406.0</v>
      </c>
      <c r="AX22" s="5" t="n">
        <f t="shared" si="4"/>
        <v>14449.0</v>
      </c>
      <c r="AY22" s="5" t="n">
        <f t="shared" si="4"/>
        <v>24168.0</v>
      </c>
      <c r="AZ22" s="5" t="n">
        <f t="shared" si="4"/>
        <v>16581.0</v>
      </c>
      <c r="BA22" s="5" t="n">
        <f t="shared" si="4"/>
        <v>22077.0</v>
      </c>
      <c r="BB22" s="5" t="n">
        <f t="shared" si="4"/>
        <v>18721.0</v>
      </c>
      <c r="BC22" s="5" t="n">
        <f t="shared" si="4"/>
        <v>18807.0</v>
      </c>
      <c r="BD22" s="5" t="n">
        <f t="shared" si="4"/>
        <v>16391.0</v>
      </c>
      <c r="BE22" s="5" t="n">
        <f t="shared" si="4"/>
        <v>17551.0</v>
      </c>
      <c r="BF22" s="5" t="n">
        <f t="shared" si="4"/>
        <v>17618.0</v>
      </c>
      <c r="BG22" s="5" t="n">
        <f t="shared" si="4"/>
        <v>16821.0</v>
      </c>
      <c r="BH22" s="5" t="n">
        <f t="shared" si="4"/>
        <v>19492.0</v>
      </c>
      <c r="BI22" s="5" t="n">
        <f t="shared" si="4"/>
        <v>17040.0</v>
      </c>
      <c r="BJ22" s="5" t="n">
        <f t="shared" si="4"/>
        <v>18149.0</v>
      </c>
      <c r="BK22" s="5" t="n">
        <f t="shared" si="4"/>
        <v>12362.0</v>
      </c>
      <c r="BL22" s="5" t="n">
        <f t="shared" si="4"/>
        <v>16273.0</v>
      </c>
      <c r="BM22" s="5" t="n">
        <f t="shared" si="4"/>
        <v>19847.0</v>
      </c>
      <c r="BN22" s="5" t="n">
        <f>IF(COUNTA(BN19:BN21)=0,"",SUM(BN19:BN21))</f>
        <v>13988.0</v>
      </c>
      <c r="BO22" s="5" t="n">
        <f>IF(COUNTA(BO19:BO21)=0,"",SUM(BO19:BO21))</f>
        <v>18095.0</v>
      </c>
      <c r="BP22" s="5" t="n">
        <f>IF(COUNTA(BP19:BP21)=0,"",SUM(BP19:BP21))</f>
        <v>11497.0</v>
      </c>
      <c r="BQ22" s="5" t="n">
        <f>IF(COUNTA(BQ19:BQ21)=0,"",SUM(BQ19:BQ21))</f>
        <v>24685.0</v>
      </c>
      <c r="BR22" s="5" t="n">
        <f>IF(COUNTA(BR19:BR21)=0,"",SUM(BR19:BR21))</f>
        <v>7428.0</v>
      </c>
    </row>
    <row r="23" spans="1:70">
      <c r="A23" s="4" t="s">
        <v>237</v>
      </c>
      <c r="B23" s="5" t="n">
        <f t="shared" ref="B23:BM23" si="5">IF(AND(B5&lt;&gt;"",B12&lt;&gt;"",B15&lt;&gt;"",B18&lt;&gt;"",B22&lt;&gt;""),B5+B12+B15+B18+B22,"")</f>
        <v>25836.0</v>
      </c>
      <c r="C23" s="5" t="n">
        <f t="shared" si="5"/>
        <v>11922.0</v>
      </c>
      <c r="D23" s="5" t="n">
        <f t="shared" si="5"/>
        <v>20049.0</v>
      </c>
      <c r="E23" s="5" t="n">
        <f t="shared" si="5"/>
        <v>31188.0</v>
      </c>
      <c r="F23" s="5" t="n">
        <f t="shared" si="5"/>
        <v>26108.0</v>
      </c>
      <c r="G23" s="5" t="n">
        <f t="shared" si="5"/>
        <v>30021.0</v>
      </c>
      <c r="H23" s="5" t="n">
        <f t="shared" si="5"/>
        <v>34502.0</v>
      </c>
      <c r="I23" s="5" t="n">
        <f t="shared" si="5"/>
        <v>23462.0</v>
      </c>
      <c r="J23" s="5" t="n">
        <f t="shared" si="5"/>
        <v>30418.0</v>
      </c>
      <c r="K23" s="5" t="n">
        <f t="shared" si="5"/>
        <v>40459.0</v>
      </c>
      <c r="L23" s="5" t="n">
        <f t="shared" si="5"/>
        <v>21511.0</v>
      </c>
      <c r="M23" s="5" t="n">
        <f t="shared" si="5"/>
        <v>26828.0</v>
      </c>
      <c r="N23" s="5" t="n">
        <f t="shared" si="5"/>
        <v>30205.0</v>
      </c>
      <c r="O23" s="5" t="n">
        <f t="shared" si="5"/>
        <v>20043.0</v>
      </c>
      <c r="P23" s="5" t="n">
        <f t="shared" si="5"/>
        <v>26002.0</v>
      </c>
      <c r="Q23" s="5" t="n">
        <f t="shared" si="5"/>
        <v>15311.0</v>
      </c>
      <c r="R23" s="5" t="n">
        <f t="shared" si="5"/>
        <v>26788.0</v>
      </c>
      <c r="S23" s="5" t="n">
        <f t="shared" si="5"/>
        <v>23140.0</v>
      </c>
      <c r="T23" s="5" t="n">
        <f t="shared" si="5"/>
        <v>24160.0</v>
      </c>
      <c r="U23" s="5" t="n">
        <f t="shared" si="5"/>
        <v>30528.0</v>
      </c>
      <c r="V23" s="5" t="n">
        <f t="shared" si="5"/>
        <v>42541.0</v>
      </c>
      <c r="W23" s="5" t="n">
        <f t="shared" si="5"/>
        <v>8163.0</v>
      </c>
      <c r="X23" s="5" t="n">
        <f t="shared" si="5"/>
        <v>22739.0</v>
      </c>
      <c r="Y23" s="5" t="n">
        <f t="shared" si="5"/>
        <v>25099.0</v>
      </c>
      <c r="Z23" s="5" t="n">
        <f t="shared" si="5"/>
        <v>30287.0</v>
      </c>
      <c r="AA23" s="5" t="n">
        <f t="shared" si="5"/>
        <v>32405.0</v>
      </c>
      <c r="AB23" s="5" t="n">
        <f t="shared" si="5"/>
        <v>42305.0</v>
      </c>
      <c r="AC23" s="5" t="n">
        <f t="shared" si="5"/>
        <v>21480.0</v>
      </c>
      <c r="AD23" s="5" t="n">
        <f t="shared" si="5"/>
        <v>38388.0</v>
      </c>
      <c r="AE23" s="5" t="n">
        <f t="shared" si="5"/>
        <v>14053.0</v>
      </c>
      <c r="AF23" s="5" t="n">
        <f t="shared" si="5"/>
        <v>32463.0</v>
      </c>
      <c r="AG23" s="5" t="n">
        <f t="shared" si="5"/>
        <v>27503.0</v>
      </c>
      <c r="AH23" s="5" t="n">
        <f t="shared" si="5"/>
        <v>13970.0</v>
      </c>
      <c r="AI23" s="5" t="n">
        <f t="shared" si="5"/>
        <v>18767.0</v>
      </c>
      <c r="AJ23" s="5" t="n">
        <f t="shared" si="5"/>
        <v>34925.0</v>
      </c>
      <c r="AK23" s="5" t="n">
        <f t="shared" si="5"/>
        <v>38565.0</v>
      </c>
      <c r="AL23" s="5" t="n">
        <f t="shared" si="5"/>
        <v>40208.0</v>
      </c>
      <c r="AM23" s="5" t="n">
        <f t="shared" si="5"/>
        <v>19590.0</v>
      </c>
      <c r="AN23" s="5" t="n">
        <f t="shared" si="5"/>
        <v>22300.0</v>
      </c>
      <c r="AO23" s="5" t="n">
        <f t="shared" si="5"/>
        <v>28422.0</v>
      </c>
      <c r="AP23" s="5" t="n">
        <f t="shared" si="5"/>
        <v>21190.0</v>
      </c>
      <c r="AQ23" s="5" t="n">
        <f t="shared" si="5"/>
        <v>19720.0</v>
      </c>
      <c r="AR23" s="5" t="n">
        <f t="shared" si="5"/>
        <v>27803.0</v>
      </c>
      <c r="AS23" s="5" t="n">
        <f t="shared" si="5"/>
        <v>2553.0</v>
      </c>
      <c r="AT23" s="5" t="n">
        <f t="shared" si="5"/>
        <v>11728.0</v>
      </c>
      <c r="AU23" s="5" t="n">
        <f t="shared" si="5"/>
        <v>24605.0</v>
      </c>
      <c r="AV23" s="5" t="n">
        <f t="shared" si="5"/>
        <v>31708.0</v>
      </c>
      <c r="AW23" s="5" t="n">
        <f t="shared" si="5"/>
        <v>32495.0</v>
      </c>
      <c r="AX23" s="5" t="n">
        <f t="shared" si="5"/>
        <v>33732.0</v>
      </c>
      <c r="AY23" s="5" t="n">
        <f t="shared" si="5"/>
        <v>40650.0</v>
      </c>
      <c r="AZ23" s="5" t="n">
        <f t="shared" si="5"/>
        <v>42926.0</v>
      </c>
      <c r="BA23" s="5" t="n">
        <f t="shared" si="5"/>
        <v>32221.0</v>
      </c>
      <c r="BB23" s="5" t="n">
        <f t="shared" si="5"/>
        <v>34360.0</v>
      </c>
      <c r="BC23" s="5" t="n">
        <f t="shared" si="5"/>
        <v>28988.0</v>
      </c>
      <c r="BD23" s="5" t="n">
        <f t="shared" si="5"/>
        <v>37040.0</v>
      </c>
      <c r="BE23" s="5" t="n">
        <f t="shared" si="5"/>
        <v>24886.0</v>
      </c>
      <c r="BF23" s="5" t="n">
        <f t="shared" si="5"/>
        <v>35087.0</v>
      </c>
      <c r="BG23" s="5" t="n">
        <f t="shared" si="5"/>
        <v>25174.0</v>
      </c>
      <c r="BH23" s="5" t="n">
        <f t="shared" si="5"/>
        <v>26503.0</v>
      </c>
      <c r="BI23" s="5" t="n">
        <f t="shared" si="5"/>
        <v>32948.0</v>
      </c>
      <c r="BJ23" s="5" t="n">
        <f t="shared" si="5"/>
        <v>33065.0</v>
      </c>
      <c r="BK23" s="5" t="n">
        <f t="shared" si="5"/>
        <v>9736.0</v>
      </c>
      <c r="BL23" s="5" t="n">
        <f t="shared" si="5"/>
        <v>23517.0</v>
      </c>
      <c r="BM23" s="5" t="n">
        <f t="shared" si="5"/>
        <v>33723.0</v>
      </c>
      <c r="BN23" s="5" t="n">
        <f>IF(AND(BN5&lt;&gt;"",BN12&lt;&gt;"",BN15&lt;&gt;"",BN18&lt;&gt;"",BN22&lt;&gt;""),BN5+BN12+BN15+BN18+BN22,"")</f>
        <v>20561.0</v>
      </c>
      <c r="BO23" s="5" t="n">
        <f>IF(AND(BO5&lt;&gt;"",BO12&lt;&gt;"",BO15&lt;&gt;"",BO18&lt;&gt;"",BO22&lt;&gt;""),BO5+BO12+BO15+BO18+BO22,"")</f>
        <v>17066.0</v>
      </c>
      <c r="BP23" s="5" t="n">
        <f>IF(AND(BP5&lt;&gt;"",BP12&lt;&gt;"",BP15&lt;&gt;"",BP18&lt;&gt;"",BP22&lt;&gt;""),BP5+BP12+BP15+BP18+BP22,"")</f>
        <v>7972.0</v>
      </c>
      <c r="BQ23" s="5" t="n">
        <f>IF(AND(BQ5&lt;&gt;"",BQ12&lt;&gt;"",BQ15&lt;&gt;"",BQ18&lt;&gt;"",BQ22&lt;&gt;""),BQ5+BQ12+BQ15+BQ18+BQ22,"")</f>
        <v>30641.0</v>
      </c>
      <c r="BR23" s="5" t="n">
        <f>IF(AND(BR5&lt;&gt;"",BR12&lt;&gt;"",BR15&lt;&gt;"",BR18&lt;&gt;"",BR22&lt;&gt;""),BR5+BR12+BR15+BR18+BR22,"")</f>
        <v>16009.0</v>
      </c>
    </row>
    <row r="24" spans="1:70">
      <c r="A24" s="6" t="s">
        <v>238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</row>
    <row r="25" spans="1:70">
      <c r="A25" t="s" s="0">
        <v>239</v>
      </c>
      <c r="B25" s="3" t="n">
        <v>3391.0</v>
      </c>
      <c r="C25" s="3" t="n">
        <v>3308.0</v>
      </c>
      <c r="D25" s="3" t="n">
        <v>7550.0</v>
      </c>
      <c r="E25" s="3" t="n">
        <v>9687.0</v>
      </c>
      <c r="F25" s="3" t="n">
        <v>5901.0</v>
      </c>
      <c r="G25" s="3" t="n">
        <v>4981.0</v>
      </c>
      <c r="H25" s="3" t="n">
        <v>6147.0</v>
      </c>
      <c r="I25" s="3" t="n">
        <v>7181.0</v>
      </c>
      <c r="J25" s="3" t="n">
        <v>1966.0</v>
      </c>
      <c r="K25" s="3" t="n">
        <v>6981.0</v>
      </c>
      <c r="L25" s="3" t="n">
        <v>8937.0</v>
      </c>
      <c r="M25" s="3" t="n">
        <v>4151.0</v>
      </c>
      <c r="N25" s="3" t="n">
        <v>3197.0</v>
      </c>
      <c r="O25" s="3" t="n">
        <v>6711.0</v>
      </c>
      <c r="P25" s="3" t="n">
        <v>5616.0</v>
      </c>
      <c r="Q25" s="3" t="n">
        <v>5184.0</v>
      </c>
      <c r="R25" s="3" t="n">
        <v>4949.0</v>
      </c>
      <c r="S25" s="3" t="n">
        <v>8117.0</v>
      </c>
      <c r="T25" s="3" t="n">
        <v>5391.0</v>
      </c>
      <c r="U25" s="3" t="n">
        <v>8339.0</v>
      </c>
      <c r="V25" s="3" t="n">
        <v>3128.0</v>
      </c>
      <c r="W25" s="3" t="n">
        <v>8615.0</v>
      </c>
      <c r="X25" s="3" t="n">
        <v>9836.0</v>
      </c>
      <c r="Y25" s="3" t="n">
        <v>5920.0</v>
      </c>
      <c r="Z25" s="3" t="n">
        <v>2312.0</v>
      </c>
      <c r="AA25" s="3" t="n">
        <v>8075.0</v>
      </c>
      <c r="AB25" s="3" t="n">
        <v>9713.0</v>
      </c>
      <c r="AC25" s="3" t="n">
        <v>3756.0</v>
      </c>
      <c r="AD25" s="3" t="n">
        <v>5318.0</v>
      </c>
      <c r="AE25" s="3" t="n">
        <v>3837.0</v>
      </c>
      <c r="AF25" s="3" t="n">
        <v>8705.0</v>
      </c>
      <c r="AG25" s="3" t="n">
        <v>2457.0</v>
      </c>
      <c r="AH25" s="3" t="n">
        <v>5335.0</v>
      </c>
      <c r="AI25" s="3" t="n">
        <v>1501.0</v>
      </c>
      <c r="AJ25" s="3" t="n">
        <v>8651.0</v>
      </c>
      <c r="AK25" s="3" t="n">
        <v>6897.0</v>
      </c>
      <c r="AL25" s="3" t="n">
        <v>6587.0</v>
      </c>
      <c r="AM25" s="3" t="n">
        <v>5371.0</v>
      </c>
      <c r="AN25" s="3" t="n">
        <v>7027.0</v>
      </c>
      <c r="AO25" s="3" t="n">
        <v>6999.0</v>
      </c>
      <c r="AP25" s="3" t="n">
        <v>2300.0</v>
      </c>
      <c r="AQ25" s="3" t="n">
        <v>9918.0</v>
      </c>
      <c r="AR25" s="3" t="n">
        <v>1085.0</v>
      </c>
      <c r="AS25" s="3" t="n">
        <v>1466.0</v>
      </c>
      <c r="AT25" s="3" t="n">
        <v>2137.0</v>
      </c>
      <c r="AU25" s="3" t="n">
        <v>8860.0</v>
      </c>
      <c r="AV25" s="3" t="n">
        <v>8056.0</v>
      </c>
      <c r="AW25" s="3" t="n">
        <v>2862.0</v>
      </c>
      <c r="AX25" s="3" t="n">
        <v>1425.0</v>
      </c>
      <c r="AY25" s="3" t="n">
        <v>8343.0</v>
      </c>
      <c r="AZ25" s="3" t="n">
        <v>8664.0</v>
      </c>
      <c r="BA25" s="3" t="n">
        <v>3032.0</v>
      </c>
      <c r="BB25" s="3" t="n">
        <v>2435.0</v>
      </c>
      <c r="BC25" s="3" t="n">
        <v>1616.0</v>
      </c>
      <c r="BD25" s="3" t="n">
        <v>2127.0</v>
      </c>
      <c r="BE25" s="3" t="n">
        <v>1002.0</v>
      </c>
      <c r="BF25" s="3" t="n">
        <v>1926.0</v>
      </c>
      <c r="BG25" s="3" t="n">
        <v>6801.0</v>
      </c>
      <c r="BH25" s="3" t="n">
        <v>4872.0</v>
      </c>
      <c r="BI25" s="3" t="n">
        <v>6156.0</v>
      </c>
      <c r="BJ25" s="3" t="n">
        <v>9100.0</v>
      </c>
      <c r="BK25" s="3" t="n">
        <v>7152.0</v>
      </c>
      <c r="BL25" s="3" t="n">
        <v>2087.0</v>
      </c>
      <c r="BM25" s="3" t="n">
        <v>4207.0</v>
      </c>
      <c r="BN25" s="3" t="n">
        <v>1889.0</v>
      </c>
      <c r="BO25" s="3" t="n">
        <v>3493.0</v>
      </c>
      <c r="BP25" s="3" t="n">
        <v>9285.0</v>
      </c>
      <c r="BQ25" s="3" t="n">
        <v>5845.0</v>
      </c>
      <c r="BR25" s="3" t="n">
        <v>3605.0</v>
      </c>
    </row>
    <row r="26" spans="1:70">
      <c r="A26" t="s" s="0">
        <v>240</v>
      </c>
      <c r="B26" s="3" t="n">
        <v>6643.0</v>
      </c>
      <c r="C26" s="3" t="n">
        <v>9221.0</v>
      </c>
      <c r="D26" s="3" t="n">
        <v>6966.0</v>
      </c>
      <c r="E26" s="3" t="n">
        <v>7378.0</v>
      </c>
      <c r="F26" s="3" t="n">
        <v>8032.0</v>
      </c>
      <c r="G26" s="3" t="n">
        <v>9452.0</v>
      </c>
      <c r="H26" s="3" t="n">
        <v>3735.0</v>
      </c>
      <c r="I26" s="3" t="n">
        <v>2463.0</v>
      </c>
      <c r="J26" s="3" t="n">
        <v>9628.0</v>
      </c>
      <c r="K26" s="3" t="n">
        <v>7226.0</v>
      </c>
      <c r="L26" s="3" t="n">
        <v>9412.0</v>
      </c>
      <c r="M26" s="3" t="n">
        <v>9770.0</v>
      </c>
      <c r="N26" s="3" t="n">
        <v>4108.0</v>
      </c>
      <c r="O26" s="3" t="n">
        <v>2037.0</v>
      </c>
      <c r="P26" s="3" t="n">
        <v>3626.0</v>
      </c>
      <c r="Q26" s="3" t="n">
        <v>8535.0</v>
      </c>
      <c r="R26" s="3" t="n">
        <v>9056.0</v>
      </c>
      <c r="S26" s="3" t="n">
        <v>6184.0</v>
      </c>
      <c r="T26" s="3" t="n">
        <v>9287.0</v>
      </c>
      <c r="U26" s="3" t="n">
        <v>3409.0</v>
      </c>
      <c r="V26" s="3" t="n">
        <v>8106.0</v>
      </c>
      <c r="W26" s="3" t="n">
        <v>1291.0</v>
      </c>
      <c r="X26" s="3" t="n">
        <v>7710.0</v>
      </c>
      <c r="Y26" s="3" t="n">
        <v>9317.0</v>
      </c>
      <c r="Z26" s="3" t="n">
        <v>5259.0</v>
      </c>
      <c r="AA26" s="3" t="n">
        <v>6582.0</v>
      </c>
      <c r="AB26" s="3" t="n">
        <v>3339.0</v>
      </c>
      <c r="AC26" s="3" t="n">
        <v>5093.0</v>
      </c>
      <c r="AD26" s="3" t="n">
        <v>9191.0</v>
      </c>
      <c r="AE26" s="3" t="n">
        <v>1835.0</v>
      </c>
      <c r="AF26" s="3" t="n">
        <v>9556.0</v>
      </c>
      <c r="AG26" s="3" t="n">
        <v>2772.0</v>
      </c>
      <c r="AH26" s="3" t="n">
        <v>6689.0</v>
      </c>
      <c r="AI26" s="3" t="n">
        <v>4553.0</v>
      </c>
      <c r="AJ26" s="3" t="n">
        <v>1910.0</v>
      </c>
      <c r="AK26" s="3" t="n">
        <v>4606.0</v>
      </c>
      <c r="AL26" s="3" t="n">
        <v>1401.0</v>
      </c>
      <c r="AM26" s="3" t="n">
        <v>1918.0</v>
      </c>
      <c r="AN26" s="3" t="n">
        <v>8964.0</v>
      </c>
      <c r="AO26" s="3" t="n">
        <v>5039.0</v>
      </c>
      <c r="AP26" s="3" t="n">
        <v>9240.0</v>
      </c>
      <c r="AQ26" s="3" t="n">
        <v>5164.0</v>
      </c>
      <c r="AR26" s="3" t="n">
        <v>8199.0</v>
      </c>
      <c r="AS26" s="3" t="n">
        <v>5747.0</v>
      </c>
      <c r="AT26" s="3" t="n">
        <v>3082.0</v>
      </c>
      <c r="AU26" s="3" t="n">
        <v>7482.0</v>
      </c>
      <c r="AV26" s="3" t="n">
        <v>5458.0</v>
      </c>
      <c r="AW26" s="3" t="n">
        <v>2082.0</v>
      </c>
      <c r="AX26" s="3" t="n">
        <v>2892.0</v>
      </c>
      <c r="AY26" s="3" t="n">
        <v>8466.0</v>
      </c>
      <c r="AZ26" s="3" t="n">
        <v>7982.0</v>
      </c>
      <c r="BA26" s="3" t="n">
        <v>7826.0</v>
      </c>
      <c r="BB26" s="3" t="n">
        <v>2409.0</v>
      </c>
      <c r="BC26" s="3" t="n">
        <v>7748.0</v>
      </c>
      <c r="BD26" s="3" t="n">
        <v>1806.0</v>
      </c>
      <c r="BE26" s="3" t="n">
        <v>9085.0</v>
      </c>
      <c r="BF26" s="3" t="n">
        <v>8858.0</v>
      </c>
      <c r="BG26" s="3" t="n">
        <v>4455.0</v>
      </c>
      <c r="BH26" s="3" t="n">
        <v>3718.0</v>
      </c>
      <c r="BI26" s="3" t="n">
        <v>4107.0</v>
      </c>
      <c r="BJ26" s="3" t="n">
        <v>9149.0</v>
      </c>
      <c r="BK26" s="3" t="n">
        <v>2133.0</v>
      </c>
      <c r="BL26" s="3" t="n">
        <v>4693.0</v>
      </c>
      <c r="BM26" s="3" t="n">
        <v>4932.0</v>
      </c>
      <c r="BN26" s="3" t="n">
        <v>9817.0</v>
      </c>
      <c r="BO26" s="3" t="n">
        <v>3105.0</v>
      </c>
      <c r="BP26" s="3" t="n">
        <v>9314.0</v>
      </c>
      <c r="BQ26" s="3" t="n">
        <v>3314.0</v>
      </c>
      <c r="BR26" s="3" t="n">
        <v>8097.0</v>
      </c>
    </row>
    <row r="27" spans="1:70">
      <c r="A27" t="s" s="0">
        <v>241</v>
      </c>
      <c r="B27" s="3" t="n">
        <v>4628.0</v>
      </c>
      <c r="C27" s="3" t="n">
        <v>8836.0</v>
      </c>
      <c r="D27" s="3" t="n">
        <v>3488.0</v>
      </c>
      <c r="E27" s="3" t="n">
        <v>3815.0</v>
      </c>
      <c r="F27" s="3" t="n">
        <v>6928.0</v>
      </c>
      <c r="G27" s="3" t="n">
        <v>9788.0</v>
      </c>
      <c r="H27" s="3" t="n">
        <v>5802.0</v>
      </c>
      <c r="I27" s="3" t="n">
        <v>3855.0</v>
      </c>
      <c r="J27" s="3" t="n">
        <v>3907.0</v>
      </c>
      <c r="K27" s="3" t="n">
        <v>3726.0</v>
      </c>
      <c r="L27" s="3" t="n">
        <v>2643.0</v>
      </c>
      <c r="M27" s="3" t="n">
        <v>7318.0</v>
      </c>
      <c r="N27" s="3" t="n">
        <v>3482.0</v>
      </c>
      <c r="O27" s="3" t="n">
        <v>2508.0</v>
      </c>
      <c r="P27" s="3" t="n">
        <v>8784.0</v>
      </c>
      <c r="Q27" s="3" t="n">
        <v>7163.0</v>
      </c>
      <c r="R27" s="3" t="n">
        <v>6992.0</v>
      </c>
      <c r="S27" s="3" t="n">
        <v>9684.0</v>
      </c>
      <c r="T27" s="3" t="n">
        <v>7302.0</v>
      </c>
      <c r="U27" s="3" t="n">
        <v>6563.0</v>
      </c>
      <c r="V27" s="3" t="n">
        <v>9846.0</v>
      </c>
      <c r="W27" s="3" t="n">
        <v>7842.0</v>
      </c>
      <c r="X27" s="3" t="n">
        <v>2595.0</v>
      </c>
      <c r="Y27" s="3" t="n">
        <v>6372.0</v>
      </c>
      <c r="Z27" s="3" t="n">
        <v>2320.0</v>
      </c>
      <c r="AA27" s="3" t="n">
        <v>8657.0</v>
      </c>
      <c r="AB27" s="3" t="n">
        <v>5308.0</v>
      </c>
      <c r="AC27" s="3" t="n">
        <v>8700.0</v>
      </c>
      <c r="AD27" s="3" t="n">
        <v>8040.0</v>
      </c>
      <c r="AE27" s="3" t="n">
        <v>8645.0</v>
      </c>
      <c r="AF27" s="3" t="n">
        <v>8621.0</v>
      </c>
      <c r="AG27" s="3" t="n">
        <v>6884.0</v>
      </c>
      <c r="AH27" s="3" t="n">
        <v>8309.0</v>
      </c>
      <c r="AI27" s="3" t="n">
        <v>2875.0</v>
      </c>
      <c r="AJ27" s="3" t="n">
        <v>5949.0</v>
      </c>
      <c r="AK27" s="3" t="n">
        <v>8966.0</v>
      </c>
      <c r="AL27" s="3" t="n">
        <v>4711.0</v>
      </c>
      <c r="AM27" s="3" t="n">
        <v>3533.0</v>
      </c>
      <c r="AN27" s="3" t="n">
        <v>4427.0</v>
      </c>
      <c r="AO27" s="3" t="n">
        <v>1405.0</v>
      </c>
      <c r="AP27" s="3" t="n">
        <v>5447.0</v>
      </c>
      <c r="AQ27" s="3" t="n">
        <v>8878.0</v>
      </c>
      <c r="AR27" s="3" t="n">
        <v>7057.0</v>
      </c>
      <c r="AS27" s="3" t="n">
        <v>1657.0</v>
      </c>
      <c r="AT27" s="3" t="n">
        <v>3760.0</v>
      </c>
      <c r="AU27" s="3" t="n">
        <v>4163.0</v>
      </c>
      <c r="AV27" s="3" t="n">
        <v>6282.0</v>
      </c>
      <c r="AW27" s="3" t="n">
        <v>8068.0</v>
      </c>
      <c r="AX27" s="3" t="n">
        <v>3276.0</v>
      </c>
      <c r="AY27" s="3" t="n">
        <v>1097.0</v>
      </c>
      <c r="AZ27" s="3" t="n">
        <v>9998.0</v>
      </c>
      <c r="BA27" s="3" t="n">
        <v>8422.0</v>
      </c>
      <c r="BB27" s="3" t="n">
        <v>9533.0</v>
      </c>
      <c r="BC27" s="3" t="n">
        <v>9074.0</v>
      </c>
      <c r="BD27" s="3" t="n">
        <v>7812.0</v>
      </c>
      <c r="BE27" s="3" t="n">
        <v>9711.0</v>
      </c>
      <c r="BF27" s="3" t="n">
        <v>4622.0</v>
      </c>
      <c r="BG27" s="3" t="n">
        <v>5184.0</v>
      </c>
      <c r="BH27" s="3" t="n">
        <v>9039.0</v>
      </c>
      <c r="BI27" s="3" t="n">
        <v>7919.0</v>
      </c>
      <c r="BJ27" s="3" t="n">
        <v>3969.0</v>
      </c>
      <c r="BK27" s="3" t="n">
        <v>5034.0</v>
      </c>
      <c r="BL27" s="3" t="n">
        <v>7868.0</v>
      </c>
      <c r="BM27" s="3" t="n">
        <v>7774.0</v>
      </c>
      <c r="BN27" s="3" t="n">
        <v>7949.0</v>
      </c>
      <c r="BO27" s="3" t="n">
        <v>3005.0</v>
      </c>
      <c r="BP27" s="3" t="n">
        <v>1676.0</v>
      </c>
      <c r="BQ27" s="3" t="n">
        <v>7337.0</v>
      </c>
      <c r="BR27" s="3" t="n">
        <v>1102.0</v>
      </c>
    </row>
    <row r="28" spans="1:70">
      <c r="A28" t="s" s="0">
        <v>242</v>
      </c>
      <c r="B28" s="3" t="n">
        <v>9496.0</v>
      </c>
      <c r="C28" s="3" t="n">
        <v>4677.0</v>
      </c>
      <c r="D28" s="3" t="n">
        <v>7294.0</v>
      </c>
      <c r="E28" s="3" t="n">
        <v>9392.0</v>
      </c>
      <c r="F28" s="3" t="n">
        <v>8982.0</v>
      </c>
      <c r="G28" s="3" t="n">
        <v>7019.0</v>
      </c>
      <c r="H28" s="3" t="n">
        <v>2907.0</v>
      </c>
      <c r="I28" s="3" t="n">
        <v>9061.0</v>
      </c>
      <c r="J28" s="3" t="n">
        <v>3748.0</v>
      </c>
      <c r="K28" s="3" t="n">
        <v>8337.0</v>
      </c>
      <c r="L28" s="3" t="n">
        <v>3721.0</v>
      </c>
      <c r="M28" s="3" t="n">
        <v>4168.0</v>
      </c>
      <c r="N28" s="3" t="n">
        <v>4503.0</v>
      </c>
      <c r="O28" s="3" t="n">
        <v>9289.0</v>
      </c>
      <c r="P28" s="3" t="n">
        <v>3787.0</v>
      </c>
      <c r="Q28" s="3" t="n">
        <v>5032.0</v>
      </c>
      <c r="R28" s="3" t="n">
        <v>3735.0</v>
      </c>
      <c r="S28" s="3" t="n">
        <v>9970.0</v>
      </c>
      <c r="T28" s="3" t="n">
        <v>1358.0</v>
      </c>
      <c r="U28" s="3" t="n">
        <v>9381.0</v>
      </c>
      <c r="V28" s="3" t="n">
        <v>4905.0</v>
      </c>
      <c r="W28" s="3" t="n">
        <v>4711.0</v>
      </c>
      <c r="X28" s="3" t="n">
        <v>1952.0</v>
      </c>
      <c r="Y28" s="3" t="n">
        <v>9963.0</v>
      </c>
      <c r="Z28" s="3" t="n">
        <v>8623.0</v>
      </c>
      <c r="AA28" s="3" t="n">
        <v>4375.0</v>
      </c>
      <c r="AB28" s="3" t="n">
        <v>2173.0</v>
      </c>
      <c r="AC28" s="3" t="n">
        <v>7190.0</v>
      </c>
      <c r="AD28" s="3" t="n">
        <v>1361.0</v>
      </c>
      <c r="AE28" s="3" t="n">
        <v>8607.0</v>
      </c>
      <c r="AF28" s="3" t="n">
        <v>3664.0</v>
      </c>
      <c r="AG28" s="3" t="n">
        <v>8683.0</v>
      </c>
      <c r="AH28" s="3" t="n">
        <v>2265.0</v>
      </c>
      <c r="AI28" s="3" t="n">
        <v>8255.0</v>
      </c>
      <c r="AJ28" s="3" t="n">
        <v>5647.0</v>
      </c>
      <c r="AK28" s="3" t="n">
        <v>6994.0</v>
      </c>
      <c r="AL28" s="3" t="n">
        <v>9736.0</v>
      </c>
      <c r="AM28" s="3" t="n">
        <v>1582.0</v>
      </c>
      <c r="AN28" s="3" t="n">
        <v>1076.0</v>
      </c>
      <c r="AO28" s="3" t="n">
        <v>2155.0</v>
      </c>
      <c r="AP28" s="3" t="n">
        <v>1185.0</v>
      </c>
      <c r="AQ28" s="3" t="n">
        <v>3574.0</v>
      </c>
      <c r="AR28" s="3" t="n">
        <v>1627.0</v>
      </c>
      <c r="AS28" s="3" t="n">
        <v>8790.0</v>
      </c>
      <c r="AT28" s="3" t="n">
        <v>2238.0</v>
      </c>
      <c r="AU28" s="3" t="n">
        <v>2413.0</v>
      </c>
      <c r="AV28" s="3" t="n">
        <v>3559.0</v>
      </c>
      <c r="AW28" s="3" t="n">
        <v>5284.0</v>
      </c>
      <c r="AX28" s="3" t="n">
        <v>9860.0</v>
      </c>
      <c r="AY28" s="3" t="n">
        <v>9880.0</v>
      </c>
      <c r="AZ28" s="3" t="n">
        <v>9289.0</v>
      </c>
      <c r="BA28" s="3" t="n">
        <v>6842.0</v>
      </c>
      <c r="BB28" s="3" t="n">
        <v>6459.0</v>
      </c>
      <c r="BC28" s="3" t="n">
        <v>8458.0</v>
      </c>
      <c r="BD28" s="3" t="n">
        <v>1983.0</v>
      </c>
      <c r="BE28" s="3" t="n">
        <v>4514.0</v>
      </c>
      <c r="BF28" s="3" t="n">
        <v>2212.0</v>
      </c>
      <c r="BG28" s="3" t="n">
        <v>6883.0</v>
      </c>
      <c r="BH28" s="3" t="n">
        <v>4963.0</v>
      </c>
      <c r="BI28" s="3" t="n">
        <v>8800.0</v>
      </c>
      <c r="BJ28" s="3" t="n">
        <v>3652.0</v>
      </c>
      <c r="BK28" s="3" t="n">
        <v>9453.0</v>
      </c>
      <c r="BL28" s="3" t="n">
        <v>1300.0</v>
      </c>
      <c r="BM28" s="3" t="n">
        <v>9227.0</v>
      </c>
      <c r="BN28" s="3" t="n">
        <v>3982.0</v>
      </c>
      <c r="BO28" s="3" t="n">
        <v>4890.0</v>
      </c>
      <c r="BP28" s="3" t="n">
        <v>6673.0</v>
      </c>
      <c r="BQ28" s="3" t="n">
        <v>1646.0</v>
      </c>
      <c r="BR28" s="3" t="n">
        <v>2850.0</v>
      </c>
    </row>
    <row r="29" spans="1:70">
      <c r="A29" t="s" s="0">
        <v>243</v>
      </c>
      <c r="B29" s="3" t="n">
        <v>1581.0</v>
      </c>
      <c r="C29" s="3" t="n">
        <v>7099.0</v>
      </c>
      <c r="D29" s="3" t="n">
        <v>2917.0</v>
      </c>
      <c r="E29" s="3" t="n">
        <v>5718.0</v>
      </c>
      <c r="F29" s="3" t="n">
        <v>2815.0</v>
      </c>
      <c r="G29" s="3" t="n">
        <v>4436.0</v>
      </c>
      <c r="H29" s="3" t="n">
        <v>3614.0</v>
      </c>
      <c r="I29" s="3" t="n">
        <v>8189.0</v>
      </c>
      <c r="J29" s="3" t="n">
        <v>8866.0</v>
      </c>
      <c r="K29" s="3" t="n">
        <v>2483.0</v>
      </c>
      <c r="L29" s="3" t="n">
        <v>1400.0</v>
      </c>
      <c r="M29" s="3" t="n">
        <v>1769.0</v>
      </c>
      <c r="N29" s="3" t="n">
        <v>6908.0</v>
      </c>
      <c r="O29" s="3" t="n">
        <v>9078.0</v>
      </c>
      <c r="P29" s="3" t="n">
        <v>5785.0</v>
      </c>
      <c r="Q29" s="3" t="n">
        <v>8816.0</v>
      </c>
      <c r="R29" s="3" t="n">
        <v>5750.0</v>
      </c>
      <c r="S29" s="3" t="n">
        <v>9149.0</v>
      </c>
      <c r="T29" s="3" t="n">
        <v>9189.0</v>
      </c>
      <c r="U29" s="3" t="n">
        <v>8242.0</v>
      </c>
      <c r="V29" s="3" t="n">
        <v>2238.0</v>
      </c>
      <c r="W29" s="3" t="n">
        <v>5076.0</v>
      </c>
      <c r="X29" s="3" t="n">
        <v>1617.0</v>
      </c>
      <c r="Y29" s="3" t="n">
        <v>1223.0</v>
      </c>
      <c r="Z29" s="3" t="n">
        <v>9387.0</v>
      </c>
      <c r="AA29" s="3" t="n">
        <v>5969.0</v>
      </c>
      <c r="AB29" s="3" t="n">
        <v>6184.0</v>
      </c>
      <c r="AC29" s="3" t="n">
        <v>9362.0</v>
      </c>
      <c r="AD29" s="3" t="n">
        <v>1573.0</v>
      </c>
      <c r="AE29" s="3" t="n">
        <v>2645.0</v>
      </c>
      <c r="AF29" s="3" t="n">
        <v>9402.0</v>
      </c>
      <c r="AG29" s="3" t="n">
        <v>1061.0</v>
      </c>
      <c r="AH29" s="3" t="n">
        <v>5357.0</v>
      </c>
      <c r="AI29" s="3" t="n">
        <v>8814.0</v>
      </c>
      <c r="AJ29" s="3" t="n">
        <v>7293.0</v>
      </c>
      <c r="AK29" s="3" t="n">
        <v>6740.0</v>
      </c>
      <c r="AL29" s="3" t="n">
        <v>3369.0</v>
      </c>
      <c r="AM29" s="3" t="n">
        <v>4751.0</v>
      </c>
      <c r="AN29" s="3" t="n">
        <v>6429.0</v>
      </c>
      <c r="AO29" s="3" t="n">
        <v>3695.0</v>
      </c>
      <c r="AP29" s="3" t="n">
        <v>9549.0</v>
      </c>
      <c r="AQ29" s="3" t="n">
        <v>7501.0</v>
      </c>
      <c r="AR29" s="3" t="n">
        <v>3714.0</v>
      </c>
      <c r="AS29" s="3" t="n">
        <v>2543.0</v>
      </c>
      <c r="AT29" s="3" t="n">
        <v>2642.0</v>
      </c>
      <c r="AU29" s="3" t="n">
        <v>4998.0</v>
      </c>
      <c r="AV29" s="3" t="n">
        <v>9237.0</v>
      </c>
      <c r="AW29" s="3" t="n">
        <v>7580.0</v>
      </c>
      <c r="AX29" s="3" t="n">
        <v>5521.0</v>
      </c>
      <c r="AY29" s="3" t="n">
        <v>1934.0</v>
      </c>
      <c r="AZ29" s="3" t="n">
        <v>8503.0</v>
      </c>
      <c r="BA29" s="3" t="n">
        <v>2437.0</v>
      </c>
      <c r="BB29" s="3" t="n">
        <v>3440.0</v>
      </c>
      <c r="BC29" s="3" t="n">
        <v>3427.0</v>
      </c>
      <c r="BD29" s="3" t="n">
        <v>8683.0</v>
      </c>
      <c r="BE29" s="3" t="n">
        <v>9272.0</v>
      </c>
      <c r="BF29" s="3" t="n">
        <v>7481.0</v>
      </c>
      <c r="BG29" s="3" t="n">
        <v>9127.0</v>
      </c>
      <c r="BH29" s="3" t="n">
        <v>9963.0</v>
      </c>
      <c r="BI29" s="3" t="n">
        <v>3695.0</v>
      </c>
      <c r="BJ29" s="3" t="n">
        <v>3660.0</v>
      </c>
      <c r="BK29" s="3" t="n">
        <v>1637.0</v>
      </c>
      <c r="BL29" s="3" t="n">
        <v>9488.0</v>
      </c>
      <c r="BM29" s="3" t="n">
        <v>9301.0</v>
      </c>
      <c r="BN29" s="3" t="n">
        <v>2300.0</v>
      </c>
      <c r="BO29" s="3" t="n">
        <v>3982.0</v>
      </c>
      <c r="BP29" s="3" t="n">
        <v>5106.0</v>
      </c>
      <c r="BQ29" s="3" t="n">
        <v>1589.0</v>
      </c>
      <c r="BR29" s="3" t="n">
        <v>8377.0</v>
      </c>
    </row>
    <row r="30" spans="1:70">
      <c r="A30" t="s" s="0">
        <v>244</v>
      </c>
      <c r="B30" s="3" t="n">
        <v>6643.0</v>
      </c>
      <c r="C30" s="3" t="n">
        <v>6316.0</v>
      </c>
      <c r="D30" s="3" t="n">
        <v>7692.0</v>
      </c>
      <c r="E30" s="3" t="n">
        <v>5122.0</v>
      </c>
      <c r="F30" s="3" t="n">
        <v>3249.0</v>
      </c>
      <c r="G30" s="3" t="n">
        <v>5607.0</v>
      </c>
      <c r="H30" s="3" t="n">
        <v>5964.0</v>
      </c>
      <c r="I30" s="3" t="n">
        <v>4526.0</v>
      </c>
      <c r="J30" s="3" t="n">
        <v>9386.0</v>
      </c>
      <c r="K30" s="3" t="n">
        <v>5460.0</v>
      </c>
      <c r="L30" s="3" t="n">
        <v>3275.0</v>
      </c>
      <c r="M30" s="3" t="n">
        <v>4101.0</v>
      </c>
      <c r="N30" s="3" t="n">
        <v>1622.0</v>
      </c>
      <c r="O30" s="3" t="n">
        <v>9561.0</v>
      </c>
      <c r="P30" s="3" t="n">
        <v>9050.0</v>
      </c>
      <c r="Q30" s="3" t="n">
        <v>1305.0</v>
      </c>
      <c r="R30" s="3" t="n">
        <v>3558.0</v>
      </c>
      <c r="S30" s="3" t="n">
        <v>7181.0</v>
      </c>
      <c r="T30" s="3" t="n">
        <v>4082.0</v>
      </c>
      <c r="U30" s="3" t="n">
        <v>9129.0</v>
      </c>
      <c r="V30" s="3" t="n">
        <v>7752.0</v>
      </c>
      <c r="W30" s="3" t="n">
        <v>1832.0</v>
      </c>
      <c r="X30" s="3" t="n">
        <v>1142.0</v>
      </c>
      <c r="Y30" s="3" t="n">
        <v>4004.0</v>
      </c>
      <c r="Z30" s="3" t="n">
        <v>3183.0</v>
      </c>
      <c r="AA30" s="3" t="n">
        <v>6588.0</v>
      </c>
      <c r="AB30" s="3" t="n">
        <v>1052.0</v>
      </c>
      <c r="AC30" s="3" t="n">
        <v>7087.0</v>
      </c>
      <c r="AD30" s="3" t="n">
        <v>5693.0</v>
      </c>
      <c r="AE30" s="3" t="n">
        <v>7210.0</v>
      </c>
      <c r="AF30" s="3" t="n">
        <v>9935.0</v>
      </c>
      <c r="AG30" s="3" t="n">
        <v>9501.0</v>
      </c>
      <c r="AH30" s="3" t="n">
        <v>9898.0</v>
      </c>
      <c r="AI30" s="3" t="n">
        <v>7205.0</v>
      </c>
      <c r="AJ30" s="3" t="n">
        <v>4987.0</v>
      </c>
      <c r="AK30" s="3" t="n">
        <v>8883.0</v>
      </c>
      <c r="AL30" s="3" t="n">
        <v>5997.0</v>
      </c>
      <c r="AM30" s="3" t="n">
        <v>1970.0</v>
      </c>
      <c r="AN30" s="3" t="n">
        <v>5811.0</v>
      </c>
      <c r="AO30" s="3" t="n">
        <v>5953.0</v>
      </c>
      <c r="AP30" s="3" t="n">
        <v>8942.0</v>
      </c>
      <c r="AQ30" s="3" t="n">
        <v>6800.0</v>
      </c>
      <c r="AR30" s="3" t="n">
        <v>8913.0</v>
      </c>
      <c r="AS30" s="3" t="n">
        <v>5465.0</v>
      </c>
      <c r="AT30" s="3" t="n">
        <v>6928.0</v>
      </c>
      <c r="AU30" s="3" t="n">
        <v>1649.0</v>
      </c>
      <c r="AV30" s="3" t="n">
        <v>7469.0</v>
      </c>
      <c r="AW30" s="3" t="n">
        <v>1404.0</v>
      </c>
      <c r="AX30" s="3" t="n">
        <v>4122.0</v>
      </c>
      <c r="AY30" s="3" t="n">
        <v>2229.0</v>
      </c>
      <c r="AZ30" s="3" t="n">
        <v>8509.0</v>
      </c>
      <c r="BA30" s="3" t="n">
        <v>6310.0</v>
      </c>
      <c r="BB30" s="3" t="n">
        <v>3293.0</v>
      </c>
      <c r="BC30" s="3" t="n">
        <v>8668.0</v>
      </c>
      <c r="BD30" s="3" t="n">
        <v>6915.0</v>
      </c>
      <c r="BE30" s="3" t="n">
        <v>5395.0</v>
      </c>
      <c r="BF30" s="3" t="n">
        <v>4136.0</v>
      </c>
      <c r="BG30" s="3" t="n">
        <v>5014.0</v>
      </c>
      <c r="BH30" s="3" t="n">
        <v>4620.0</v>
      </c>
      <c r="BI30" s="3" t="n">
        <v>3605.0</v>
      </c>
      <c r="BJ30" s="3" t="n">
        <v>6868.0</v>
      </c>
      <c r="BK30" s="3" t="n">
        <v>4203.0</v>
      </c>
      <c r="BL30" s="3" t="n">
        <v>4991.0</v>
      </c>
      <c r="BM30" s="3" t="n">
        <v>4310.0</v>
      </c>
      <c r="BN30" s="3" t="n">
        <v>5651.0</v>
      </c>
      <c r="BO30" s="3" t="n">
        <v>5019.0</v>
      </c>
      <c r="BP30" s="3" t="n">
        <v>5778.0</v>
      </c>
      <c r="BQ30" s="3" t="n">
        <v>3859.0</v>
      </c>
      <c r="BR30" s="3" t="n">
        <v>1130.0</v>
      </c>
    </row>
    <row r="31" spans="1:70">
      <c r="A31" t="s" s="0">
        <v>245</v>
      </c>
      <c r="B31" s="3" t="n">
        <v>3450.0</v>
      </c>
      <c r="C31" s="3" t="n">
        <v>8926.0</v>
      </c>
      <c r="D31" s="3" t="n">
        <v>7604.0</v>
      </c>
      <c r="E31" s="3" t="n">
        <v>2916.0</v>
      </c>
      <c r="F31" s="3" t="n">
        <v>2446.0</v>
      </c>
      <c r="G31" s="3" t="n">
        <v>4983.0</v>
      </c>
      <c r="H31" s="3" t="n">
        <v>2986.0</v>
      </c>
      <c r="I31" s="3" t="n">
        <v>6143.0</v>
      </c>
      <c r="J31" s="3" t="n">
        <v>3493.0</v>
      </c>
      <c r="K31" s="3" t="n">
        <v>3680.0</v>
      </c>
      <c r="L31" s="3" t="n">
        <v>4226.0</v>
      </c>
      <c r="M31" s="3" t="n">
        <v>4453.0</v>
      </c>
      <c r="N31" s="3" t="n">
        <v>5684.0</v>
      </c>
      <c r="O31" s="3" t="n">
        <v>3661.0</v>
      </c>
      <c r="P31" s="3" t="n">
        <v>8888.0</v>
      </c>
      <c r="Q31" s="3" t="n">
        <v>6707.0</v>
      </c>
      <c r="R31" s="3" t="n">
        <v>7607.0</v>
      </c>
      <c r="S31" s="3" t="n">
        <v>6363.0</v>
      </c>
      <c r="T31" s="3" t="n">
        <v>5925.0</v>
      </c>
      <c r="U31" s="3" t="n">
        <v>2391.0</v>
      </c>
      <c r="V31" s="3" t="n">
        <v>2175.0</v>
      </c>
      <c r="W31" s="3" t="n">
        <v>8094.0</v>
      </c>
      <c r="X31" s="3" t="n">
        <v>8161.0</v>
      </c>
      <c r="Y31" s="3" t="n">
        <v>1899.0</v>
      </c>
      <c r="Z31" s="3" t="n">
        <v>7571.0</v>
      </c>
      <c r="AA31" s="3" t="n">
        <v>3441.0</v>
      </c>
      <c r="AB31" s="3" t="n">
        <v>4379.0</v>
      </c>
      <c r="AC31" s="3" t="n">
        <v>4591.0</v>
      </c>
      <c r="AD31" s="3" t="n">
        <v>4427.0</v>
      </c>
      <c r="AE31" s="3" t="n">
        <v>4048.0</v>
      </c>
      <c r="AF31" s="3" t="n">
        <v>3373.0</v>
      </c>
      <c r="AG31" s="3" t="n">
        <v>5152.0</v>
      </c>
      <c r="AH31" s="3" t="n">
        <v>7715.0</v>
      </c>
      <c r="AI31" s="3" t="n">
        <v>4564.0</v>
      </c>
      <c r="AJ31" s="3" t="n">
        <v>2444.0</v>
      </c>
      <c r="AK31" s="3" t="n">
        <v>6990.0</v>
      </c>
      <c r="AL31" s="3" t="n">
        <v>4591.0</v>
      </c>
      <c r="AM31" s="3" t="n">
        <v>6864.0</v>
      </c>
      <c r="AN31" s="3" t="n">
        <v>8742.0</v>
      </c>
      <c r="AO31" s="3" t="n">
        <v>6457.0</v>
      </c>
      <c r="AP31" s="3" t="n">
        <v>5032.0</v>
      </c>
      <c r="AQ31" s="3" t="n">
        <v>2178.0</v>
      </c>
      <c r="AR31" s="3" t="n">
        <v>5079.0</v>
      </c>
      <c r="AS31" s="3" t="n">
        <v>8146.0</v>
      </c>
      <c r="AT31" s="3" t="n">
        <v>9499.0</v>
      </c>
      <c r="AU31" s="3" t="n">
        <v>9552.0</v>
      </c>
      <c r="AV31" s="3" t="n">
        <v>8437.0</v>
      </c>
      <c r="AW31" s="3" t="n">
        <v>4269.0</v>
      </c>
      <c r="AX31" s="3" t="n">
        <v>8129.0</v>
      </c>
      <c r="AY31" s="3" t="n">
        <v>3749.0</v>
      </c>
      <c r="AZ31" s="3" t="n">
        <v>1463.0</v>
      </c>
      <c r="BA31" s="3" t="n">
        <v>8503.0</v>
      </c>
      <c r="BB31" s="3" t="n">
        <v>4694.0</v>
      </c>
      <c r="BC31" s="3" t="n">
        <v>2516.0</v>
      </c>
      <c r="BD31" s="3" t="n">
        <v>3904.0</v>
      </c>
      <c r="BE31" s="3" t="n">
        <v>3364.0</v>
      </c>
      <c r="BF31" s="3" t="n">
        <v>6822.0</v>
      </c>
      <c r="BG31" s="3" t="n">
        <v>4332.0</v>
      </c>
      <c r="BH31" s="3" t="n">
        <v>2276.0</v>
      </c>
      <c r="BI31" s="3" t="n">
        <v>9376.0</v>
      </c>
      <c r="BJ31" s="3" t="n">
        <v>7878.0</v>
      </c>
      <c r="BK31" s="3" t="n">
        <v>3750.0</v>
      </c>
      <c r="BL31" s="3" t="n">
        <v>3942.0</v>
      </c>
      <c r="BM31" s="3" t="n">
        <v>9553.0</v>
      </c>
      <c r="BN31" s="3" t="n">
        <v>8304.0</v>
      </c>
      <c r="BO31" s="3" t="n">
        <v>1162.0</v>
      </c>
      <c r="BP31" s="3" t="n">
        <v>3357.0</v>
      </c>
      <c r="BQ31" s="3" t="n">
        <v>8495.0</v>
      </c>
      <c r="BR31" s="3" t="n">
        <v>1250.0</v>
      </c>
    </row>
    <row r="32" spans="1:70">
      <c r="A32" t="s" s="0">
        <v>246</v>
      </c>
      <c r="B32" s="3" t="n">
        <v>2105.0</v>
      </c>
      <c r="C32" s="3" t="n">
        <v>5180.0</v>
      </c>
      <c r="D32" s="3" t="n">
        <v>4706.0</v>
      </c>
      <c r="E32" s="3" t="n">
        <v>5872.0</v>
      </c>
      <c r="F32" s="3" t="n">
        <v>7956.0</v>
      </c>
      <c r="G32" s="3" t="n">
        <v>8804.0</v>
      </c>
      <c r="H32" s="3" t="n">
        <v>9157.0</v>
      </c>
      <c r="I32" s="3" t="n">
        <v>7272.0</v>
      </c>
      <c r="J32" s="3" t="n">
        <v>3722.0</v>
      </c>
      <c r="K32" s="3" t="n">
        <v>5241.0</v>
      </c>
      <c r="L32" s="3" t="n">
        <v>8747.0</v>
      </c>
      <c r="M32" s="3" t="n">
        <v>9113.0</v>
      </c>
      <c r="N32" s="3" t="n">
        <v>3356.0</v>
      </c>
      <c r="O32" s="3" t="n">
        <v>7351.0</v>
      </c>
      <c r="P32" s="3" t="n">
        <v>5249.0</v>
      </c>
      <c r="Q32" s="3" t="n">
        <v>8748.0</v>
      </c>
      <c r="R32" s="3" t="n">
        <v>1247.0</v>
      </c>
      <c r="S32" s="3" t="n">
        <v>6860.0</v>
      </c>
      <c r="T32" s="3" t="n">
        <v>4086.0</v>
      </c>
      <c r="U32" s="3" t="n">
        <v>9281.0</v>
      </c>
      <c r="V32" s="3" t="n">
        <v>7592.0</v>
      </c>
      <c r="W32" s="3" t="n">
        <v>1436.0</v>
      </c>
      <c r="X32" s="3" t="n">
        <v>8456.0</v>
      </c>
      <c r="Y32" s="3" t="n">
        <v>9251.0</v>
      </c>
      <c r="Z32" s="3" t="n">
        <v>4981.0</v>
      </c>
      <c r="AA32" s="3" t="n">
        <v>6407.0</v>
      </c>
      <c r="AB32" s="3" t="n">
        <v>5397.0</v>
      </c>
      <c r="AC32" s="3" t="n">
        <v>2591.0</v>
      </c>
      <c r="AD32" s="3" t="n">
        <v>5346.0</v>
      </c>
      <c r="AE32" s="3" t="n">
        <v>9390.0</v>
      </c>
      <c r="AF32" s="3" t="n">
        <v>3217.0</v>
      </c>
      <c r="AG32" s="3" t="n">
        <v>8646.0</v>
      </c>
      <c r="AH32" s="3" t="n">
        <v>4141.0</v>
      </c>
      <c r="AI32" s="3" t="n">
        <v>1023.0</v>
      </c>
      <c r="AJ32" s="3" t="n">
        <v>7817.0</v>
      </c>
      <c r="AK32" s="3" t="n">
        <v>6102.0</v>
      </c>
      <c r="AL32" s="3" t="n">
        <v>4069.0</v>
      </c>
      <c r="AM32" s="3" t="n">
        <v>5400.0</v>
      </c>
      <c r="AN32" s="3" t="n">
        <v>4792.0</v>
      </c>
      <c r="AO32" s="3" t="n">
        <v>7826.0</v>
      </c>
      <c r="AP32" s="3" t="n">
        <v>6632.0</v>
      </c>
      <c r="AQ32" s="3" t="n">
        <v>2368.0</v>
      </c>
      <c r="AR32" s="3" t="n">
        <v>1049.0</v>
      </c>
      <c r="AS32" s="3" t="n">
        <v>6750.0</v>
      </c>
      <c r="AT32" s="3" t="n">
        <v>1295.0</v>
      </c>
      <c r="AU32" s="3" t="n">
        <v>3316.0</v>
      </c>
      <c r="AV32" s="3" t="n">
        <v>2268.0</v>
      </c>
      <c r="AW32" s="3" t="n">
        <v>5580.0</v>
      </c>
      <c r="AX32" s="3" t="n">
        <v>7269.0</v>
      </c>
      <c r="AY32" s="3" t="n">
        <v>1892.0</v>
      </c>
      <c r="AZ32" s="3" t="n">
        <v>7356.0</v>
      </c>
      <c r="BA32" s="3" t="n">
        <v>9009.0</v>
      </c>
      <c r="BB32" s="3" t="n">
        <v>8332.0</v>
      </c>
      <c r="BC32" s="3" t="n">
        <v>8818.0</v>
      </c>
      <c r="BD32" s="3" t="n">
        <v>4602.0</v>
      </c>
      <c r="BE32" s="3" t="n">
        <v>8134.0</v>
      </c>
      <c r="BF32" s="3" t="n">
        <v>4533.0</v>
      </c>
      <c r="BG32" s="3" t="n">
        <v>4848.0</v>
      </c>
      <c r="BH32" s="3" t="n">
        <v>7592.0</v>
      </c>
      <c r="BI32" s="3" t="n">
        <v>1961.0</v>
      </c>
      <c r="BJ32" s="3" t="n">
        <v>3943.0</v>
      </c>
      <c r="BK32" s="3" t="n">
        <v>3357.0</v>
      </c>
      <c r="BL32" s="3" t="n">
        <v>6072.0</v>
      </c>
      <c r="BM32" s="3" t="n">
        <v>2570.0</v>
      </c>
      <c r="BN32" s="3" t="n">
        <v>1977.0</v>
      </c>
      <c r="BO32" s="3" t="n">
        <v>9714.0</v>
      </c>
      <c r="BP32" s="3" t="n">
        <v>9053.0</v>
      </c>
      <c r="BQ32" s="3" t="n">
        <v>8801.0</v>
      </c>
      <c r="BR32" s="3" t="n">
        <v>3770.0</v>
      </c>
    </row>
    <row r="33" spans="1:70">
      <c r="A33" s="4" t="s">
        <v>247</v>
      </c>
      <c r="B33" s="5" t="n">
        <f t="shared" ref="B33:BM33" si="6"><![CDATA[IF(AND(B25<>"",B26<>"",B27<>"",B29<>"",B30<>"",B31<>"",B32<>""),B25-B26+B27+B29-B30+B31-B32,"")]]></f>
        <v>-2341.0</v>
      </c>
      <c r="C33" s="5" t="n">
        <f t="shared" si="6"/>
        <v>7452.0</v>
      </c>
      <c r="D33" s="5" t="n">
        <f t="shared" si="6"/>
        <v>2195.0</v>
      </c>
      <c r="E33" s="5" t="n">
        <f t="shared" si="6"/>
        <v>3764.0</v>
      </c>
      <c r="F33" s="5" t="n">
        <f t="shared" si="6"/>
        <v>-1147.0</v>
      </c>
      <c r="G33" s="5" t="n">
        <f t="shared" si="6"/>
        <v>325.0</v>
      </c>
      <c r="H33" s="5" t="n">
        <f t="shared" si="6"/>
        <v>-307.0</v>
      </c>
      <c r="I33" s="5" t="n">
        <f t="shared" si="6"/>
        <v>11107.0</v>
      </c>
      <c r="J33" s="5" t="n">
        <f t="shared" si="6"/>
        <v>-4504.0</v>
      </c>
      <c r="K33" s="5" t="n">
        <f t="shared" si="6"/>
        <v>-1057.0</v>
      </c>
      <c r="L33" s="5" t="n">
        <f t="shared" si="6"/>
        <v>-4228.0</v>
      </c>
      <c r="M33" s="5" t="n">
        <f t="shared" si="6"/>
        <v>-5293.0</v>
      </c>
      <c r="N33" s="5" t="n">
        <f t="shared" si="6"/>
        <v>10185.0</v>
      </c>
      <c r="O33" s="5" t="n">
        <f t="shared" si="6"/>
        <v>3009.0</v>
      </c>
      <c r="P33" s="5" t="n">
        <f t="shared" si="6"/>
        <v>11148.0</v>
      </c>
      <c r="Q33" s="5" t="n">
        <f t="shared" si="6"/>
        <v>9282.0</v>
      </c>
      <c r="R33" s="5" t="n">
        <f t="shared" si="6"/>
        <v>11437.0</v>
      </c>
      <c r="S33" s="5" t="n">
        <f t="shared" si="6"/>
        <v>13088.0</v>
      </c>
      <c r="T33" s="5" t="n">
        <f t="shared" si="6"/>
        <v>10352.0</v>
      </c>
      <c r="U33" s="5" t="n">
        <f t="shared" si="6"/>
        <v>3716.0</v>
      </c>
      <c r="V33" s="5" t="n">
        <f t="shared" si="6"/>
        <v>-6063.0</v>
      </c>
      <c r="W33" s="5" t="n">
        <f t="shared" si="6"/>
        <v>25068.0</v>
      </c>
      <c r="X33" s="5" t="n">
        <f t="shared" si="6"/>
        <v>4901.0</v>
      </c>
      <c r="Y33" s="5" t="n">
        <f t="shared" si="6"/>
        <v>-7158.0</v>
      </c>
      <c r="Z33" s="5" t="n">
        <f t="shared" si="6"/>
        <v>8167.0</v>
      </c>
      <c r="AA33" s="5" t="n">
        <f t="shared" si="6"/>
        <v>6565.0</v>
      </c>
      <c r="AB33" s="5" t="n">
        <f t="shared" si="6"/>
        <v>15796.0</v>
      </c>
      <c r="AC33" s="5" t="n">
        <f t="shared" si="6"/>
        <v>11638.0</v>
      </c>
      <c r="AD33" s="5" t="n">
        <f t="shared" si="6"/>
        <v>-872.0</v>
      </c>
      <c r="AE33" s="5" t="n">
        <f t="shared" si="6"/>
        <v>740.0</v>
      </c>
      <c r="AF33" s="5" t="n">
        <f t="shared" si="6"/>
        <v>7393.0</v>
      </c>
      <c r="AG33" s="5" t="n">
        <f t="shared" si="6"/>
        <v>-5365.0</v>
      </c>
      <c r="AH33" s="5" t="n">
        <f t="shared" si="6"/>
        <v>5988.0</v>
      </c>
      <c r="AI33" s="5" t="n">
        <f t="shared" si="6"/>
        <v>4973.0</v>
      </c>
      <c r="AJ33" s="5" t="n">
        <f t="shared" si="6"/>
        <v>9623.0</v>
      </c>
      <c r="AK33" s="5" t="n">
        <f t="shared" si="6"/>
        <v>10002.0</v>
      </c>
      <c r="AL33" s="5" t="n">
        <f t="shared" si="6"/>
        <v>7791.0</v>
      </c>
      <c r="AM33" s="5" t="n">
        <f t="shared" si="6"/>
        <v>11231.0</v>
      </c>
      <c r="AN33" s="5" t="n">
        <f t="shared" si="6"/>
        <v>7058.0</v>
      </c>
      <c r="AO33" s="5" t="n">
        <f t="shared" si="6"/>
        <v>-262.0</v>
      </c>
      <c r="AP33" s="5" t="n">
        <f t="shared" si="6"/>
        <v>-2486.0</v>
      </c>
      <c r="AQ33" s="5" t="n">
        <f t="shared" si="6"/>
        <v>14143.0</v>
      </c>
      <c r="AR33" s="5" t="n">
        <f t="shared" si="6"/>
        <v>-1226.0</v>
      </c>
      <c r="AS33" s="5" t="n">
        <f t="shared" si="6"/>
        <v>-4150.0</v>
      </c>
      <c r="AT33" s="5" t="n">
        <f t="shared" si="6"/>
        <v>6733.0</v>
      </c>
      <c r="AU33" s="5" t="n">
        <f t="shared" si="6"/>
        <v>15126.0</v>
      </c>
      <c r="AV33" s="5" t="n">
        <f t="shared" si="6"/>
        <v>16817.0</v>
      </c>
      <c r="AW33" s="5" t="n">
        <f t="shared" si="6"/>
        <v>13713.0</v>
      </c>
      <c r="AX33" s="5" t="n">
        <f t="shared" si="6"/>
        <v>4068.0</v>
      </c>
      <c r="AY33" s="5" t="n">
        <f t="shared" si="6"/>
        <v>2536.0</v>
      </c>
      <c r="AZ33" s="5" t="n">
        <f t="shared" si="6"/>
        <v>4781.0</v>
      </c>
      <c r="BA33" s="5" t="n">
        <f t="shared" si="6"/>
        <v>-751.0</v>
      </c>
      <c r="BB33" s="5" t="n">
        <f t="shared" si="6"/>
        <v>6068.0</v>
      </c>
      <c r="BC33" s="5" t="n">
        <f t="shared" si="6"/>
        <v>-8601.0</v>
      </c>
      <c r="BD33" s="5" t="n">
        <f t="shared" si="6"/>
        <v>9203.0</v>
      </c>
      <c r="BE33" s="5" t="n">
        <f t="shared" si="6"/>
        <v>735.0</v>
      </c>
      <c r="BF33" s="5" t="n">
        <f t="shared" si="6"/>
        <v>3324.0</v>
      </c>
      <c r="BG33" s="5" t="n">
        <f t="shared" si="6"/>
        <v>11127.0</v>
      </c>
      <c r="BH33" s="5" t="n">
        <f t="shared" si="6"/>
        <v>10220.0</v>
      </c>
      <c r="BI33" s="5" t="n">
        <f t="shared" si="6"/>
        <v>17473.0</v>
      </c>
      <c r="BJ33" s="5" t="n">
        <f t="shared" si="6"/>
        <v>4647.0</v>
      </c>
      <c r="BK33" s="5" t="n">
        <f t="shared" si="6"/>
        <v>7880.0</v>
      </c>
      <c r="BL33" s="5" t="n">
        <f t="shared" si="6"/>
        <v>7629.0</v>
      </c>
      <c r="BM33" s="5" t="n">
        <f t="shared" si="6"/>
        <v>19023.0</v>
      </c>
      <c r="BN33" s="5" t="n">
        <f><![CDATA[IF(AND(BN25<>"",BN26<>"",BN27<>"",BN29<>"",BN30<>"",BN31<>"",BN32<>""),BN25-BN26+BN27+BN29-BN30+BN31-BN32,"")]]></f>
        <v>2997.0</v>
      </c>
      <c r="BO33" s="5" t="n">
        <f><![CDATA[IF(AND(BO25<>"",BO26<>"",BO27<>"",BO29<>"",BO30<>"",BO31<>"",BO32<>""),BO25-BO26+BO27+BO29-BO30+BO31-BO32,"")]]></f>
        <v>-6196.0</v>
      </c>
      <c r="BP33" s="5" t="n">
        <f><![CDATA[IF(AND(BP25<>"",BP26<>"",BP27<>"",BP29<>"",BP30<>"",BP31<>"",BP32<>""),BP25-BP26+BP27+BP29-BP30+BP31-BP32,"")]]></f>
        <v>-4721.0</v>
      </c>
      <c r="BQ33" s="5" t="n">
        <f><![CDATA[IF(AND(BQ25<>"",BQ26<>"",BQ27<>"",BQ29<>"",BQ30<>"",BQ31<>"",BQ32<>""),BQ25-BQ26+BQ27+BQ29-BQ30+BQ31-BQ32,"")]]></f>
        <v>7292.0</v>
      </c>
      <c r="BR33" s="5" t="n">
        <f><![CDATA[IF(AND(BR25<>"",BR26<>"",BR27<>"",BR29<>"",BR30<>"",BR31<>"",BR32<>""),BR25-BR26+BR27+BR29-BR30+BR31-BR32,"")]]></f>
        <v>1337.0</v>
      </c>
    </row>
    <row r="34" spans="1:70">
      <c r="A34" t="s" s="0">
        <v>248</v>
      </c>
      <c r="B34" s="3" t="n">
        <v>2081.0</v>
      </c>
      <c r="C34" s="3" t="n">
        <v>8321.0</v>
      </c>
      <c r="D34" s="3" t="n">
        <v>7246.0</v>
      </c>
      <c r="E34" s="3" t="n">
        <v>7308.0</v>
      </c>
      <c r="F34" s="3" t="n">
        <v>2763.0</v>
      </c>
      <c r="G34" s="3" t="n">
        <v>5981.0</v>
      </c>
      <c r="H34" s="3" t="n">
        <v>7236.0</v>
      </c>
      <c r="I34" s="3" t="n">
        <v>9349.0</v>
      </c>
      <c r="J34" s="3" t="n">
        <v>3269.0</v>
      </c>
      <c r="K34" s="3" t="n">
        <v>2514.0</v>
      </c>
      <c r="L34" s="3" t="n">
        <v>2115.0</v>
      </c>
      <c r="M34" s="3" t="n">
        <v>5866.0</v>
      </c>
      <c r="N34" s="3" t="n">
        <v>8987.0</v>
      </c>
      <c r="O34" s="3" t="n">
        <v>3428.0</v>
      </c>
      <c r="P34" s="3" t="n">
        <v>2676.0</v>
      </c>
      <c r="Q34" s="3" t="n">
        <v>9913.0</v>
      </c>
      <c r="R34" s="3" t="n">
        <v>7406.0</v>
      </c>
      <c r="S34" s="3" t="n">
        <v>4603.0</v>
      </c>
      <c r="T34" s="3" t="n">
        <v>3563.0</v>
      </c>
      <c r="U34" s="3" t="n">
        <v>8855.0</v>
      </c>
      <c r="V34" s="3" t="n">
        <v>2636.0</v>
      </c>
      <c r="W34" s="3" t="n">
        <v>8247.0</v>
      </c>
      <c r="X34" s="3" t="n">
        <v>4557.0</v>
      </c>
      <c r="Y34" s="3" t="n">
        <v>4812.0</v>
      </c>
      <c r="Z34" s="3" t="n">
        <v>7375.0</v>
      </c>
      <c r="AA34" s="3" t="n">
        <v>6412.0</v>
      </c>
      <c r="AB34" s="3" t="n">
        <v>4821.0</v>
      </c>
      <c r="AC34" s="3" t="n">
        <v>4458.0</v>
      </c>
      <c r="AD34" s="3" t="n">
        <v>2416.0</v>
      </c>
      <c r="AE34" s="3" t="n">
        <v>6456.0</v>
      </c>
      <c r="AF34" s="3" t="n">
        <v>8444.0</v>
      </c>
      <c r="AG34" s="3" t="n">
        <v>8059.0</v>
      </c>
      <c r="AH34" s="3" t="n">
        <v>5153.0</v>
      </c>
      <c r="AI34" s="3" t="n">
        <v>1237.0</v>
      </c>
      <c r="AJ34" s="3" t="n">
        <v>4960.0</v>
      </c>
      <c r="AK34" s="3" t="n">
        <v>6065.0</v>
      </c>
      <c r="AL34" s="3" t="n">
        <v>8767.0</v>
      </c>
      <c r="AM34" s="3" t="n">
        <v>7335.0</v>
      </c>
      <c r="AN34" s="3" t="n">
        <v>8020.0</v>
      </c>
      <c r="AO34" s="3" t="n">
        <v>7408.0</v>
      </c>
      <c r="AP34" s="3" t="n">
        <v>5313.0</v>
      </c>
      <c r="AQ34" s="3" t="n">
        <v>8670.0</v>
      </c>
      <c r="AR34" s="3" t="n">
        <v>9111.0</v>
      </c>
      <c r="AS34" s="3" t="n">
        <v>5440.0</v>
      </c>
      <c r="AT34" s="3" t="n">
        <v>4230.0</v>
      </c>
      <c r="AU34" s="3" t="n">
        <v>6672.0</v>
      </c>
      <c r="AV34" s="3" t="n">
        <v>3445.0</v>
      </c>
      <c r="AW34" s="3" t="n">
        <v>1470.0</v>
      </c>
      <c r="AX34" s="3" t="n">
        <v>1140.0</v>
      </c>
      <c r="AY34" s="3" t="n">
        <v>8872.0</v>
      </c>
      <c r="AZ34" s="3" t="n">
        <v>2146.0</v>
      </c>
      <c r="BA34" s="3" t="n">
        <v>9686.0</v>
      </c>
      <c r="BB34" s="3" t="n">
        <v>3536.0</v>
      </c>
      <c r="BC34" s="3" t="n">
        <v>3476.0</v>
      </c>
      <c r="BD34" s="3" t="n">
        <v>9661.0</v>
      </c>
      <c r="BE34" s="3" t="n">
        <v>9846.0</v>
      </c>
      <c r="BF34" s="3" t="n">
        <v>4873.0</v>
      </c>
      <c r="BG34" s="3" t="n">
        <v>7232.0</v>
      </c>
      <c r="BH34" s="3" t="n">
        <v>9064.0</v>
      </c>
      <c r="BI34" s="3" t="n">
        <v>8143.0</v>
      </c>
      <c r="BJ34" s="3" t="n">
        <v>3314.0</v>
      </c>
      <c r="BK34" s="3" t="n">
        <v>1362.0</v>
      </c>
      <c r="BL34" s="3" t="n">
        <v>7534.0</v>
      </c>
      <c r="BM34" s="3" t="n">
        <v>6299.0</v>
      </c>
      <c r="BN34" s="3" t="n">
        <v>5445.0</v>
      </c>
      <c r="BO34" s="3" t="n">
        <v>1374.0</v>
      </c>
      <c r="BP34" s="3" t="n">
        <v>4285.0</v>
      </c>
      <c r="BQ34" s="3" t="n">
        <v>1298.0</v>
      </c>
      <c r="BR34" s="3" t="n">
        <v>9222.0</v>
      </c>
    </row>
    <row r="35" spans="1:70">
      <c r="A35" t="s" s="0">
        <v>249</v>
      </c>
      <c r="B35" s="3" t="n">
        <v>3883.0</v>
      </c>
      <c r="C35" s="3" t="n">
        <v>1632.0</v>
      </c>
      <c r="D35" s="3" t="n">
        <v>2599.0</v>
      </c>
      <c r="E35" s="3" t="n">
        <v>4031.0</v>
      </c>
      <c r="F35" s="3" t="n">
        <v>5629.0</v>
      </c>
      <c r="G35" s="3" t="n">
        <v>4114.0</v>
      </c>
      <c r="H35" s="3" t="n">
        <v>3074.0</v>
      </c>
      <c r="I35" s="3" t="n">
        <v>9872.0</v>
      </c>
      <c r="J35" s="3" t="n">
        <v>7928.0</v>
      </c>
      <c r="K35" s="3" t="n">
        <v>4100.0</v>
      </c>
      <c r="L35" s="3" t="n">
        <v>2544.0</v>
      </c>
      <c r="M35" s="3" t="n">
        <v>7649.0</v>
      </c>
      <c r="N35" s="3" t="n">
        <v>8664.0</v>
      </c>
      <c r="O35" s="3" t="n">
        <v>4978.0</v>
      </c>
      <c r="P35" s="3" t="n">
        <v>4042.0</v>
      </c>
      <c r="Q35" s="3" t="n">
        <v>5742.0</v>
      </c>
      <c r="R35" s="3" t="n">
        <v>7414.0</v>
      </c>
      <c r="S35" s="3" t="n">
        <v>3705.0</v>
      </c>
      <c r="T35" s="3" t="n">
        <v>6471.0</v>
      </c>
      <c r="U35" s="3" t="n">
        <v>8176.0</v>
      </c>
      <c r="V35" s="3" t="n">
        <v>3962.0</v>
      </c>
      <c r="W35" s="3" t="n">
        <v>8837.0</v>
      </c>
      <c r="X35" s="3" t="n">
        <v>6669.0</v>
      </c>
      <c r="Y35" s="3" t="n">
        <v>4174.0</v>
      </c>
      <c r="Z35" s="3" t="n">
        <v>9018.0</v>
      </c>
      <c r="AA35" s="3" t="n">
        <v>5556.0</v>
      </c>
      <c r="AB35" s="3" t="n">
        <v>6014.0</v>
      </c>
      <c r="AC35" s="3" t="n">
        <v>6893.0</v>
      </c>
      <c r="AD35" s="3" t="n">
        <v>7340.0</v>
      </c>
      <c r="AE35" s="3" t="n">
        <v>4054.0</v>
      </c>
      <c r="AF35" s="3" t="n">
        <v>6307.0</v>
      </c>
      <c r="AG35" s="3" t="n">
        <v>1668.0</v>
      </c>
      <c r="AH35" s="3" t="n">
        <v>7628.0</v>
      </c>
      <c r="AI35" s="3" t="n">
        <v>7960.0</v>
      </c>
      <c r="AJ35" s="3" t="n">
        <v>7947.0</v>
      </c>
      <c r="AK35" s="3" t="n">
        <v>3626.0</v>
      </c>
      <c r="AL35" s="3" t="n">
        <v>1413.0</v>
      </c>
      <c r="AM35" s="3" t="n">
        <v>7180.0</v>
      </c>
      <c r="AN35" s="3" t="n">
        <v>9907.0</v>
      </c>
      <c r="AO35" s="3" t="n">
        <v>5912.0</v>
      </c>
      <c r="AP35" s="3" t="n">
        <v>3658.0</v>
      </c>
      <c r="AQ35" s="3" t="n">
        <v>1212.0</v>
      </c>
      <c r="AR35" s="3" t="n">
        <v>7257.0</v>
      </c>
      <c r="AS35" s="3" t="n">
        <v>5795.0</v>
      </c>
      <c r="AT35" s="3" t="n">
        <v>9160.0</v>
      </c>
      <c r="AU35" s="3" t="n">
        <v>2033.0</v>
      </c>
      <c r="AV35" s="3" t="n">
        <v>1605.0</v>
      </c>
      <c r="AW35" s="3" t="n">
        <v>3526.0</v>
      </c>
      <c r="AX35" s="3" t="n">
        <v>3758.0</v>
      </c>
      <c r="AY35" s="3" t="n">
        <v>6837.0</v>
      </c>
      <c r="AZ35" s="3" t="n">
        <v>4512.0</v>
      </c>
      <c r="BA35" s="3" t="n">
        <v>4960.0</v>
      </c>
      <c r="BB35" s="3" t="n">
        <v>3834.0</v>
      </c>
      <c r="BC35" s="3" t="n">
        <v>4154.0</v>
      </c>
      <c r="BD35" s="3" t="n">
        <v>7073.0</v>
      </c>
      <c r="BE35" s="3" t="n">
        <v>5542.0</v>
      </c>
      <c r="BF35" s="3" t="n">
        <v>9451.0</v>
      </c>
      <c r="BG35" s="3" t="n">
        <v>2765.0</v>
      </c>
      <c r="BH35" s="3" t="n">
        <v>8438.0</v>
      </c>
      <c r="BI35" s="3" t="n">
        <v>6128.0</v>
      </c>
      <c r="BJ35" s="3" t="n">
        <v>7236.0</v>
      </c>
      <c r="BK35" s="3" t="n">
        <v>5486.0</v>
      </c>
      <c r="BL35" s="3" t="n">
        <v>6587.0</v>
      </c>
      <c r="BM35" s="3" t="n">
        <v>6236.0</v>
      </c>
      <c r="BN35" s="3" t="n">
        <v>2266.0</v>
      </c>
      <c r="BO35" s="3" t="n">
        <v>1542.0</v>
      </c>
      <c r="BP35" s="3" t="n">
        <v>7274.0</v>
      </c>
      <c r="BQ35" s="3" t="n">
        <v>4533.0</v>
      </c>
      <c r="BR35" s="3" t="n">
        <v>9627.0</v>
      </c>
    </row>
    <row r="36" spans="1:70">
      <c r="A36" t="s" s="0">
        <v>250</v>
      </c>
      <c r="B36" s="3" t="n">
        <v>9165.0</v>
      </c>
      <c r="C36" s="3" t="n">
        <v>6492.0</v>
      </c>
      <c r="D36" s="3" t="n">
        <v>2567.0</v>
      </c>
      <c r="E36" s="3" t="n">
        <v>6211.0</v>
      </c>
      <c r="F36" s="3" t="n">
        <v>2112.0</v>
      </c>
      <c r="G36" s="3" t="n">
        <v>4125.0</v>
      </c>
      <c r="H36" s="3" t="n">
        <v>7916.0</v>
      </c>
      <c r="I36" s="3" t="n">
        <v>3116.0</v>
      </c>
      <c r="J36" s="3" t="n">
        <v>8730.0</v>
      </c>
      <c r="K36" s="3" t="n">
        <v>5430.0</v>
      </c>
      <c r="L36" s="3" t="n">
        <v>6953.0</v>
      </c>
      <c r="M36" s="3" t="n">
        <v>4223.0</v>
      </c>
      <c r="N36" s="3" t="n">
        <v>2169.0</v>
      </c>
      <c r="O36" s="3" t="n">
        <v>6036.0</v>
      </c>
      <c r="P36" s="3" t="n">
        <v>5402.0</v>
      </c>
      <c r="Q36" s="3" t="n">
        <v>7238.0</v>
      </c>
      <c r="R36" s="3" t="n">
        <v>4450.0</v>
      </c>
      <c r="S36" s="3" t="n">
        <v>2931.0</v>
      </c>
      <c r="T36" s="3" t="n">
        <v>7279.0</v>
      </c>
      <c r="U36" s="3" t="n">
        <v>5133.0</v>
      </c>
      <c r="V36" s="3" t="n">
        <v>5670.0</v>
      </c>
      <c r="W36" s="3" t="n">
        <v>4072.0</v>
      </c>
      <c r="X36" s="3" t="n">
        <v>7016.0</v>
      </c>
      <c r="Y36" s="3" t="n">
        <v>1960.0</v>
      </c>
      <c r="Z36" s="3" t="n">
        <v>4188.0</v>
      </c>
      <c r="AA36" s="3" t="n">
        <v>6422.0</v>
      </c>
      <c r="AB36" s="3" t="n">
        <v>4636.0</v>
      </c>
      <c r="AC36" s="3" t="n">
        <v>9127.0</v>
      </c>
      <c r="AD36" s="3" t="n">
        <v>3306.0</v>
      </c>
      <c r="AE36" s="3" t="n">
        <v>7892.0</v>
      </c>
      <c r="AF36" s="3" t="n">
        <v>8639.0</v>
      </c>
      <c r="AG36" s="3" t="n">
        <v>4564.0</v>
      </c>
      <c r="AH36" s="3" t="n">
        <v>2096.0</v>
      </c>
      <c r="AI36" s="3" t="n">
        <v>9835.0</v>
      </c>
      <c r="AJ36" s="3" t="n">
        <v>3084.0</v>
      </c>
      <c r="AK36" s="3" t="n">
        <v>2669.0</v>
      </c>
      <c r="AL36" s="3" t="n">
        <v>6951.0</v>
      </c>
      <c r="AM36" s="3" t="n">
        <v>8186.0</v>
      </c>
      <c r="AN36" s="3" t="n">
        <v>3691.0</v>
      </c>
      <c r="AO36" s="3" t="n">
        <v>8010.0</v>
      </c>
      <c r="AP36" s="3" t="n">
        <v>4169.0</v>
      </c>
      <c r="AQ36" s="3" t="n">
        <v>7512.0</v>
      </c>
      <c r="AR36" s="3" t="n">
        <v>8578.0</v>
      </c>
      <c r="AS36" s="3" t="n">
        <v>9033.0</v>
      </c>
      <c r="AT36" s="3" t="n">
        <v>3174.0</v>
      </c>
      <c r="AU36" s="3" t="n">
        <v>2844.0</v>
      </c>
      <c r="AV36" s="3" t="n">
        <v>8933.0</v>
      </c>
      <c r="AW36" s="3" t="n">
        <v>9713.0</v>
      </c>
      <c r="AX36" s="3" t="n">
        <v>5662.0</v>
      </c>
      <c r="AY36" s="3" t="n">
        <v>7875.0</v>
      </c>
      <c r="AZ36" s="3" t="n">
        <v>7851.0</v>
      </c>
      <c r="BA36" s="3" t="n">
        <v>7733.0</v>
      </c>
      <c r="BB36" s="3" t="n">
        <v>3007.0</v>
      </c>
      <c r="BC36" s="3" t="n">
        <v>4643.0</v>
      </c>
      <c r="BD36" s="3" t="n">
        <v>4050.0</v>
      </c>
      <c r="BE36" s="3" t="n">
        <v>8486.0</v>
      </c>
      <c r="BF36" s="3" t="n">
        <v>2282.0</v>
      </c>
      <c r="BG36" s="3" t="n">
        <v>3080.0</v>
      </c>
      <c r="BH36" s="3" t="n">
        <v>8447.0</v>
      </c>
      <c r="BI36" s="3" t="n">
        <v>6298.0</v>
      </c>
      <c r="BJ36" s="3" t="n">
        <v>8515.0</v>
      </c>
      <c r="BK36" s="3" t="n">
        <v>1452.0</v>
      </c>
      <c r="BL36" s="3" t="n">
        <v>1275.0</v>
      </c>
      <c r="BM36" s="3" t="n">
        <v>2927.0</v>
      </c>
      <c r="BN36" s="3" t="n">
        <v>5697.0</v>
      </c>
      <c r="BO36" s="3" t="n">
        <v>2780.0</v>
      </c>
      <c r="BP36" s="3" t="n">
        <v>3889.0</v>
      </c>
      <c r="BQ36" s="3" t="n">
        <v>4959.0</v>
      </c>
      <c r="BR36" s="3" t="n">
        <v>8715.0</v>
      </c>
    </row>
    <row r="37" spans="1:70">
      <c r="A37" t="s" s="0">
        <v>251</v>
      </c>
      <c r="B37" s="3" t="n">
        <v>8557.0</v>
      </c>
      <c r="C37" s="3" t="n">
        <v>6274.0</v>
      </c>
      <c r="D37" s="3" t="n">
        <v>5913.0</v>
      </c>
      <c r="E37" s="3" t="n">
        <v>4184.0</v>
      </c>
      <c r="F37" s="3" t="n">
        <v>1674.0</v>
      </c>
      <c r="G37" s="3" t="n">
        <v>7225.0</v>
      </c>
      <c r="H37" s="3" t="n">
        <v>8244.0</v>
      </c>
      <c r="I37" s="3" t="n">
        <v>3480.0</v>
      </c>
      <c r="J37" s="3" t="n">
        <v>7572.0</v>
      </c>
      <c r="K37" s="3" t="n">
        <v>9898.0</v>
      </c>
      <c r="L37" s="3" t="n">
        <v>2123.0</v>
      </c>
      <c r="M37" s="3" t="n">
        <v>5917.0</v>
      </c>
      <c r="N37" s="3" t="n">
        <v>7231.0</v>
      </c>
      <c r="O37" s="3" t="n">
        <v>1038.0</v>
      </c>
      <c r="P37" s="3" t="n">
        <v>4186.0</v>
      </c>
      <c r="Q37" s="3" t="n">
        <v>4554.0</v>
      </c>
      <c r="R37" s="3" t="n">
        <v>5196.0</v>
      </c>
      <c r="S37" s="3" t="n">
        <v>9361.0</v>
      </c>
      <c r="T37" s="3" t="n">
        <v>3515.0</v>
      </c>
      <c r="U37" s="3" t="n">
        <v>8093.0</v>
      </c>
      <c r="V37" s="3" t="n">
        <v>5807.0</v>
      </c>
      <c r="W37" s="3" t="n">
        <v>7746.0</v>
      </c>
      <c r="X37" s="3" t="n">
        <v>8242.0</v>
      </c>
      <c r="Y37" s="3" t="n">
        <v>7847.0</v>
      </c>
      <c r="Z37" s="3" t="n">
        <v>9427.0</v>
      </c>
      <c r="AA37" s="3" t="n">
        <v>2205.0</v>
      </c>
      <c r="AB37" s="3" t="n">
        <v>6282.0</v>
      </c>
      <c r="AC37" s="3" t="n">
        <v>4253.0</v>
      </c>
      <c r="AD37" s="3" t="n">
        <v>5675.0</v>
      </c>
      <c r="AE37" s="3" t="n">
        <v>7788.0</v>
      </c>
      <c r="AF37" s="3" t="n">
        <v>3373.0</v>
      </c>
      <c r="AG37" s="3" t="n">
        <v>7161.0</v>
      </c>
      <c r="AH37" s="3" t="n">
        <v>8875.0</v>
      </c>
      <c r="AI37" s="3" t="n">
        <v>2868.0</v>
      </c>
      <c r="AJ37" s="3" t="n">
        <v>6927.0</v>
      </c>
      <c r="AK37" s="3" t="n">
        <v>4187.0</v>
      </c>
      <c r="AL37" s="3" t="n">
        <v>4477.0</v>
      </c>
      <c r="AM37" s="3" t="n">
        <v>2620.0</v>
      </c>
      <c r="AN37" s="3" t="n">
        <v>1350.0</v>
      </c>
      <c r="AO37" s="3" t="n">
        <v>2470.0</v>
      </c>
      <c r="AP37" s="3" t="n">
        <v>7513.0</v>
      </c>
      <c r="AQ37" s="3" t="n">
        <v>7031.0</v>
      </c>
      <c r="AR37" s="3" t="n">
        <v>2984.0</v>
      </c>
      <c r="AS37" s="3" t="n">
        <v>5107.0</v>
      </c>
      <c r="AT37" s="3" t="n">
        <v>5424.0</v>
      </c>
      <c r="AU37" s="3" t="n">
        <v>8588.0</v>
      </c>
      <c r="AV37" s="3" t="n">
        <v>2728.0</v>
      </c>
      <c r="AW37" s="3" t="n">
        <v>1841.0</v>
      </c>
      <c r="AX37" s="3" t="n">
        <v>8772.0</v>
      </c>
      <c r="AY37" s="3" t="n">
        <v>7735.0</v>
      </c>
      <c r="AZ37" s="3" t="n">
        <v>6827.0</v>
      </c>
      <c r="BA37" s="3" t="n">
        <v>3913.0</v>
      </c>
      <c r="BB37" s="3" t="n">
        <v>1046.0</v>
      </c>
      <c r="BC37" s="3" t="n">
        <v>5451.0</v>
      </c>
      <c r="BD37" s="3" t="n">
        <v>4038.0</v>
      </c>
      <c r="BE37" s="3" t="n">
        <v>6877.0</v>
      </c>
      <c r="BF37" s="3" t="n">
        <v>2375.0</v>
      </c>
      <c r="BG37" s="3" t="n">
        <v>8884.0</v>
      </c>
      <c r="BH37" s="3" t="n">
        <v>9528.0</v>
      </c>
      <c r="BI37" s="3" t="n">
        <v>3445.0</v>
      </c>
      <c r="BJ37" s="3" t="n">
        <v>4348.0</v>
      </c>
      <c r="BK37" s="3" t="n">
        <v>2693.0</v>
      </c>
      <c r="BL37" s="3" t="n">
        <v>1501.0</v>
      </c>
      <c r="BM37" s="3" t="n">
        <v>9370.0</v>
      </c>
      <c r="BN37" s="3" t="n">
        <v>9284.0</v>
      </c>
      <c r="BO37" s="3" t="n">
        <v>4554.0</v>
      </c>
      <c r="BP37" s="3" t="n">
        <v>9396.0</v>
      </c>
      <c r="BQ37" s="3" t="n">
        <v>4477.0</v>
      </c>
      <c r="BR37" s="3" t="n">
        <v>1728.0</v>
      </c>
    </row>
    <row r="38" spans="1:70">
      <c r="A38" t="s" s="0">
        <v>252</v>
      </c>
      <c r="B38" s="3" t="n">
        <v>6144.0</v>
      </c>
      <c r="C38" s="3" t="n">
        <v>8910.0</v>
      </c>
      <c r="D38" s="3" t="n">
        <v>8971.0</v>
      </c>
      <c r="E38" s="3" t="n">
        <v>8030.0</v>
      </c>
      <c r="F38" s="3" t="n">
        <v>7536.0</v>
      </c>
      <c r="G38" s="3" t="n">
        <v>3391.0</v>
      </c>
      <c r="H38" s="3" t="n">
        <v>2582.0</v>
      </c>
      <c r="I38" s="3" t="n">
        <v>4226.0</v>
      </c>
      <c r="J38" s="3" t="n">
        <v>3992.0</v>
      </c>
      <c r="K38" s="3" t="n">
        <v>4294.0</v>
      </c>
      <c r="L38" s="3" t="n">
        <v>8409.0</v>
      </c>
      <c r="M38" s="3" t="n">
        <v>3135.0</v>
      </c>
      <c r="N38" s="3" t="n">
        <v>6145.0</v>
      </c>
      <c r="O38" s="3" t="n">
        <v>3857.0</v>
      </c>
      <c r="P38" s="3" t="n">
        <v>1422.0</v>
      </c>
      <c r="Q38" s="3" t="n">
        <v>2949.0</v>
      </c>
      <c r="R38" s="3" t="n">
        <v>3737.0</v>
      </c>
      <c r="S38" s="3" t="n">
        <v>5880.0</v>
      </c>
      <c r="T38" s="3" t="n">
        <v>6957.0</v>
      </c>
      <c r="U38" s="3" t="n">
        <v>7944.0</v>
      </c>
      <c r="V38" s="3" t="n">
        <v>9522.0</v>
      </c>
      <c r="W38" s="3" t="n">
        <v>9730.0</v>
      </c>
      <c r="X38" s="3" t="n">
        <v>8636.0</v>
      </c>
      <c r="Y38" s="3" t="n">
        <v>2363.0</v>
      </c>
      <c r="Z38" s="3" t="n">
        <v>3370.0</v>
      </c>
      <c r="AA38" s="3" t="n">
        <v>9934.0</v>
      </c>
      <c r="AB38" s="3" t="n">
        <v>8344.0</v>
      </c>
      <c r="AC38" s="3" t="n">
        <v>3267.0</v>
      </c>
      <c r="AD38" s="3" t="n">
        <v>3733.0</v>
      </c>
      <c r="AE38" s="3" t="n">
        <v>4154.0</v>
      </c>
      <c r="AF38" s="3" t="n">
        <v>2559.0</v>
      </c>
      <c r="AG38" s="3" t="n">
        <v>7205.0</v>
      </c>
      <c r="AH38" s="3" t="n">
        <v>6899.0</v>
      </c>
      <c r="AI38" s="3" t="n">
        <v>6522.0</v>
      </c>
      <c r="AJ38" s="3" t="n">
        <v>3349.0</v>
      </c>
      <c r="AK38" s="3" t="n">
        <v>6338.0</v>
      </c>
      <c r="AL38" s="3" t="n">
        <v>1849.0</v>
      </c>
      <c r="AM38" s="3" t="n">
        <v>5291.0</v>
      </c>
      <c r="AN38" s="3" t="n">
        <v>9881.0</v>
      </c>
      <c r="AO38" s="3" t="n">
        <v>7372.0</v>
      </c>
      <c r="AP38" s="3" t="n">
        <v>3355.0</v>
      </c>
      <c r="AQ38" s="3" t="n">
        <v>8710.0</v>
      </c>
      <c r="AR38" s="3" t="n">
        <v>7234.0</v>
      </c>
      <c r="AS38" s="3" t="n">
        <v>4578.0</v>
      </c>
      <c r="AT38" s="3" t="n">
        <v>7399.0</v>
      </c>
      <c r="AU38" s="3" t="n">
        <v>2292.0</v>
      </c>
      <c r="AV38" s="3" t="n">
        <v>4095.0</v>
      </c>
      <c r="AW38" s="3" t="n">
        <v>4658.0</v>
      </c>
      <c r="AX38" s="3" t="n">
        <v>3777.0</v>
      </c>
      <c r="AY38" s="3" t="n">
        <v>9880.0</v>
      </c>
      <c r="AZ38" s="3" t="n">
        <v>2106.0</v>
      </c>
      <c r="BA38" s="3" t="n">
        <v>3366.0</v>
      </c>
      <c r="BB38" s="3" t="n">
        <v>9631.0</v>
      </c>
      <c r="BC38" s="3" t="n">
        <v>2579.0</v>
      </c>
      <c r="BD38" s="3" t="n">
        <v>7828.0</v>
      </c>
      <c r="BE38" s="3" t="n">
        <v>4911.0</v>
      </c>
      <c r="BF38" s="3" t="n">
        <v>3382.0</v>
      </c>
      <c r="BG38" s="3" t="n">
        <v>4992.0</v>
      </c>
      <c r="BH38" s="3" t="n">
        <v>6766.0</v>
      </c>
      <c r="BI38" s="3" t="n">
        <v>8440.0</v>
      </c>
      <c r="BJ38" s="3" t="n">
        <v>5397.0</v>
      </c>
      <c r="BK38" s="3" t="n">
        <v>4451.0</v>
      </c>
      <c r="BL38" s="3" t="n">
        <v>5695.0</v>
      </c>
      <c r="BM38" s="3" t="n">
        <v>5250.0</v>
      </c>
      <c r="BN38" s="3" t="n">
        <v>3129.0</v>
      </c>
      <c r="BO38" s="3" t="n">
        <v>2644.0</v>
      </c>
      <c r="BP38" s="3" t="n">
        <v>1001.0</v>
      </c>
      <c r="BQ38" s="3" t="n">
        <v>8418.0</v>
      </c>
      <c r="BR38" s="3" t="n">
        <v>3445.0</v>
      </c>
    </row>
    <row r="39" spans="1:70">
      <c r="A39" s="4" t="s">
        <v>253</v>
      </c>
      <c r="B39" s="5" t="n">
        <f t="shared" ref="B39:BM39" si="7"><![CDATA[IF(AND(B33<>"",B34<>"",B35<>"",B36<>"",B37<>"",B38<>""),B33+B34+B35+B36-B37+B38,"")]]></f>
        <v>10375.0</v>
      </c>
      <c r="C39" s="5" t="n">
        <f t="shared" si="7"/>
        <v>26533.0</v>
      </c>
      <c r="D39" s="5" t="n">
        <f t="shared" si="7"/>
        <v>17665.0</v>
      </c>
      <c r="E39" s="5" t="n">
        <f t="shared" si="7"/>
        <v>25160.0</v>
      </c>
      <c r="F39" s="5" t="n">
        <f t="shared" si="7"/>
        <v>15219.0</v>
      </c>
      <c r="G39" s="5" t="n">
        <f t="shared" si="7"/>
        <v>10711.0</v>
      </c>
      <c r="H39" s="5" t="n">
        <f t="shared" si="7"/>
        <v>12257.0</v>
      </c>
      <c r="I39" s="5" t="n">
        <f t="shared" si="7"/>
        <v>34190.0</v>
      </c>
      <c r="J39" s="5" t="n">
        <f t="shared" si="7"/>
        <v>11843.0</v>
      </c>
      <c r="K39" s="5" t="n">
        <f t="shared" si="7"/>
        <v>5383.0</v>
      </c>
      <c r="L39" s="5" t="n">
        <f t="shared" si="7"/>
        <v>13670.0</v>
      </c>
      <c r="M39" s="5" t="n">
        <f t="shared" si="7"/>
        <v>9663.0</v>
      </c>
      <c r="N39" s="5" t="n">
        <f t="shared" si="7"/>
        <v>28919.0</v>
      </c>
      <c r="O39" s="5" t="n">
        <f t="shared" si="7"/>
        <v>20270.0</v>
      </c>
      <c r="P39" s="5" t="n">
        <f t="shared" si="7"/>
        <v>20504.0</v>
      </c>
      <c r="Q39" s="5" t="n">
        <f t="shared" si="7"/>
        <v>30570.0</v>
      </c>
      <c r="R39" s="5" t="n">
        <f t="shared" si="7"/>
        <v>29248.0</v>
      </c>
      <c r="S39" s="5" t="n">
        <f t="shared" si="7"/>
        <v>20846.0</v>
      </c>
      <c r="T39" s="5" t="n">
        <f t="shared" si="7"/>
        <v>31107.0</v>
      </c>
      <c r="U39" s="5" t="n">
        <f t="shared" si="7"/>
        <v>25731.0</v>
      </c>
      <c r="V39" s="5" t="n">
        <f t="shared" si="7"/>
        <v>9920.0</v>
      </c>
      <c r="W39" s="5" t="n">
        <f t="shared" si="7"/>
        <v>48208.0</v>
      </c>
      <c r="X39" s="5" t="n">
        <f t="shared" si="7"/>
        <v>23537.0</v>
      </c>
      <c r="Y39" s="5" t="n">
        <f t="shared" si="7"/>
        <v>-1696.0</v>
      </c>
      <c r="Z39" s="5" t="n">
        <f t="shared" si="7"/>
        <v>22691.0</v>
      </c>
      <c r="AA39" s="5" t="n">
        <f t="shared" si="7"/>
        <v>32684.0</v>
      </c>
      <c r="AB39" s="5" t="n">
        <f t="shared" si="7"/>
        <v>33329.0</v>
      </c>
      <c r="AC39" s="5" t="n">
        <f t="shared" si="7"/>
        <v>31130.0</v>
      </c>
      <c r="AD39" s="5" t="n">
        <f t="shared" si="7"/>
        <v>10248.0</v>
      </c>
      <c r="AE39" s="5" t="n">
        <f t="shared" si="7"/>
        <v>15508.0</v>
      </c>
      <c r="AF39" s="5" t="n">
        <f t="shared" si="7"/>
        <v>29969.0</v>
      </c>
      <c r="AG39" s="5" t="n">
        <f t="shared" si="7"/>
        <v>8970.0</v>
      </c>
      <c r="AH39" s="5" t="n">
        <f t="shared" si="7"/>
        <v>18889.0</v>
      </c>
      <c r="AI39" s="5" t="n">
        <f t="shared" si="7"/>
        <v>27659.0</v>
      </c>
      <c r="AJ39" s="5" t="n">
        <f t="shared" si="7"/>
        <v>22036.0</v>
      </c>
      <c r="AK39" s="5" t="n">
        <f t="shared" si="7"/>
        <v>24513.0</v>
      </c>
      <c r="AL39" s="5" t="n">
        <f t="shared" si="7"/>
        <v>22294.0</v>
      </c>
      <c r="AM39" s="5" t="n">
        <f t="shared" si="7"/>
        <v>36603.0</v>
      </c>
      <c r="AN39" s="5" t="n">
        <f t="shared" si="7"/>
        <v>37207.0</v>
      </c>
      <c r="AO39" s="5" t="n">
        <f t="shared" si="7"/>
        <v>25970.0</v>
      </c>
      <c r="AP39" s="5" t="n">
        <f t="shared" si="7"/>
        <v>6496.0</v>
      </c>
      <c r="AQ39" s="5" t="n">
        <f t="shared" si="7"/>
        <v>33216.0</v>
      </c>
      <c r="AR39" s="5" t="n">
        <f t="shared" si="7"/>
        <v>27970.0</v>
      </c>
      <c r="AS39" s="5" t="n">
        <f t="shared" si="7"/>
        <v>15589.0</v>
      </c>
      <c r="AT39" s="5" t="n">
        <f t="shared" si="7"/>
        <v>25272.0</v>
      </c>
      <c r="AU39" s="5" t="n">
        <f t="shared" si="7"/>
        <v>20379.0</v>
      </c>
      <c r="AV39" s="5" t="n">
        <f t="shared" si="7"/>
        <v>32167.0</v>
      </c>
      <c r="AW39" s="5" t="n">
        <f t="shared" si="7"/>
        <v>31239.0</v>
      </c>
      <c r="AX39" s="5" t="n">
        <f t="shared" si="7"/>
        <v>9633.0</v>
      </c>
      <c r="AY39" s="5" t="n">
        <f t="shared" si="7"/>
        <v>28265.0</v>
      </c>
      <c r="AZ39" s="5" t="n">
        <f t="shared" si="7"/>
        <v>14569.0</v>
      </c>
      <c r="BA39" s="5" t="n">
        <f t="shared" si="7"/>
        <v>21081.0</v>
      </c>
      <c r="BB39" s="5" t="n">
        <f t="shared" si="7"/>
        <v>25030.0</v>
      </c>
      <c r="BC39" s="5" t="n">
        <f t="shared" si="7"/>
        <v>800.0</v>
      </c>
      <c r="BD39" s="5" t="n">
        <f t="shared" si="7"/>
        <v>33777.0</v>
      </c>
      <c r="BE39" s="5" t="n">
        <f t="shared" si="7"/>
        <v>22643.0</v>
      </c>
      <c r="BF39" s="5" t="n">
        <f t="shared" si="7"/>
        <v>20937.0</v>
      </c>
      <c r="BG39" s="5" t="n">
        <f t="shared" si="7"/>
        <v>20312.0</v>
      </c>
      <c r="BH39" s="5" t="n">
        <f t="shared" si="7"/>
        <v>33407.0</v>
      </c>
      <c r="BI39" s="5" t="n">
        <f t="shared" si="7"/>
        <v>43037.0</v>
      </c>
      <c r="BJ39" s="5" t="n">
        <f t="shared" si="7"/>
        <v>24761.0</v>
      </c>
      <c r="BK39" s="5" t="n">
        <f t="shared" si="7"/>
        <v>17938.0</v>
      </c>
      <c r="BL39" s="5" t="n">
        <f t="shared" si="7"/>
        <v>27219.0</v>
      </c>
      <c r="BM39" s="5" t="n">
        <f t="shared" si="7"/>
        <v>30365.0</v>
      </c>
      <c r="BN39" s="5" t="n">
        <f><![CDATA[IF(AND(BN33<>"",BN34<>"",BN35<>"",BN36<>"",BN37<>"",BN38<>""),BN33+BN34+BN35+BN36-BN37+BN38,"")]]></f>
        <v>10250.0</v>
      </c>
      <c r="BO39" s="5" t="n">
        <f><![CDATA[IF(AND(BO33<>"",BO34<>"",BO35<>"",BO36<>"",BO37<>"",BO38<>""),BO33+BO34+BO35+BO36-BO37+BO38,"")]]></f>
        <v>-2410.0</v>
      </c>
      <c r="BP39" s="5" t="n">
        <f><![CDATA[IF(AND(BP33<>"",BP34<>"",BP35<>"",BP36<>"",BP37<>"",BP38<>""),BP33+BP34+BP35+BP36-BP37+BP38,"")]]></f>
        <v>2332.0</v>
      </c>
      <c r="BQ39" s="5" t="n">
        <f><![CDATA[IF(AND(BQ33<>"",BQ34<>"",BQ35<>"",BQ36<>"",BQ37<>"",BQ38<>""),BQ33+BQ34+BQ35+BQ36-BQ37+BQ38,"")]]></f>
        <v>22023.0</v>
      </c>
      <c r="BR39" s="5" t="n">
        <f><![CDATA[IF(AND(BR33<>"",BR34<>"",BR35<>"",BR36<>"",BR37<>"",BR38<>""),BR33+BR34+BR35+BR36-BR37+BR38,"")]]></f>
        <v>30618.0</v>
      </c>
    </row>
    <row r="40" spans="1:70">
      <c r="A40" t="s" s="0">
        <v>254</v>
      </c>
      <c r="B40" s="3" t="n">
        <v>7364.0</v>
      </c>
      <c r="C40" s="3" t="n">
        <v>6733.0</v>
      </c>
      <c r="D40" s="3" t="n">
        <v>4625.0</v>
      </c>
      <c r="E40" s="3" t="n">
        <v>7649.0</v>
      </c>
      <c r="F40" s="3" t="n">
        <v>4064.0</v>
      </c>
      <c r="G40" s="3" t="n">
        <v>8793.0</v>
      </c>
      <c r="H40" s="3" t="n">
        <v>4606.0</v>
      </c>
      <c r="I40" s="3" t="n">
        <v>9199.0</v>
      </c>
      <c r="J40" s="3" t="n">
        <v>6993.0</v>
      </c>
      <c r="K40" s="3" t="n">
        <v>2333.0</v>
      </c>
      <c r="L40" s="3" t="n">
        <v>7304.0</v>
      </c>
      <c r="M40" s="3" t="n">
        <v>6475.0</v>
      </c>
      <c r="N40" s="3" t="n">
        <v>6354.0</v>
      </c>
      <c r="O40" s="3" t="n">
        <v>7287.0</v>
      </c>
      <c r="P40" s="3" t="n">
        <v>6253.0</v>
      </c>
      <c r="Q40" s="3" t="n">
        <v>9682.0</v>
      </c>
      <c r="R40" s="3" t="n">
        <v>9637.0</v>
      </c>
      <c r="S40" s="3" t="n">
        <v>5435.0</v>
      </c>
      <c r="T40" s="3" t="n">
        <v>8763.0</v>
      </c>
      <c r="U40" s="3" t="n">
        <v>2898.0</v>
      </c>
      <c r="V40" s="3" t="n">
        <v>1540.0</v>
      </c>
      <c r="W40" s="3" t="n">
        <v>9729.0</v>
      </c>
      <c r="X40" s="3" t="n">
        <v>5593.0</v>
      </c>
      <c r="Y40" s="3" t="n">
        <v>6579.0</v>
      </c>
      <c r="Z40" s="3" t="n">
        <v>4774.0</v>
      </c>
      <c r="AA40" s="3" t="n">
        <v>8089.0</v>
      </c>
      <c r="AB40" s="3" t="n">
        <v>1690.0</v>
      </c>
      <c r="AC40" s="3" t="n">
        <v>1770.0</v>
      </c>
      <c r="AD40" s="3" t="n">
        <v>8021.0</v>
      </c>
      <c r="AE40" s="3" t="n">
        <v>4729.0</v>
      </c>
      <c r="AF40" s="3" t="n">
        <v>1759.0</v>
      </c>
      <c r="AG40" s="3" t="n">
        <v>9529.0</v>
      </c>
      <c r="AH40" s="3" t="n">
        <v>4379.0</v>
      </c>
      <c r="AI40" s="3" t="n">
        <v>3003.0</v>
      </c>
      <c r="AJ40" s="3" t="n">
        <v>4669.0</v>
      </c>
      <c r="AK40" s="3" t="n">
        <v>8123.0</v>
      </c>
      <c r="AL40" s="3" t="n">
        <v>5055.0</v>
      </c>
      <c r="AM40" s="3" t="n">
        <v>5365.0</v>
      </c>
      <c r="AN40" s="3" t="n">
        <v>5437.0</v>
      </c>
      <c r="AO40" s="3" t="n">
        <v>3239.0</v>
      </c>
      <c r="AP40" s="3" t="n">
        <v>2434.0</v>
      </c>
      <c r="AQ40" s="3" t="n">
        <v>8542.0</v>
      </c>
      <c r="AR40" s="3" t="n">
        <v>7561.0</v>
      </c>
      <c r="AS40" s="3" t="n">
        <v>8174.0</v>
      </c>
      <c r="AT40" s="3" t="n">
        <v>5945.0</v>
      </c>
      <c r="AU40" s="3" t="n">
        <v>3730.0</v>
      </c>
      <c r="AV40" s="3" t="n">
        <v>4758.0</v>
      </c>
      <c r="AW40" s="3" t="n">
        <v>6681.0</v>
      </c>
      <c r="AX40" s="3" t="n">
        <v>1482.0</v>
      </c>
      <c r="AY40" s="3" t="n">
        <v>9106.0</v>
      </c>
      <c r="AZ40" s="3" t="n">
        <v>9145.0</v>
      </c>
      <c r="BA40" s="3" t="n">
        <v>6533.0</v>
      </c>
      <c r="BB40" s="3" t="n">
        <v>6800.0</v>
      </c>
      <c r="BC40" s="3" t="n">
        <v>1759.0</v>
      </c>
      <c r="BD40" s="3" t="n">
        <v>5307.0</v>
      </c>
      <c r="BE40" s="3" t="n">
        <v>9935.0</v>
      </c>
      <c r="BF40" s="3" t="n">
        <v>7508.0</v>
      </c>
      <c r="BG40" s="3" t="n">
        <v>4434.0</v>
      </c>
      <c r="BH40" s="3" t="n">
        <v>4098.0</v>
      </c>
      <c r="BI40" s="3" t="n">
        <v>7438.0</v>
      </c>
      <c r="BJ40" s="3" t="n">
        <v>6353.0</v>
      </c>
      <c r="BK40" s="3" t="n">
        <v>2245.0</v>
      </c>
      <c r="BL40" s="3" t="n">
        <v>6452.0</v>
      </c>
      <c r="BM40" s="3" t="n">
        <v>5220.0</v>
      </c>
      <c r="BN40" s="3" t="n">
        <v>6673.0</v>
      </c>
      <c r="BO40" s="3" t="n">
        <v>9806.0</v>
      </c>
      <c r="BP40" s="3" t="n">
        <v>7069.0</v>
      </c>
      <c r="BQ40" s="3" t="n">
        <v>5536.0</v>
      </c>
      <c r="BR40" s="3" t="n">
        <v>7120.0</v>
      </c>
    </row>
    <row r="41" spans="1:70">
      <c r="A41" t="s" s="0">
        <v>255</v>
      </c>
      <c r="B41" s="3" t="n">
        <v>5242.0</v>
      </c>
      <c r="C41" s="3" t="n">
        <v>3465.0</v>
      </c>
      <c r="D41" s="3" t="n">
        <v>6230.0</v>
      </c>
      <c r="E41" s="3" t="n">
        <v>1241.0</v>
      </c>
      <c r="F41" s="3" t="n">
        <v>3382.0</v>
      </c>
      <c r="G41" s="3" t="n">
        <v>4174.0</v>
      </c>
      <c r="H41" s="3" t="n">
        <v>6836.0</v>
      </c>
      <c r="I41" s="3" t="n">
        <v>8997.0</v>
      </c>
      <c r="J41" s="3" t="n">
        <v>1645.0</v>
      </c>
      <c r="K41" s="3" t="n">
        <v>8911.0</v>
      </c>
      <c r="L41" s="3" t="n">
        <v>8759.0</v>
      </c>
      <c r="M41" s="3" t="n">
        <v>4918.0</v>
      </c>
      <c r="N41" s="3" t="n">
        <v>7036.0</v>
      </c>
      <c r="O41" s="3" t="n">
        <v>6543.0</v>
      </c>
      <c r="P41" s="3" t="n">
        <v>1516.0</v>
      </c>
      <c r="Q41" s="3" t="n">
        <v>1031.0</v>
      </c>
      <c r="R41" s="3" t="n">
        <v>9924.0</v>
      </c>
      <c r="S41" s="3" t="n">
        <v>3856.0</v>
      </c>
      <c r="T41" s="3" t="n">
        <v>3591.0</v>
      </c>
      <c r="U41" s="3" t="n">
        <v>1476.0</v>
      </c>
      <c r="V41" s="3" t="n">
        <v>3831.0</v>
      </c>
      <c r="W41" s="3" t="n">
        <v>1916.0</v>
      </c>
      <c r="X41" s="3" t="n">
        <v>9678.0</v>
      </c>
      <c r="Y41" s="3" t="n">
        <v>8407.0</v>
      </c>
      <c r="Z41" s="3" t="n">
        <v>3375.0</v>
      </c>
      <c r="AA41" s="3" t="n">
        <v>9947.0</v>
      </c>
      <c r="AB41" s="3" t="n">
        <v>4419.0</v>
      </c>
      <c r="AC41" s="3" t="n">
        <v>6222.0</v>
      </c>
      <c r="AD41" s="3" t="n">
        <v>3007.0</v>
      </c>
      <c r="AE41" s="3" t="n">
        <v>3503.0</v>
      </c>
      <c r="AF41" s="3" t="n">
        <v>1296.0</v>
      </c>
      <c r="AG41" s="3" t="n">
        <v>2640.0</v>
      </c>
      <c r="AH41" s="3" t="n">
        <v>5536.0</v>
      </c>
      <c r="AI41" s="3" t="n">
        <v>1518.0</v>
      </c>
      <c r="AJ41" s="3" t="n">
        <v>6425.0</v>
      </c>
      <c r="AK41" s="3" t="n">
        <v>9421.0</v>
      </c>
      <c r="AL41" s="3" t="n">
        <v>8793.0</v>
      </c>
      <c r="AM41" s="3" t="n">
        <v>8540.0</v>
      </c>
      <c r="AN41" s="3" t="n">
        <v>6179.0</v>
      </c>
      <c r="AO41" s="3" t="n">
        <v>7327.0</v>
      </c>
      <c r="AP41" s="3" t="n">
        <v>5730.0</v>
      </c>
      <c r="AQ41" s="3" t="n">
        <v>1920.0</v>
      </c>
      <c r="AR41" s="3" t="n">
        <v>1588.0</v>
      </c>
      <c r="AS41" s="3" t="n">
        <v>9412.0</v>
      </c>
      <c r="AT41" s="3" t="n">
        <v>8691.0</v>
      </c>
      <c r="AU41" s="3" t="n">
        <v>1458.0</v>
      </c>
      <c r="AV41" s="3" t="n">
        <v>8888.0</v>
      </c>
      <c r="AW41" s="3" t="n">
        <v>7642.0</v>
      </c>
      <c r="AX41" s="3" t="n">
        <v>8748.0</v>
      </c>
      <c r="AY41" s="3" t="n">
        <v>1270.0</v>
      </c>
      <c r="AZ41" s="3" t="n">
        <v>7876.0</v>
      </c>
      <c r="BA41" s="3" t="n">
        <v>5646.0</v>
      </c>
      <c r="BB41" s="3" t="n">
        <v>8503.0</v>
      </c>
      <c r="BC41" s="3" t="n">
        <v>2358.0</v>
      </c>
      <c r="BD41" s="3" t="n">
        <v>8114.0</v>
      </c>
      <c r="BE41" s="3" t="n">
        <v>5059.0</v>
      </c>
      <c r="BF41" s="3" t="n">
        <v>7979.0</v>
      </c>
      <c r="BG41" s="3" t="n">
        <v>3086.0</v>
      </c>
      <c r="BH41" s="3" t="n">
        <v>8958.0</v>
      </c>
      <c r="BI41" s="3" t="n">
        <v>9535.0</v>
      </c>
      <c r="BJ41" s="3" t="n">
        <v>1240.0</v>
      </c>
      <c r="BK41" s="3" t="n">
        <v>8559.0</v>
      </c>
      <c r="BL41" s="3" t="n">
        <v>2686.0</v>
      </c>
      <c r="BM41" s="3" t="n">
        <v>2951.0</v>
      </c>
      <c r="BN41" s="3" t="n">
        <v>4863.0</v>
      </c>
      <c r="BO41" s="3" t="n">
        <v>2381.0</v>
      </c>
      <c r="BP41" s="3" t="n">
        <v>9526.0</v>
      </c>
      <c r="BQ41" s="3" t="n">
        <v>7791.0</v>
      </c>
      <c r="BR41" s="3" t="n">
        <v>4214.0</v>
      </c>
    </row>
    <row r="42" spans="1:70">
      <c r="A42" t="s" s="0">
        <v>256</v>
      </c>
      <c r="B42" s="3" t="n">
        <v>8755.0</v>
      </c>
      <c r="C42" s="3" t="n">
        <v>3487.0</v>
      </c>
      <c r="D42" s="3" t="n">
        <v>1257.0</v>
      </c>
      <c r="E42" s="3" t="n">
        <v>3597.0</v>
      </c>
      <c r="F42" s="3" t="n">
        <v>8135.0</v>
      </c>
      <c r="G42" s="3" t="n">
        <v>8530.0</v>
      </c>
      <c r="H42" s="3" t="n">
        <v>2046.0</v>
      </c>
      <c r="I42" s="3" t="n">
        <v>3603.0</v>
      </c>
      <c r="J42" s="3" t="n">
        <v>6347.0</v>
      </c>
      <c r="K42" s="3" t="n">
        <v>3244.0</v>
      </c>
      <c r="L42" s="3" t="n">
        <v>7486.0</v>
      </c>
      <c r="M42" s="3" t="n">
        <v>6607.0</v>
      </c>
      <c r="N42" s="3" t="n">
        <v>1308.0</v>
      </c>
      <c r="O42" s="3" t="n">
        <v>1132.0</v>
      </c>
      <c r="P42" s="3" t="n">
        <v>6997.0</v>
      </c>
      <c r="Q42" s="3" t="n">
        <v>5952.0</v>
      </c>
      <c r="R42" s="3" t="n">
        <v>2246.0</v>
      </c>
      <c r="S42" s="3" t="n">
        <v>6996.0</v>
      </c>
      <c r="T42" s="3" t="n">
        <v>8721.0</v>
      </c>
      <c r="U42" s="3" t="n">
        <v>4992.0</v>
      </c>
      <c r="V42" s="3" t="n">
        <v>8991.0</v>
      </c>
      <c r="W42" s="3" t="n">
        <v>8888.0</v>
      </c>
      <c r="X42" s="3" t="n">
        <v>4298.0</v>
      </c>
      <c r="Y42" s="3" t="n">
        <v>9233.0</v>
      </c>
      <c r="Z42" s="3" t="n">
        <v>7834.0</v>
      </c>
      <c r="AA42" s="3" t="n">
        <v>3414.0</v>
      </c>
      <c r="AB42" s="3" t="n">
        <v>8146.0</v>
      </c>
      <c r="AC42" s="3" t="n">
        <v>7822.0</v>
      </c>
      <c r="AD42" s="3" t="n">
        <v>1322.0</v>
      </c>
      <c r="AE42" s="3" t="n">
        <v>3748.0</v>
      </c>
      <c r="AF42" s="3" t="n">
        <v>6453.0</v>
      </c>
      <c r="AG42" s="3" t="n">
        <v>5800.0</v>
      </c>
      <c r="AH42" s="3" t="n">
        <v>7237.0</v>
      </c>
      <c r="AI42" s="3" t="n">
        <v>9730.0</v>
      </c>
      <c r="AJ42" s="3" t="n">
        <v>5078.0</v>
      </c>
      <c r="AK42" s="3" t="n">
        <v>5824.0</v>
      </c>
      <c r="AL42" s="3" t="n">
        <v>7815.0</v>
      </c>
      <c r="AM42" s="3" t="n">
        <v>4616.0</v>
      </c>
      <c r="AN42" s="3" t="n">
        <v>4207.0</v>
      </c>
      <c r="AO42" s="3" t="n">
        <v>7052.0</v>
      </c>
      <c r="AP42" s="3" t="n">
        <v>6169.0</v>
      </c>
      <c r="AQ42" s="3" t="n">
        <v>3948.0</v>
      </c>
      <c r="AR42" s="3" t="n">
        <v>2664.0</v>
      </c>
      <c r="AS42" s="3" t="n">
        <v>6436.0</v>
      </c>
      <c r="AT42" s="3" t="n">
        <v>5976.0</v>
      </c>
      <c r="AU42" s="3" t="n">
        <v>8249.0</v>
      </c>
      <c r="AV42" s="3" t="n">
        <v>1719.0</v>
      </c>
      <c r="AW42" s="3" t="n">
        <v>6353.0</v>
      </c>
      <c r="AX42" s="3" t="n">
        <v>9850.0</v>
      </c>
      <c r="AY42" s="3" t="n">
        <v>6988.0</v>
      </c>
      <c r="AZ42" s="3" t="n">
        <v>4165.0</v>
      </c>
      <c r="BA42" s="3" t="n">
        <v>6821.0</v>
      </c>
      <c r="BB42" s="3" t="n">
        <v>8421.0</v>
      </c>
      <c r="BC42" s="3" t="n">
        <v>1018.0</v>
      </c>
      <c r="BD42" s="3" t="n">
        <v>4099.0</v>
      </c>
      <c r="BE42" s="3" t="n">
        <v>4406.0</v>
      </c>
      <c r="BF42" s="3" t="n">
        <v>9947.0</v>
      </c>
      <c r="BG42" s="3" t="n">
        <v>7976.0</v>
      </c>
      <c r="BH42" s="3" t="n">
        <v>2860.0</v>
      </c>
      <c r="BI42" s="3" t="n">
        <v>5215.0</v>
      </c>
      <c r="BJ42" s="3" t="n">
        <v>3531.0</v>
      </c>
      <c r="BK42" s="3" t="n">
        <v>8962.0</v>
      </c>
      <c r="BL42" s="3" t="n">
        <v>1155.0</v>
      </c>
      <c r="BM42" s="3" t="n">
        <v>3269.0</v>
      </c>
      <c r="BN42" s="3" t="n">
        <v>5259.0</v>
      </c>
      <c r="BO42" s="3" t="n">
        <v>6692.0</v>
      </c>
      <c r="BP42" s="3" t="n">
        <v>5457.0</v>
      </c>
      <c r="BQ42" s="3" t="n">
        <v>2514.0</v>
      </c>
      <c r="BR42" s="3" t="n">
        <v>6608.0</v>
      </c>
    </row>
    <row r="43" spans="1:70">
      <c r="A43" t="s" s="0">
        <v>257</v>
      </c>
      <c r="B43" s="3" t="n">
        <v>5709.0</v>
      </c>
      <c r="C43" s="3" t="n">
        <v>9228.0</v>
      </c>
      <c r="D43" s="3" t="n">
        <v>5592.0</v>
      </c>
      <c r="E43" s="3" t="n">
        <v>6239.0</v>
      </c>
      <c r="F43" s="3" t="n">
        <v>5564.0</v>
      </c>
      <c r="G43" s="3" t="n">
        <v>2956.0</v>
      </c>
      <c r="H43" s="3" t="n">
        <v>9598.0</v>
      </c>
      <c r="I43" s="3" t="n">
        <v>9540.0</v>
      </c>
      <c r="J43" s="3" t="n">
        <v>6861.0</v>
      </c>
      <c r="K43" s="3" t="n">
        <v>3326.0</v>
      </c>
      <c r="L43" s="3" t="n">
        <v>6039.0</v>
      </c>
      <c r="M43" s="3" t="n">
        <v>2083.0</v>
      </c>
      <c r="N43" s="3" t="n">
        <v>5082.0</v>
      </c>
      <c r="O43" s="3" t="n">
        <v>8335.0</v>
      </c>
      <c r="P43" s="3" t="n">
        <v>6284.0</v>
      </c>
      <c r="Q43" s="3" t="n">
        <v>8003.0</v>
      </c>
      <c r="R43" s="3" t="n">
        <v>1467.0</v>
      </c>
      <c r="S43" s="3" t="n">
        <v>4674.0</v>
      </c>
      <c r="T43" s="3" t="n">
        <v>8190.0</v>
      </c>
      <c r="U43" s="3" t="n">
        <v>9082.0</v>
      </c>
      <c r="V43" s="3" t="n">
        <v>1634.0</v>
      </c>
      <c r="W43" s="3" t="n">
        <v>2400.0</v>
      </c>
      <c r="X43" s="3" t="n">
        <v>7227.0</v>
      </c>
      <c r="Y43" s="3" t="n">
        <v>8154.0</v>
      </c>
      <c r="Z43" s="3" t="n">
        <v>1788.0</v>
      </c>
      <c r="AA43" s="3" t="n">
        <v>5177.0</v>
      </c>
      <c r="AB43" s="3" t="n">
        <v>6776.0</v>
      </c>
      <c r="AC43" s="3" t="n">
        <v>6004.0</v>
      </c>
      <c r="AD43" s="3" t="n">
        <v>2252.0</v>
      </c>
      <c r="AE43" s="3" t="n">
        <v>8647.0</v>
      </c>
      <c r="AF43" s="3" t="n">
        <v>2685.0</v>
      </c>
      <c r="AG43" s="3" t="n">
        <v>3757.0</v>
      </c>
      <c r="AH43" s="3" t="n">
        <v>2340.0</v>
      </c>
      <c r="AI43" s="3" t="n">
        <v>9227.0</v>
      </c>
      <c r="AJ43" s="3" t="n">
        <v>5679.0</v>
      </c>
      <c r="AK43" s="3" t="n">
        <v>3948.0</v>
      </c>
      <c r="AL43" s="3" t="n">
        <v>1138.0</v>
      </c>
      <c r="AM43" s="3" t="n">
        <v>3381.0</v>
      </c>
      <c r="AN43" s="3" t="n">
        <v>2853.0</v>
      </c>
      <c r="AO43" s="3" t="n">
        <v>3054.0</v>
      </c>
      <c r="AP43" s="3" t="n">
        <v>3644.0</v>
      </c>
      <c r="AQ43" s="3" t="n">
        <v>6762.0</v>
      </c>
      <c r="AR43" s="3" t="n">
        <v>6150.0</v>
      </c>
      <c r="AS43" s="3" t="n">
        <v>9873.0</v>
      </c>
      <c r="AT43" s="3" t="n">
        <v>3940.0</v>
      </c>
      <c r="AU43" s="3" t="n">
        <v>8863.0</v>
      </c>
      <c r="AV43" s="3" t="n">
        <v>9647.0</v>
      </c>
      <c r="AW43" s="3" t="n">
        <v>8079.0</v>
      </c>
      <c r="AX43" s="3" t="n">
        <v>9377.0</v>
      </c>
      <c r="AY43" s="3" t="n">
        <v>9769.0</v>
      </c>
      <c r="AZ43" s="3" t="n">
        <v>7580.0</v>
      </c>
      <c r="BA43" s="3" t="n">
        <v>9146.0</v>
      </c>
      <c r="BB43" s="3" t="n">
        <v>7146.0</v>
      </c>
      <c r="BC43" s="3" t="n">
        <v>8303.0</v>
      </c>
      <c r="BD43" s="3" t="n">
        <v>8749.0</v>
      </c>
      <c r="BE43" s="3" t="n">
        <v>5905.0</v>
      </c>
      <c r="BF43" s="3" t="n">
        <v>3402.0</v>
      </c>
      <c r="BG43" s="3" t="n">
        <v>9450.0</v>
      </c>
      <c r="BH43" s="3" t="n">
        <v>9753.0</v>
      </c>
      <c r="BI43" s="3" t="n">
        <v>9142.0</v>
      </c>
      <c r="BJ43" s="3" t="n">
        <v>2797.0</v>
      </c>
      <c r="BK43" s="3" t="n">
        <v>5550.0</v>
      </c>
      <c r="BL43" s="3" t="n">
        <v>5951.0</v>
      </c>
      <c r="BM43" s="3" t="n">
        <v>9179.0</v>
      </c>
      <c r="BN43" s="3" t="n">
        <v>6314.0</v>
      </c>
      <c r="BO43" s="3" t="n">
        <v>2502.0</v>
      </c>
      <c r="BP43" s="3" t="n">
        <v>4669.0</v>
      </c>
      <c r="BQ43" s="3" t="n">
        <v>1544.0</v>
      </c>
      <c r="BR43" s="3" t="n">
        <v>3525.0</v>
      </c>
    </row>
    <row r="44" spans="1:70">
      <c r="A44" s="4" t="s">
        <v>258</v>
      </c>
      <c r="B44" s="5" t="n">
        <f t="shared" ref="B44:BM44" si="8">IF(COUNTA(B40:B43)=0,"",SUM(B40:B43))</f>
        <v>27070.0</v>
      </c>
      <c r="C44" s="5" t="n">
        <f t="shared" si="8"/>
        <v>22913.0</v>
      </c>
      <c r="D44" s="5" t="n">
        <f t="shared" si="8"/>
        <v>17704.0</v>
      </c>
      <c r="E44" s="5" t="n">
        <f t="shared" si="8"/>
        <v>18726.0</v>
      </c>
      <c r="F44" s="5" t="n">
        <f t="shared" si="8"/>
        <v>21145.0</v>
      </c>
      <c r="G44" s="5" t="n">
        <f t="shared" si="8"/>
        <v>24453.0</v>
      </c>
      <c r="H44" s="5" t="n">
        <f t="shared" si="8"/>
        <v>23086.0</v>
      </c>
      <c r="I44" s="5" t="n">
        <f t="shared" si="8"/>
        <v>31339.0</v>
      </c>
      <c r="J44" s="5" t="n">
        <f t="shared" si="8"/>
        <v>21846.0</v>
      </c>
      <c r="K44" s="5" t="n">
        <f t="shared" si="8"/>
        <v>17814.0</v>
      </c>
      <c r="L44" s="5" t="n">
        <f t="shared" si="8"/>
        <v>29588.0</v>
      </c>
      <c r="M44" s="5" t="n">
        <f t="shared" si="8"/>
        <v>20083.0</v>
      </c>
      <c r="N44" s="5" t="n">
        <f t="shared" si="8"/>
        <v>19780.0</v>
      </c>
      <c r="O44" s="5" t="n">
        <f t="shared" si="8"/>
        <v>23297.0</v>
      </c>
      <c r="P44" s="5" t="n">
        <f t="shared" si="8"/>
        <v>21050.0</v>
      </c>
      <c r="Q44" s="5" t="n">
        <f t="shared" si="8"/>
        <v>24668.0</v>
      </c>
      <c r="R44" s="5" t="n">
        <f t="shared" si="8"/>
        <v>23274.0</v>
      </c>
      <c r="S44" s="5" t="n">
        <f t="shared" si="8"/>
        <v>20961.0</v>
      </c>
      <c r="T44" s="5" t="n">
        <f t="shared" si="8"/>
        <v>29265.0</v>
      </c>
      <c r="U44" s="5" t="n">
        <f t="shared" si="8"/>
        <v>18448.0</v>
      </c>
      <c r="V44" s="5" t="n">
        <f t="shared" si="8"/>
        <v>15996.0</v>
      </c>
      <c r="W44" s="5" t="n">
        <f t="shared" si="8"/>
        <v>22933.0</v>
      </c>
      <c r="X44" s="5" t="n">
        <f t="shared" si="8"/>
        <v>26796.0</v>
      </c>
      <c r="Y44" s="5" t="n">
        <f t="shared" si="8"/>
        <v>32373.0</v>
      </c>
      <c r="Z44" s="5" t="n">
        <f t="shared" si="8"/>
        <v>17771.0</v>
      </c>
      <c r="AA44" s="5" t="n">
        <f t="shared" si="8"/>
        <v>26627.0</v>
      </c>
      <c r="AB44" s="5" t="n">
        <f t="shared" si="8"/>
        <v>21031.0</v>
      </c>
      <c r="AC44" s="5" t="n">
        <f t="shared" si="8"/>
        <v>21818.0</v>
      </c>
      <c r="AD44" s="5" t="n">
        <f t="shared" si="8"/>
        <v>14602.0</v>
      </c>
      <c r="AE44" s="5" t="n">
        <f t="shared" si="8"/>
        <v>20627.0</v>
      </c>
      <c r="AF44" s="5" t="n">
        <f t="shared" si="8"/>
        <v>12193.0</v>
      </c>
      <c r="AG44" s="5" t="n">
        <f t="shared" si="8"/>
        <v>21726.0</v>
      </c>
      <c r="AH44" s="5" t="n">
        <f t="shared" si="8"/>
        <v>19492.0</v>
      </c>
      <c r="AI44" s="5" t="n">
        <f t="shared" si="8"/>
        <v>23478.0</v>
      </c>
      <c r="AJ44" s="5" t="n">
        <f t="shared" si="8"/>
        <v>21851.0</v>
      </c>
      <c r="AK44" s="5" t="n">
        <f t="shared" si="8"/>
        <v>27316.0</v>
      </c>
      <c r="AL44" s="5" t="n">
        <f t="shared" si="8"/>
        <v>22801.0</v>
      </c>
      <c r="AM44" s="5" t="n">
        <f t="shared" si="8"/>
        <v>21902.0</v>
      </c>
      <c r="AN44" s="5" t="n">
        <f t="shared" si="8"/>
        <v>18676.0</v>
      </c>
      <c r="AO44" s="5" t="n">
        <f t="shared" si="8"/>
        <v>20672.0</v>
      </c>
      <c r="AP44" s="5" t="n">
        <f t="shared" si="8"/>
        <v>17977.0</v>
      </c>
      <c r="AQ44" s="5" t="n">
        <f t="shared" si="8"/>
        <v>21172.0</v>
      </c>
      <c r="AR44" s="5" t="n">
        <f t="shared" si="8"/>
        <v>17963.0</v>
      </c>
      <c r="AS44" s="5" t="n">
        <f t="shared" si="8"/>
        <v>33895.0</v>
      </c>
      <c r="AT44" s="5" t="n">
        <f t="shared" si="8"/>
        <v>24552.0</v>
      </c>
      <c r="AU44" s="5" t="n">
        <f t="shared" si="8"/>
        <v>22300.0</v>
      </c>
      <c r="AV44" s="5" t="n">
        <f t="shared" si="8"/>
        <v>25012.0</v>
      </c>
      <c r="AW44" s="5" t="n">
        <f t="shared" si="8"/>
        <v>28755.0</v>
      </c>
      <c r="AX44" s="5" t="n">
        <f t="shared" si="8"/>
        <v>29457.0</v>
      </c>
      <c r="AY44" s="5" t="n">
        <f t="shared" si="8"/>
        <v>27133.0</v>
      </c>
      <c r="AZ44" s="5" t="n">
        <f t="shared" si="8"/>
        <v>28766.0</v>
      </c>
      <c r="BA44" s="5" t="n">
        <f t="shared" si="8"/>
        <v>28146.0</v>
      </c>
      <c r="BB44" s="5" t="n">
        <f t="shared" si="8"/>
        <v>30870.0</v>
      </c>
      <c r="BC44" s="5" t="n">
        <f t="shared" si="8"/>
        <v>13438.0</v>
      </c>
      <c r="BD44" s="5" t="n">
        <f t="shared" si="8"/>
        <v>26269.0</v>
      </c>
      <c r="BE44" s="5" t="n">
        <f t="shared" si="8"/>
        <v>25305.0</v>
      </c>
      <c r="BF44" s="5" t="n">
        <f t="shared" si="8"/>
        <v>28836.0</v>
      </c>
      <c r="BG44" s="5" t="n">
        <f t="shared" si="8"/>
        <v>24946.0</v>
      </c>
      <c r="BH44" s="5" t="n">
        <f t="shared" si="8"/>
        <v>25669.0</v>
      </c>
      <c r="BI44" s="5" t="n">
        <f t="shared" si="8"/>
        <v>31330.0</v>
      </c>
      <c r="BJ44" s="5" t="n">
        <f t="shared" si="8"/>
        <v>13921.0</v>
      </c>
      <c r="BK44" s="5" t="n">
        <f t="shared" si="8"/>
        <v>25316.0</v>
      </c>
      <c r="BL44" s="5" t="n">
        <f t="shared" si="8"/>
        <v>16244.0</v>
      </c>
      <c r="BM44" s="5" t="n">
        <f t="shared" si="8"/>
        <v>20619.0</v>
      </c>
      <c r="BN44" s="5" t="n">
        <f>IF(COUNTA(BN40:BN43)=0,"",SUM(BN40:BN43))</f>
        <v>23109.0</v>
      </c>
      <c r="BO44" s="5" t="n">
        <f>IF(COUNTA(BO40:BO43)=0,"",SUM(BO40:BO43))</f>
        <v>21381.0</v>
      </c>
      <c r="BP44" s="5" t="n">
        <f>IF(COUNTA(BP40:BP43)=0,"",SUM(BP40:BP43))</f>
        <v>26721.0</v>
      </c>
      <c r="BQ44" s="5" t="n">
        <f>IF(COUNTA(BQ40:BQ43)=0,"",SUM(BQ40:BQ43))</f>
        <v>17385.0</v>
      </c>
      <c r="BR44" s="5" t="n">
        <f>IF(COUNTA(BR40:BR43)=0,"",SUM(BR40:BR43))</f>
        <v>21467.0</v>
      </c>
    </row>
    <row r="45" spans="1:70">
      <c r="A45" s="4" t="s">
        <v>259</v>
      </c>
      <c r="B45" s="5" t="n">
        <f t="shared" ref="B45:BM45" si="9">IF(AND(B39&lt;&gt;"",B44&lt;&gt;""),B39+B44,"")</f>
        <v>37445.0</v>
      </c>
      <c r="C45" s="5" t="n">
        <f t="shared" si="9"/>
        <v>49446.0</v>
      </c>
      <c r="D45" s="5" t="n">
        <f t="shared" si="9"/>
        <v>35369.0</v>
      </c>
      <c r="E45" s="5" t="n">
        <f t="shared" si="9"/>
        <v>43886.0</v>
      </c>
      <c r="F45" s="5" t="n">
        <f t="shared" si="9"/>
        <v>36364.0</v>
      </c>
      <c r="G45" s="5" t="n">
        <f t="shared" si="9"/>
        <v>35164.0</v>
      </c>
      <c r="H45" s="5" t="n">
        <f t="shared" si="9"/>
        <v>35343.0</v>
      </c>
      <c r="I45" s="5" t="n">
        <f t="shared" si="9"/>
        <v>65529.0</v>
      </c>
      <c r="J45" s="5" t="n">
        <f t="shared" si="9"/>
        <v>33689.0</v>
      </c>
      <c r="K45" s="5" t="n">
        <f t="shared" si="9"/>
        <v>23197.0</v>
      </c>
      <c r="L45" s="5" t="n">
        <f t="shared" si="9"/>
        <v>43258.0</v>
      </c>
      <c r="M45" s="5" t="n">
        <f t="shared" si="9"/>
        <v>29746.0</v>
      </c>
      <c r="N45" s="5" t="n">
        <f t="shared" si="9"/>
        <v>48699.0</v>
      </c>
      <c r="O45" s="5" t="n">
        <f t="shared" si="9"/>
        <v>43567.0</v>
      </c>
      <c r="P45" s="5" t="n">
        <f t="shared" si="9"/>
        <v>41554.0</v>
      </c>
      <c r="Q45" s="5" t="n">
        <f t="shared" si="9"/>
        <v>55238.0</v>
      </c>
      <c r="R45" s="5" t="n">
        <f t="shared" si="9"/>
        <v>52522.0</v>
      </c>
      <c r="S45" s="5" t="n">
        <f t="shared" si="9"/>
        <v>41807.0</v>
      </c>
      <c r="T45" s="5" t="n">
        <f t="shared" si="9"/>
        <v>60372.0</v>
      </c>
      <c r="U45" s="5" t="n">
        <f t="shared" si="9"/>
        <v>44179.0</v>
      </c>
      <c r="V45" s="5" t="n">
        <f t="shared" si="9"/>
        <v>25916.0</v>
      </c>
      <c r="W45" s="5" t="n">
        <f t="shared" si="9"/>
        <v>71141.0</v>
      </c>
      <c r="X45" s="5" t="n">
        <f t="shared" si="9"/>
        <v>50333.0</v>
      </c>
      <c r="Y45" s="5" t="n">
        <f t="shared" si="9"/>
        <v>30677.0</v>
      </c>
      <c r="Z45" s="5" t="n">
        <f t="shared" si="9"/>
        <v>40462.0</v>
      </c>
      <c r="AA45" s="5" t="n">
        <f t="shared" si="9"/>
        <v>59311.0</v>
      </c>
      <c r="AB45" s="5" t="n">
        <f t="shared" si="9"/>
        <v>54360.0</v>
      </c>
      <c r="AC45" s="5" t="n">
        <f t="shared" si="9"/>
        <v>52948.0</v>
      </c>
      <c r="AD45" s="5" t="n">
        <f t="shared" si="9"/>
        <v>24850.0</v>
      </c>
      <c r="AE45" s="5" t="n">
        <f t="shared" si="9"/>
        <v>36135.0</v>
      </c>
      <c r="AF45" s="5" t="n">
        <f t="shared" si="9"/>
        <v>42162.0</v>
      </c>
      <c r="AG45" s="5" t="n">
        <f t="shared" si="9"/>
        <v>30696.0</v>
      </c>
      <c r="AH45" s="5" t="n">
        <f t="shared" si="9"/>
        <v>38381.0</v>
      </c>
      <c r="AI45" s="5" t="n">
        <f t="shared" si="9"/>
        <v>51137.0</v>
      </c>
      <c r="AJ45" s="5" t="n">
        <f t="shared" si="9"/>
        <v>43887.0</v>
      </c>
      <c r="AK45" s="5" t="n">
        <f t="shared" si="9"/>
        <v>51829.0</v>
      </c>
      <c r="AL45" s="5" t="n">
        <f t="shared" si="9"/>
        <v>45095.0</v>
      </c>
      <c r="AM45" s="5" t="n">
        <f t="shared" si="9"/>
        <v>58505.0</v>
      </c>
      <c r="AN45" s="5" t="n">
        <f t="shared" si="9"/>
        <v>55883.0</v>
      </c>
      <c r="AO45" s="5" t="n">
        <f t="shared" si="9"/>
        <v>46642.0</v>
      </c>
      <c r="AP45" s="5" t="n">
        <f t="shared" si="9"/>
        <v>24473.0</v>
      </c>
      <c r="AQ45" s="5" t="n">
        <f t="shared" si="9"/>
        <v>54388.0</v>
      </c>
      <c r="AR45" s="5" t="n">
        <f t="shared" si="9"/>
        <v>45933.0</v>
      </c>
      <c r="AS45" s="5" t="n">
        <f t="shared" si="9"/>
        <v>49484.0</v>
      </c>
      <c r="AT45" s="5" t="n">
        <f t="shared" si="9"/>
        <v>49824.0</v>
      </c>
      <c r="AU45" s="5" t="n">
        <f t="shared" si="9"/>
        <v>42679.0</v>
      </c>
      <c r="AV45" s="5" t="n">
        <f t="shared" si="9"/>
        <v>57179.0</v>
      </c>
      <c r="AW45" s="5" t="n">
        <f t="shared" si="9"/>
        <v>59994.0</v>
      </c>
      <c r="AX45" s="5" t="n">
        <f t="shared" si="9"/>
        <v>39090.0</v>
      </c>
      <c r="AY45" s="5" t="n">
        <f t="shared" si="9"/>
        <v>55398.0</v>
      </c>
      <c r="AZ45" s="5" t="n">
        <f t="shared" si="9"/>
        <v>43335.0</v>
      </c>
      <c r="BA45" s="5" t="n">
        <f t="shared" si="9"/>
        <v>49227.0</v>
      </c>
      <c r="BB45" s="5" t="n">
        <f t="shared" si="9"/>
        <v>55900.0</v>
      </c>
      <c r="BC45" s="5" t="n">
        <f t="shared" si="9"/>
        <v>14238.0</v>
      </c>
      <c r="BD45" s="5" t="n">
        <f t="shared" si="9"/>
        <v>60046.0</v>
      </c>
      <c r="BE45" s="5" t="n">
        <f t="shared" si="9"/>
        <v>47948.0</v>
      </c>
      <c r="BF45" s="5" t="n">
        <f t="shared" si="9"/>
        <v>49773.0</v>
      </c>
      <c r="BG45" s="5" t="n">
        <f t="shared" si="9"/>
        <v>45258.0</v>
      </c>
      <c r="BH45" s="5" t="n">
        <f t="shared" si="9"/>
        <v>59076.0</v>
      </c>
      <c r="BI45" s="5" t="n">
        <f t="shared" si="9"/>
        <v>74367.0</v>
      </c>
      <c r="BJ45" s="5" t="n">
        <f t="shared" si="9"/>
        <v>38682.0</v>
      </c>
      <c r="BK45" s="5" t="n">
        <f t="shared" si="9"/>
        <v>43254.0</v>
      </c>
      <c r="BL45" s="5" t="n">
        <f t="shared" si="9"/>
        <v>43463.0</v>
      </c>
      <c r="BM45" s="5" t="n">
        <f t="shared" si="9"/>
        <v>50984.0</v>
      </c>
      <c r="BN45" s="5" t="n">
        <f>IF(AND(BN39&lt;&gt;"",BN44&lt;&gt;""),BN39+BN44,"")</f>
        <v>33359.0</v>
      </c>
      <c r="BO45" s="5" t="n">
        <f>IF(AND(BO39&lt;&gt;"",BO44&lt;&gt;""),BO39+BO44,"")</f>
        <v>18971.0</v>
      </c>
      <c r="BP45" s="5" t="n">
        <f>IF(AND(BP39&lt;&gt;"",BP44&lt;&gt;""),BP39+BP44,"")</f>
        <v>29053.0</v>
      </c>
      <c r="BQ45" s="5" t="n">
        <f>IF(AND(BQ39&lt;&gt;"",BQ44&lt;&gt;""),BQ39+BQ44,"")</f>
        <v>39408.0</v>
      </c>
      <c r="BR45" s="5" t="n">
        <f>IF(AND(BR39&lt;&gt;"",BR44&lt;&gt;""),BR39+BR44,"")</f>
        <v>52085.0</v>
      </c>
    </row>
    <row r="46" spans="1:70">
      <c r="A46" s="4" t="s">
        <v>260</v>
      </c>
      <c r="B46" s="5" t="n">
        <f t="shared" ref="B46:BM46" si="10">IF(AND(B45&lt;&gt;"",B23&lt;&gt;""),B45+B23,"")</f>
        <v>63281.0</v>
      </c>
      <c r="C46" s="5" t="n">
        <f t="shared" si="10"/>
        <v>61368.0</v>
      </c>
      <c r="D46" s="5" t="n">
        <f t="shared" si="10"/>
        <v>55418.0</v>
      </c>
      <c r="E46" s="5" t="n">
        <f t="shared" si="10"/>
        <v>75074.0</v>
      </c>
      <c r="F46" s="5" t="n">
        <f t="shared" si="10"/>
        <v>62472.0</v>
      </c>
      <c r="G46" s="5" t="n">
        <f t="shared" si="10"/>
        <v>65185.0</v>
      </c>
      <c r="H46" s="5" t="n">
        <f t="shared" si="10"/>
        <v>69845.0</v>
      </c>
      <c r="I46" s="5" t="n">
        <f t="shared" si="10"/>
        <v>88991.0</v>
      </c>
      <c r="J46" s="5" t="n">
        <f t="shared" si="10"/>
        <v>64107.0</v>
      </c>
      <c r="K46" s="5" t="n">
        <f t="shared" si="10"/>
        <v>63656.0</v>
      </c>
      <c r="L46" s="5" t="n">
        <f t="shared" si="10"/>
        <v>64769.0</v>
      </c>
      <c r="M46" s="5" t="n">
        <f t="shared" si="10"/>
        <v>56574.0</v>
      </c>
      <c r="N46" s="5" t="n">
        <f t="shared" si="10"/>
        <v>78904.0</v>
      </c>
      <c r="O46" s="5" t="n">
        <f t="shared" si="10"/>
        <v>63610.0</v>
      </c>
      <c r="P46" s="5" t="n">
        <f t="shared" si="10"/>
        <v>67556.0</v>
      </c>
      <c r="Q46" s="5" t="n">
        <f t="shared" si="10"/>
        <v>70549.0</v>
      </c>
      <c r="R46" s="5" t="n">
        <f t="shared" si="10"/>
        <v>79310.0</v>
      </c>
      <c r="S46" s="5" t="n">
        <f t="shared" si="10"/>
        <v>64947.0</v>
      </c>
      <c r="T46" s="5" t="n">
        <f t="shared" si="10"/>
        <v>84532.0</v>
      </c>
      <c r="U46" s="5" t="n">
        <f t="shared" si="10"/>
        <v>74707.0</v>
      </c>
      <c r="V46" s="5" t="n">
        <f t="shared" si="10"/>
        <v>68457.0</v>
      </c>
      <c r="W46" s="5" t="n">
        <f t="shared" si="10"/>
        <v>79304.0</v>
      </c>
      <c r="X46" s="5" t="n">
        <f t="shared" si="10"/>
        <v>73072.0</v>
      </c>
      <c r="Y46" s="5" t="n">
        <f t="shared" si="10"/>
        <v>55776.0</v>
      </c>
      <c r="Z46" s="5" t="n">
        <f t="shared" si="10"/>
        <v>70749.0</v>
      </c>
      <c r="AA46" s="5" t="n">
        <f t="shared" si="10"/>
        <v>91716.0</v>
      </c>
      <c r="AB46" s="5" t="n">
        <f t="shared" si="10"/>
        <v>96665.0</v>
      </c>
      <c r="AC46" s="5" t="n">
        <f t="shared" si="10"/>
        <v>74428.0</v>
      </c>
      <c r="AD46" s="5" t="n">
        <f t="shared" si="10"/>
        <v>63238.0</v>
      </c>
      <c r="AE46" s="5" t="n">
        <f t="shared" si="10"/>
        <v>50188.0</v>
      </c>
      <c r="AF46" s="5" t="n">
        <f t="shared" si="10"/>
        <v>74625.0</v>
      </c>
      <c r="AG46" s="5" t="n">
        <f t="shared" si="10"/>
        <v>58199.0</v>
      </c>
      <c r="AH46" s="5" t="n">
        <f t="shared" si="10"/>
        <v>52351.0</v>
      </c>
      <c r="AI46" s="5" t="n">
        <f t="shared" si="10"/>
        <v>69904.0</v>
      </c>
      <c r="AJ46" s="5" t="n">
        <f t="shared" si="10"/>
        <v>78812.0</v>
      </c>
      <c r="AK46" s="5" t="n">
        <f t="shared" si="10"/>
        <v>90394.0</v>
      </c>
      <c r="AL46" s="5" t="n">
        <f t="shared" si="10"/>
        <v>85303.0</v>
      </c>
      <c r="AM46" s="5" t="n">
        <f t="shared" si="10"/>
        <v>78095.0</v>
      </c>
      <c r="AN46" s="5" t="n">
        <f t="shared" si="10"/>
        <v>78183.0</v>
      </c>
      <c r="AO46" s="5" t="n">
        <f t="shared" si="10"/>
        <v>75064.0</v>
      </c>
      <c r="AP46" s="5" t="n">
        <f t="shared" si="10"/>
        <v>45663.0</v>
      </c>
      <c r="AQ46" s="5" t="n">
        <f t="shared" si="10"/>
        <v>74108.0</v>
      </c>
      <c r="AR46" s="5" t="n">
        <f t="shared" si="10"/>
        <v>73736.0</v>
      </c>
      <c r="AS46" s="5" t="n">
        <f t="shared" si="10"/>
        <v>52037.0</v>
      </c>
      <c r="AT46" s="5" t="n">
        <f t="shared" si="10"/>
        <v>61552.0</v>
      </c>
      <c r="AU46" s="5" t="n">
        <f t="shared" si="10"/>
        <v>67284.0</v>
      </c>
      <c r="AV46" s="5" t="n">
        <f t="shared" si="10"/>
        <v>88887.0</v>
      </c>
      <c r="AW46" s="5" t="n">
        <f t="shared" si="10"/>
        <v>92489.0</v>
      </c>
      <c r="AX46" s="5" t="n">
        <f t="shared" si="10"/>
        <v>72822.0</v>
      </c>
      <c r="AY46" s="5" t="n">
        <f t="shared" si="10"/>
        <v>96048.0</v>
      </c>
      <c r="AZ46" s="5" t="n">
        <f t="shared" si="10"/>
        <v>86261.0</v>
      </c>
      <c r="BA46" s="5" t="n">
        <f t="shared" si="10"/>
        <v>81448.0</v>
      </c>
      <c r="BB46" s="5" t="n">
        <f t="shared" si="10"/>
        <v>90260.0</v>
      </c>
      <c r="BC46" s="5" t="n">
        <f t="shared" si="10"/>
        <v>43226.0</v>
      </c>
      <c r="BD46" s="5" t="n">
        <f t="shared" si="10"/>
        <v>97086.0</v>
      </c>
      <c r="BE46" s="5" t="n">
        <f t="shared" si="10"/>
        <v>72834.0</v>
      </c>
      <c r="BF46" s="5" t="n">
        <f t="shared" si="10"/>
        <v>84860.0</v>
      </c>
      <c r="BG46" s="5" t="n">
        <f t="shared" si="10"/>
        <v>70432.0</v>
      </c>
      <c r="BH46" s="5" t="n">
        <f t="shared" si="10"/>
        <v>85579.0</v>
      </c>
      <c r="BI46" s="5" t="n">
        <f t="shared" si="10"/>
        <v>107315.0</v>
      </c>
      <c r="BJ46" s="5" t="n">
        <f t="shared" si="10"/>
        <v>71747.0</v>
      </c>
      <c r="BK46" s="5" t="n">
        <f t="shared" si="10"/>
        <v>52990.0</v>
      </c>
      <c r="BL46" s="5" t="n">
        <f t="shared" si="10"/>
        <v>66980.0</v>
      </c>
      <c r="BM46" s="5" t="n">
        <f t="shared" si="10"/>
        <v>84707.0</v>
      </c>
      <c r="BN46" s="5" t="n">
        <f>IF(AND(BN45&lt;&gt;"",BN23&lt;&gt;""),BN45+BN23,"")</f>
        <v>53920.0</v>
      </c>
      <c r="BO46" s="5" t="n">
        <f>IF(AND(BO45&lt;&gt;"",BO23&lt;&gt;""),BO45+BO23,"")</f>
        <v>36037.0</v>
      </c>
      <c r="BP46" s="5" t="n">
        <f>IF(AND(BP45&lt;&gt;"",BP23&lt;&gt;""),BP45+BP23,"")</f>
        <v>37025.0</v>
      </c>
      <c r="BQ46" s="5" t="n">
        <f>IF(AND(BQ45&lt;&gt;"",BQ23&lt;&gt;""),BQ45+BQ23,"")</f>
        <v>70049.0</v>
      </c>
      <c r="BR46" s="5" t="n">
        <f>IF(AND(BR45&lt;&gt;"",BR23&lt;&gt;""),BR45+BR23,"")</f>
        <v>68094.0</v>
      </c>
    </row>
    <row r="47" spans="1:70">
      <c r="A47" s="6" t="s">
        <v>261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</row>
    <row r="48" spans="1:70">
      <c r="A48" s="6" t="s">
        <v>262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</row>
    <row r="49" spans="1:70">
      <c r="A49" t="s" s="0">
        <v>263</v>
      </c>
      <c r="B49" s="3" t="n">
        <v>8485.0</v>
      </c>
      <c r="C49" s="3" t="n">
        <v>8474.0</v>
      </c>
      <c r="D49" s="3" t="n">
        <v>4648.0</v>
      </c>
      <c r="E49" s="3" t="n">
        <v>6232.0</v>
      </c>
      <c r="F49" s="3" t="n">
        <v>5357.0</v>
      </c>
      <c r="G49" s="3" t="n">
        <v>2970.0</v>
      </c>
      <c r="H49" s="3" t="n">
        <v>4679.0</v>
      </c>
      <c r="I49" s="3" t="n">
        <v>4932.0</v>
      </c>
      <c r="J49" s="3" t="n">
        <v>2888.0</v>
      </c>
      <c r="K49" s="3" t="n">
        <v>9371.0</v>
      </c>
      <c r="L49" s="3" t="n">
        <v>8283.0</v>
      </c>
      <c r="M49" s="3" t="n">
        <v>7680.0</v>
      </c>
      <c r="N49" s="3" t="n">
        <v>1534.0</v>
      </c>
      <c r="O49" s="3" t="n">
        <v>2467.0</v>
      </c>
      <c r="P49" s="3" t="n">
        <v>6239.0</v>
      </c>
      <c r="Q49" s="3" t="n">
        <v>9800.0</v>
      </c>
      <c r="R49" s="3" t="n">
        <v>5878.0</v>
      </c>
      <c r="S49" s="3" t="n">
        <v>3194.0</v>
      </c>
      <c r="T49" s="3" t="n">
        <v>2704.0</v>
      </c>
      <c r="U49" s="3" t="n">
        <v>5207.0</v>
      </c>
      <c r="V49" s="3" t="n">
        <v>1502.0</v>
      </c>
      <c r="W49" s="3" t="n">
        <v>9035.0</v>
      </c>
      <c r="X49" s="3" t="n">
        <v>3036.0</v>
      </c>
      <c r="Y49" s="3" t="n">
        <v>9767.0</v>
      </c>
      <c r="Z49" s="3" t="n">
        <v>5319.0</v>
      </c>
      <c r="AA49" s="3" t="n">
        <v>2435.0</v>
      </c>
      <c r="AB49" s="3" t="n">
        <v>2245.0</v>
      </c>
      <c r="AC49" s="3" t="n">
        <v>3176.0</v>
      </c>
      <c r="AD49" s="3" t="n">
        <v>2385.0</v>
      </c>
      <c r="AE49" s="3" t="n">
        <v>4662.0</v>
      </c>
      <c r="AF49" s="3" t="n">
        <v>7741.0</v>
      </c>
      <c r="AG49" s="3" t="n">
        <v>6101.0</v>
      </c>
      <c r="AH49" s="3" t="n">
        <v>8493.0</v>
      </c>
      <c r="AI49" s="3" t="n">
        <v>9702.0</v>
      </c>
      <c r="AJ49" s="3" t="n">
        <v>5360.0</v>
      </c>
      <c r="AK49" s="3" t="n">
        <v>1838.0</v>
      </c>
      <c r="AL49" s="3" t="n">
        <v>6970.0</v>
      </c>
      <c r="AM49" s="3" t="n">
        <v>6828.0</v>
      </c>
      <c r="AN49" s="3" t="n">
        <v>3853.0</v>
      </c>
      <c r="AO49" s="3" t="n">
        <v>4091.0</v>
      </c>
      <c r="AP49" s="3" t="n">
        <v>7127.0</v>
      </c>
      <c r="AQ49" s="3" t="n">
        <v>6256.0</v>
      </c>
      <c r="AR49" s="3" t="n">
        <v>6231.0</v>
      </c>
      <c r="AS49" s="3" t="n">
        <v>1972.0</v>
      </c>
      <c r="AT49" s="3" t="n">
        <v>3240.0</v>
      </c>
      <c r="AU49" s="3" t="n">
        <v>4811.0</v>
      </c>
      <c r="AV49" s="3" t="n">
        <v>7930.0</v>
      </c>
      <c r="AW49" s="3" t="n">
        <v>2524.0</v>
      </c>
      <c r="AX49" s="3" t="n">
        <v>4417.0</v>
      </c>
      <c r="AY49" s="3" t="n">
        <v>3485.0</v>
      </c>
      <c r="AZ49" s="3" t="n">
        <v>6630.0</v>
      </c>
      <c r="BA49" s="3" t="n">
        <v>4080.0</v>
      </c>
      <c r="BB49" s="3" t="n">
        <v>1041.0</v>
      </c>
      <c r="BC49" s="3" t="n">
        <v>8447.0</v>
      </c>
      <c r="BD49" s="3" t="n">
        <v>2901.0</v>
      </c>
      <c r="BE49" s="3" t="n">
        <v>1108.0</v>
      </c>
      <c r="BF49" s="3" t="n">
        <v>3586.0</v>
      </c>
      <c r="BG49" s="3" t="n">
        <v>3905.0</v>
      </c>
      <c r="BH49" s="3" t="n">
        <v>4323.0</v>
      </c>
      <c r="BI49" s="3" t="n">
        <v>7816.0</v>
      </c>
      <c r="BJ49" s="3" t="n">
        <v>6722.0</v>
      </c>
      <c r="BK49" s="3" t="n">
        <v>2295.0</v>
      </c>
      <c r="BL49" s="3" t="n">
        <v>3291.0</v>
      </c>
      <c r="BM49" s="3" t="n">
        <v>8329.0</v>
      </c>
      <c r="BN49" s="3" t="n">
        <v>7847.0</v>
      </c>
      <c r="BO49" s="3" t="n">
        <v>3384.0</v>
      </c>
      <c r="BP49" s="3" t="n">
        <v>2922.0</v>
      </c>
      <c r="BQ49" s="3" t="n">
        <v>3629.0</v>
      </c>
      <c r="BR49" s="3" t="n">
        <v>3653.0</v>
      </c>
    </row>
    <row r="50" spans="1:70">
      <c r="A50" t="s" s="0">
        <v>264</v>
      </c>
      <c r="B50" s="3" t="n">
        <v>9927.0</v>
      </c>
      <c r="C50" s="3" t="n">
        <v>1712.0</v>
      </c>
      <c r="D50" s="3" t="n">
        <v>7718.0</v>
      </c>
      <c r="E50" s="3" t="n">
        <v>5163.0</v>
      </c>
      <c r="F50" s="3" t="n">
        <v>2785.0</v>
      </c>
      <c r="G50" s="3" t="n">
        <v>4172.0</v>
      </c>
      <c r="H50" s="3" t="n">
        <v>2006.0</v>
      </c>
      <c r="I50" s="3" t="n">
        <v>7283.0</v>
      </c>
      <c r="J50" s="3" t="n">
        <v>7340.0</v>
      </c>
      <c r="K50" s="3" t="n">
        <v>5839.0</v>
      </c>
      <c r="L50" s="3" t="n">
        <v>1145.0</v>
      </c>
      <c r="M50" s="3" t="n">
        <v>1215.0</v>
      </c>
      <c r="N50" s="3" t="n">
        <v>2118.0</v>
      </c>
      <c r="O50" s="3" t="n">
        <v>7499.0</v>
      </c>
      <c r="P50" s="3" t="n">
        <v>5194.0</v>
      </c>
      <c r="Q50" s="3" t="n">
        <v>6535.0</v>
      </c>
      <c r="R50" s="3" t="n">
        <v>8696.0</v>
      </c>
      <c r="S50" s="3" t="n">
        <v>3078.0</v>
      </c>
      <c r="T50" s="3" t="n">
        <v>4988.0</v>
      </c>
      <c r="U50" s="3" t="n">
        <v>7355.0</v>
      </c>
      <c r="V50" s="3" t="n">
        <v>4354.0</v>
      </c>
      <c r="W50" s="3" t="n">
        <v>1722.0</v>
      </c>
      <c r="X50" s="3" t="n">
        <v>6534.0</v>
      </c>
      <c r="Y50" s="3" t="n">
        <v>5872.0</v>
      </c>
      <c r="Z50" s="3" t="n">
        <v>9586.0</v>
      </c>
      <c r="AA50" s="3" t="n">
        <v>2961.0</v>
      </c>
      <c r="AB50" s="3" t="n">
        <v>7008.0</v>
      </c>
      <c r="AC50" s="3" t="n">
        <v>8266.0</v>
      </c>
      <c r="AD50" s="3" t="n">
        <v>1569.0</v>
      </c>
      <c r="AE50" s="3" t="n">
        <v>2162.0</v>
      </c>
      <c r="AF50" s="3" t="n">
        <v>8178.0</v>
      </c>
      <c r="AG50" s="3" t="n">
        <v>2969.0</v>
      </c>
      <c r="AH50" s="3" t="n">
        <v>8711.0</v>
      </c>
      <c r="AI50" s="3" t="n">
        <v>2243.0</v>
      </c>
      <c r="AJ50" s="3" t="n">
        <v>3122.0</v>
      </c>
      <c r="AK50" s="3" t="n">
        <v>1491.0</v>
      </c>
      <c r="AL50" s="3" t="n">
        <v>7329.0</v>
      </c>
      <c r="AM50" s="3" t="n">
        <v>6060.0</v>
      </c>
      <c r="AN50" s="3" t="n">
        <v>4769.0</v>
      </c>
      <c r="AO50" s="3" t="n">
        <v>9643.0</v>
      </c>
      <c r="AP50" s="3" t="n">
        <v>4662.0</v>
      </c>
      <c r="AQ50" s="3" t="n">
        <v>2364.0</v>
      </c>
      <c r="AR50" s="3" t="n">
        <v>6470.0</v>
      </c>
      <c r="AS50" s="3" t="n">
        <v>7652.0</v>
      </c>
      <c r="AT50" s="3" t="n">
        <v>1586.0</v>
      </c>
      <c r="AU50" s="3" t="n">
        <v>7864.0</v>
      </c>
      <c r="AV50" s="3" t="n">
        <v>2735.0</v>
      </c>
      <c r="AW50" s="3" t="n">
        <v>6653.0</v>
      </c>
      <c r="AX50" s="3" t="n">
        <v>6716.0</v>
      </c>
      <c r="AY50" s="3" t="n">
        <v>6020.0</v>
      </c>
      <c r="AZ50" s="3" t="n">
        <v>4343.0</v>
      </c>
      <c r="BA50" s="3" t="n">
        <v>1711.0</v>
      </c>
      <c r="BB50" s="3" t="n">
        <v>3503.0</v>
      </c>
      <c r="BC50" s="3" t="n">
        <v>7829.0</v>
      </c>
      <c r="BD50" s="3" t="n">
        <v>6201.0</v>
      </c>
      <c r="BE50" s="3" t="n">
        <v>5596.0</v>
      </c>
      <c r="BF50" s="3" t="n">
        <v>9291.0</v>
      </c>
      <c r="BG50" s="3" t="n">
        <v>9276.0</v>
      </c>
      <c r="BH50" s="3" t="n">
        <v>4101.0</v>
      </c>
      <c r="BI50" s="3" t="n">
        <v>5051.0</v>
      </c>
      <c r="BJ50" s="3" t="n">
        <v>9221.0</v>
      </c>
      <c r="BK50" s="3" t="n">
        <v>8965.0</v>
      </c>
      <c r="BL50" s="3" t="n">
        <v>1493.0</v>
      </c>
      <c r="BM50" s="3" t="n">
        <v>1486.0</v>
      </c>
      <c r="BN50" s="3" t="n">
        <v>7139.0</v>
      </c>
      <c r="BO50" s="3" t="n">
        <v>4251.0</v>
      </c>
      <c r="BP50" s="3" t="n">
        <v>6233.0</v>
      </c>
      <c r="BQ50" s="3" t="n">
        <v>9209.0</v>
      </c>
      <c r="BR50" s="3" t="n">
        <v>5512.0</v>
      </c>
    </row>
    <row r="51" spans="1:70">
      <c r="A51" t="s" s="0">
        <v>265</v>
      </c>
      <c r="B51" s="3" t="n">
        <v>3768.0</v>
      </c>
      <c r="C51" s="3" t="n">
        <v>4524.0</v>
      </c>
      <c r="D51" s="3" t="n">
        <v>8946.0</v>
      </c>
      <c r="E51" s="3" t="n">
        <v>3151.0</v>
      </c>
      <c r="F51" s="3" t="n">
        <v>7999.0</v>
      </c>
      <c r="G51" s="3" t="n">
        <v>9533.0</v>
      </c>
      <c r="H51" s="3" t="n">
        <v>1238.0</v>
      </c>
      <c r="I51" s="3" t="n">
        <v>2053.0</v>
      </c>
      <c r="J51" s="3" t="n">
        <v>8427.0</v>
      </c>
      <c r="K51" s="3" t="n">
        <v>9422.0</v>
      </c>
      <c r="L51" s="3" t="n">
        <v>8530.0</v>
      </c>
      <c r="M51" s="3" t="n">
        <v>9878.0</v>
      </c>
      <c r="N51" s="3" t="n">
        <v>9991.0</v>
      </c>
      <c r="O51" s="3" t="n">
        <v>2941.0</v>
      </c>
      <c r="P51" s="3" t="n">
        <v>8048.0</v>
      </c>
      <c r="Q51" s="3" t="n">
        <v>9600.0</v>
      </c>
      <c r="R51" s="3" t="n">
        <v>3523.0</v>
      </c>
      <c r="S51" s="3" t="n">
        <v>8549.0</v>
      </c>
      <c r="T51" s="3" t="n">
        <v>6011.0</v>
      </c>
      <c r="U51" s="3" t="n">
        <v>6519.0</v>
      </c>
      <c r="V51" s="3" t="n">
        <v>5765.0</v>
      </c>
      <c r="W51" s="3" t="n">
        <v>2203.0</v>
      </c>
      <c r="X51" s="3" t="n">
        <v>5469.0</v>
      </c>
      <c r="Y51" s="3" t="n">
        <v>3681.0</v>
      </c>
      <c r="Z51" s="3" t="n">
        <v>3483.0</v>
      </c>
      <c r="AA51" s="3" t="n">
        <v>5071.0</v>
      </c>
      <c r="AB51" s="3" t="n">
        <v>8790.0</v>
      </c>
      <c r="AC51" s="3" t="n">
        <v>9019.0</v>
      </c>
      <c r="AD51" s="3" t="n">
        <v>2253.0</v>
      </c>
      <c r="AE51" s="3" t="n">
        <v>7111.0</v>
      </c>
      <c r="AF51" s="3" t="n">
        <v>8396.0</v>
      </c>
      <c r="AG51" s="3" t="n">
        <v>7266.0</v>
      </c>
      <c r="AH51" s="3" t="n">
        <v>9336.0</v>
      </c>
      <c r="AI51" s="3" t="n">
        <v>5322.0</v>
      </c>
      <c r="AJ51" s="3" t="n">
        <v>4452.0</v>
      </c>
      <c r="AK51" s="3" t="n">
        <v>8263.0</v>
      </c>
      <c r="AL51" s="3" t="n">
        <v>5647.0</v>
      </c>
      <c r="AM51" s="3" t="n">
        <v>7303.0</v>
      </c>
      <c r="AN51" s="3" t="n">
        <v>2868.0</v>
      </c>
      <c r="AO51" s="3" t="n">
        <v>6377.0</v>
      </c>
      <c r="AP51" s="3" t="n">
        <v>2855.0</v>
      </c>
      <c r="AQ51" s="3" t="n">
        <v>8376.0</v>
      </c>
      <c r="AR51" s="3" t="n">
        <v>2134.0</v>
      </c>
      <c r="AS51" s="3" t="n">
        <v>7874.0</v>
      </c>
      <c r="AT51" s="3" t="n">
        <v>8606.0</v>
      </c>
      <c r="AU51" s="3" t="n">
        <v>7188.0</v>
      </c>
      <c r="AV51" s="3" t="n">
        <v>5378.0</v>
      </c>
      <c r="AW51" s="3" t="n">
        <v>8719.0</v>
      </c>
      <c r="AX51" s="3" t="n">
        <v>2835.0</v>
      </c>
      <c r="AY51" s="3" t="n">
        <v>5777.0</v>
      </c>
      <c r="AZ51" s="3" t="n">
        <v>6088.0</v>
      </c>
      <c r="BA51" s="3" t="n">
        <v>2378.0</v>
      </c>
      <c r="BB51" s="3" t="n">
        <v>7312.0</v>
      </c>
      <c r="BC51" s="3" t="n">
        <v>6036.0</v>
      </c>
      <c r="BD51" s="3" t="n">
        <v>8206.0</v>
      </c>
      <c r="BE51" s="3" t="n">
        <v>3871.0</v>
      </c>
      <c r="BF51" s="3" t="n">
        <v>7048.0</v>
      </c>
      <c r="BG51" s="3" t="n">
        <v>3739.0</v>
      </c>
      <c r="BH51" s="3" t="n">
        <v>9218.0</v>
      </c>
      <c r="BI51" s="3" t="n">
        <v>4823.0</v>
      </c>
      <c r="BJ51" s="3" t="n">
        <v>6536.0</v>
      </c>
      <c r="BK51" s="3" t="n">
        <v>7317.0</v>
      </c>
      <c r="BL51" s="3" t="n">
        <v>5668.0</v>
      </c>
      <c r="BM51" s="3" t="n">
        <v>8311.0</v>
      </c>
      <c r="BN51" s="3" t="n">
        <v>6098.0</v>
      </c>
      <c r="BO51" s="3" t="n">
        <v>2846.0</v>
      </c>
      <c r="BP51" s="3" t="n">
        <v>5758.0</v>
      </c>
      <c r="BQ51" s="3" t="n">
        <v>6994.0</v>
      </c>
      <c r="BR51" s="3" t="n">
        <v>4901.0</v>
      </c>
    </row>
    <row r="52" spans="1:70">
      <c r="A52" t="s" s="0">
        <v>266</v>
      </c>
      <c r="B52" s="3" t="n">
        <v>3126.0</v>
      </c>
      <c r="C52" s="3" t="n">
        <v>1512.0</v>
      </c>
      <c r="D52" s="3" t="n">
        <v>2204.0</v>
      </c>
      <c r="E52" s="3" t="n">
        <v>1590.0</v>
      </c>
      <c r="F52" s="3" t="n">
        <v>5739.0</v>
      </c>
      <c r="G52" s="3" t="n">
        <v>3294.0</v>
      </c>
      <c r="H52" s="3" t="n">
        <v>9651.0</v>
      </c>
      <c r="I52" s="3" t="n">
        <v>1749.0</v>
      </c>
      <c r="J52" s="3" t="n">
        <v>7859.0</v>
      </c>
      <c r="K52" s="3" t="n">
        <v>4866.0</v>
      </c>
      <c r="L52" s="3" t="n">
        <v>5972.0</v>
      </c>
      <c r="M52" s="3" t="n">
        <v>1547.0</v>
      </c>
      <c r="N52" s="3" t="n">
        <v>8016.0</v>
      </c>
      <c r="O52" s="3" t="n">
        <v>6003.0</v>
      </c>
      <c r="P52" s="3" t="n">
        <v>3245.0</v>
      </c>
      <c r="Q52" s="3" t="n">
        <v>6127.0</v>
      </c>
      <c r="R52" s="3" t="n">
        <v>4826.0</v>
      </c>
      <c r="S52" s="3" t="n">
        <v>6941.0</v>
      </c>
      <c r="T52" s="3" t="n">
        <v>3003.0</v>
      </c>
      <c r="U52" s="3" t="n">
        <v>1124.0</v>
      </c>
      <c r="V52" s="3" t="n">
        <v>6417.0</v>
      </c>
      <c r="W52" s="3" t="n">
        <v>4525.0</v>
      </c>
      <c r="X52" s="3" t="n">
        <v>8233.0</v>
      </c>
      <c r="Y52" s="3" t="n">
        <v>4912.0</v>
      </c>
      <c r="Z52" s="3" t="n">
        <v>7643.0</v>
      </c>
      <c r="AA52" s="3" t="n">
        <v>2307.0</v>
      </c>
      <c r="AB52" s="3" t="n">
        <v>2505.0</v>
      </c>
      <c r="AC52" s="3" t="n">
        <v>4432.0</v>
      </c>
      <c r="AD52" s="3" t="n">
        <v>2119.0</v>
      </c>
      <c r="AE52" s="3" t="n">
        <v>7666.0</v>
      </c>
      <c r="AF52" s="3" t="n">
        <v>7121.0</v>
      </c>
      <c r="AG52" s="3" t="n">
        <v>6983.0</v>
      </c>
      <c r="AH52" s="3" t="n">
        <v>8960.0</v>
      </c>
      <c r="AI52" s="3" t="n">
        <v>3823.0</v>
      </c>
      <c r="AJ52" s="3" t="n">
        <v>2466.0</v>
      </c>
      <c r="AK52" s="3" t="n">
        <v>8227.0</v>
      </c>
      <c r="AL52" s="3" t="n">
        <v>5687.0</v>
      </c>
      <c r="AM52" s="3" t="n">
        <v>2639.0</v>
      </c>
      <c r="AN52" s="3" t="n">
        <v>6365.0</v>
      </c>
      <c r="AO52" s="3" t="n">
        <v>9094.0</v>
      </c>
      <c r="AP52" s="3" t="n">
        <v>1351.0</v>
      </c>
      <c r="AQ52" s="3" t="n">
        <v>6319.0</v>
      </c>
      <c r="AR52" s="3" t="n">
        <v>6269.0</v>
      </c>
      <c r="AS52" s="3" t="n">
        <v>8227.0</v>
      </c>
      <c r="AT52" s="3" t="n">
        <v>1568.0</v>
      </c>
      <c r="AU52" s="3" t="n">
        <v>8832.0</v>
      </c>
      <c r="AV52" s="3" t="n">
        <v>6704.0</v>
      </c>
      <c r="AW52" s="3" t="n">
        <v>2070.0</v>
      </c>
      <c r="AX52" s="3" t="n">
        <v>1035.0</v>
      </c>
      <c r="AY52" s="3" t="n">
        <v>1017.0</v>
      </c>
      <c r="AZ52" s="3" t="n">
        <v>6213.0</v>
      </c>
      <c r="BA52" s="3" t="n">
        <v>7182.0</v>
      </c>
      <c r="BB52" s="3" t="n">
        <v>1192.0</v>
      </c>
      <c r="BC52" s="3" t="n">
        <v>5869.0</v>
      </c>
      <c r="BD52" s="3" t="n">
        <v>7689.0</v>
      </c>
      <c r="BE52" s="3" t="n">
        <v>6913.0</v>
      </c>
      <c r="BF52" s="3" t="n">
        <v>5153.0</v>
      </c>
      <c r="BG52" s="3" t="n">
        <v>9132.0</v>
      </c>
      <c r="BH52" s="3" t="n">
        <v>6338.0</v>
      </c>
      <c r="BI52" s="3" t="n">
        <v>8005.0</v>
      </c>
      <c r="BJ52" s="3" t="n">
        <v>9850.0</v>
      </c>
      <c r="BK52" s="3" t="n">
        <v>5022.0</v>
      </c>
      <c r="BL52" s="3" t="n">
        <v>8341.0</v>
      </c>
      <c r="BM52" s="3" t="n">
        <v>8843.0</v>
      </c>
      <c r="BN52" s="3" t="n">
        <v>4392.0</v>
      </c>
      <c r="BO52" s="3" t="n">
        <v>9369.0</v>
      </c>
      <c r="BP52" s="3" t="n">
        <v>5282.0</v>
      </c>
      <c r="BQ52" s="3" t="n">
        <v>7144.0</v>
      </c>
      <c r="BR52" s="3" t="n">
        <v>5543.0</v>
      </c>
    </row>
    <row r="53" spans="1:70">
      <c r="A53" t="s" s="0">
        <v>267</v>
      </c>
      <c r="B53" s="3" t="n">
        <v>9335.0</v>
      </c>
      <c r="C53" s="3" t="n">
        <v>6082.0</v>
      </c>
      <c r="D53" s="3" t="n">
        <v>8799.0</v>
      </c>
      <c r="E53" s="3" t="n">
        <v>1213.0</v>
      </c>
      <c r="F53" s="3" t="n">
        <v>6191.0</v>
      </c>
      <c r="G53" s="3" t="n">
        <v>3931.0</v>
      </c>
      <c r="H53" s="3" t="n">
        <v>6862.0</v>
      </c>
      <c r="I53" s="3" t="n">
        <v>3147.0</v>
      </c>
      <c r="J53" s="3" t="n">
        <v>3225.0</v>
      </c>
      <c r="K53" s="3" t="n">
        <v>5384.0</v>
      </c>
      <c r="L53" s="3" t="n">
        <v>5686.0</v>
      </c>
      <c r="M53" s="3" t="n">
        <v>2049.0</v>
      </c>
      <c r="N53" s="3" t="n">
        <v>5737.0</v>
      </c>
      <c r="O53" s="3" t="n">
        <v>8266.0</v>
      </c>
      <c r="P53" s="3" t="n">
        <v>4836.0</v>
      </c>
      <c r="Q53" s="3" t="n">
        <v>9856.0</v>
      </c>
      <c r="R53" s="3" t="n">
        <v>1072.0</v>
      </c>
      <c r="S53" s="3" t="n">
        <v>2437.0</v>
      </c>
      <c r="T53" s="3" t="n">
        <v>8229.0</v>
      </c>
      <c r="U53" s="3" t="n">
        <v>2313.0</v>
      </c>
      <c r="V53" s="3" t="n">
        <v>6228.0</v>
      </c>
      <c r="W53" s="3" t="n">
        <v>6294.0</v>
      </c>
      <c r="X53" s="3" t="n">
        <v>9664.0</v>
      </c>
      <c r="Y53" s="3" t="n">
        <v>3825.0</v>
      </c>
      <c r="Z53" s="3" t="n">
        <v>6667.0</v>
      </c>
      <c r="AA53" s="3" t="n">
        <v>1053.0</v>
      </c>
      <c r="AB53" s="3" t="n">
        <v>6853.0</v>
      </c>
      <c r="AC53" s="3" t="n">
        <v>7340.0</v>
      </c>
      <c r="AD53" s="3" t="n">
        <v>9403.0</v>
      </c>
      <c r="AE53" s="3" t="n">
        <v>6428.0</v>
      </c>
      <c r="AF53" s="3" t="n">
        <v>5047.0</v>
      </c>
      <c r="AG53" s="3" t="n">
        <v>8697.0</v>
      </c>
      <c r="AH53" s="3" t="n">
        <v>7945.0</v>
      </c>
      <c r="AI53" s="3" t="n">
        <v>1389.0</v>
      </c>
      <c r="AJ53" s="3" t="n">
        <v>3144.0</v>
      </c>
      <c r="AK53" s="3" t="n">
        <v>6401.0</v>
      </c>
      <c r="AL53" s="3" t="n">
        <v>8955.0</v>
      </c>
      <c r="AM53" s="3" t="n">
        <v>4588.0</v>
      </c>
      <c r="AN53" s="3" t="n">
        <v>2169.0</v>
      </c>
      <c r="AO53" s="3" t="n">
        <v>9613.0</v>
      </c>
      <c r="AP53" s="3" t="n">
        <v>6941.0</v>
      </c>
      <c r="AQ53" s="3" t="n">
        <v>2965.0</v>
      </c>
      <c r="AR53" s="3" t="n">
        <v>1755.0</v>
      </c>
      <c r="AS53" s="3" t="n">
        <v>3168.0</v>
      </c>
      <c r="AT53" s="3" t="n">
        <v>5395.0</v>
      </c>
      <c r="AU53" s="3" t="n">
        <v>5707.0</v>
      </c>
      <c r="AV53" s="3" t="n">
        <v>7947.0</v>
      </c>
      <c r="AW53" s="3" t="n">
        <v>3333.0</v>
      </c>
      <c r="AX53" s="3" t="n">
        <v>4687.0</v>
      </c>
      <c r="AY53" s="3" t="n">
        <v>3359.0</v>
      </c>
      <c r="AZ53" s="3" t="n">
        <v>4931.0</v>
      </c>
      <c r="BA53" s="3" t="n">
        <v>5358.0</v>
      </c>
      <c r="BB53" s="3" t="n">
        <v>8256.0</v>
      </c>
      <c r="BC53" s="3" t="n">
        <v>1014.0</v>
      </c>
      <c r="BD53" s="3" t="n">
        <v>6194.0</v>
      </c>
      <c r="BE53" s="3" t="n">
        <v>3129.0</v>
      </c>
      <c r="BF53" s="3" t="n">
        <v>9003.0</v>
      </c>
      <c r="BG53" s="3" t="n">
        <v>8525.0</v>
      </c>
      <c r="BH53" s="3" t="n">
        <v>6808.0</v>
      </c>
      <c r="BI53" s="3" t="n">
        <v>7683.0</v>
      </c>
      <c r="BJ53" s="3" t="n">
        <v>6138.0</v>
      </c>
      <c r="BK53" s="3" t="n">
        <v>4972.0</v>
      </c>
      <c r="BL53" s="3" t="n">
        <v>6745.0</v>
      </c>
      <c r="BM53" s="3" t="n">
        <v>5839.0</v>
      </c>
      <c r="BN53" s="3" t="n">
        <v>2869.0</v>
      </c>
      <c r="BO53" s="3" t="n">
        <v>4957.0</v>
      </c>
      <c r="BP53" s="3" t="n">
        <v>2316.0</v>
      </c>
      <c r="BQ53" s="3" t="n">
        <v>2417.0</v>
      </c>
      <c r="BR53" s="3" t="n">
        <v>9823.0</v>
      </c>
    </row>
    <row r="54" spans="1:70">
      <c r="A54" t="s" s="0">
        <v>268</v>
      </c>
      <c r="B54" s="3" t="n">
        <v>7755.0</v>
      </c>
      <c r="C54" s="3" t="n">
        <v>9712.0</v>
      </c>
      <c r="D54" s="3" t="n">
        <v>4020.0</v>
      </c>
      <c r="E54" s="3" t="n">
        <v>8121.0</v>
      </c>
      <c r="F54" s="3" t="n">
        <v>2918.0</v>
      </c>
      <c r="G54" s="3" t="n">
        <v>8706.0</v>
      </c>
      <c r="H54" s="3" t="n">
        <v>5214.0</v>
      </c>
      <c r="I54" s="3" t="n">
        <v>2687.0</v>
      </c>
      <c r="J54" s="3" t="n">
        <v>1206.0</v>
      </c>
      <c r="K54" s="3" t="n">
        <v>2849.0</v>
      </c>
      <c r="L54" s="3" t="n">
        <v>7232.0</v>
      </c>
      <c r="M54" s="3" t="n">
        <v>4486.0</v>
      </c>
      <c r="N54" s="3" t="n">
        <v>8064.0</v>
      </c>
      <c r="O54" s="3" t="n">
        <v>3179.0</v>
      </c>
      <c r="P54" s="3" t="n">
        <v>2975.0</v>
      </c>
      <c r="Q54" s="3" t="n">
        <v>7020.0</v>
      </c>
      <c r="R54" s="3" t="n">
        <v>8478.0</v>
      </c>
      <c r="S54" s="3" t="n">
        <v>7410.0</v>
      </c>
      <c r="T54" s="3" t="n">
        <v>1655.0</v>
      </c>
      <c r="U54" s="3" t="n">
        <v>8425.0</v>
      </c>
      <c r="V54" s="3" t="n">
        <v>3942.0</v>
      </c>
      <c r="W54" s="3" t="n">
        <v>6232.0</v>
      </c>
      <c r="X54" s="3" t="n">
        <v>9037.0</v>
      </c>
      <c r="Y54" s="3" t="n">
        <v>9837.0</v>
      </c>
      <c r="Z54" s="3" t="n">
        <v>7716.0</v>
      </c>
      <c r="AA54" s="3" t="n">
        <v>5389.0</v>
      </c>
      <c r="AB54" s="3" t="n">
        <v>9636.0</v>
      </c>
      <c r="AC54" s="3" t="n">
        <v>1291.0</v>
      </c>
      <c r="AD54" s="3" t="n">
        <v>1885.0</v>
      </c>
      <c r="AE54" s="3" t="n">
        <v>9997.0</v>
      </c>
      <c r="AF54" s="3" t="n">
        <v>4462.0</v>
      </c>
      <c r="AG54" s="3" t="n">
        <v>1560.0</v>
      </c>
      <c r="AH54" s="3" t="n">
        <v>8345.0</v>
      </c>
      <c r="AI54" s="3" t="n">
        <v>4685.0</v>
      </c>
      <c r="AJ54" s="3" t="n">
        <v>5904.0</v>
      </c>
      <c r="AK54" s="3" t="n">
        <v>1623.0</v>
      </c>
      <c r="AL54" s="3" t="n">
        <v>1472.0</v>
      </c>
      <c r="AM54" s="3" t="n">
        <v>4101.0</v>
      </c>
      <c r="AN54" s="3" t="n">
        <v>3854.0</v>
      </c>
      <c r="AO54" s="3" t="n">
        <v>3239.0</v>
      </c>
      <c r="AP54" s="3" t="n">
        <v>2985.0</v>
      </c>
      <c r="AQ54" s="3" t="n">
        <v>2596.0</v>
      </c>
      <c r="AR54" s="3" t="n">
        <v>9891.0</v>
      </c>
      <c r="AS54" s="3" t="n">
        <v>7171.0</v>
      </c>
      <c r="AT54" s="3" t="n">
        <v>2960.0</v>
      </c>
      <c r="AU54" s="3" t="n">
        <v>5332.0</v>
      </c>
      <c r="AV54" s="3" t="n">
        <v>4059.0</v>
      </c>
      <c r="AW54" s="3" t="n">
        <v>3685.0</v>
      </c>
      <c r="AX54" s="3" t="n">
        <v>7925.0</v>
      </c>
      <c r="AY54" s="3" t="n">
        <v>3014.0</v>
      </c>
      <c r="AZ54" s="3" t="n">
        <v>3682.0</v>
      </c>
      <c r="BA54" s="3" t="n">
        <v>8128.0</v>
      </c>
      <c r="BB54" s="3" t="n">
        <v>2548.0</v>
      </c>
      <c r="BC54" s="3" t="n">
        <v>5848.0</v>
      </c>
      <c r="BD54" s="3" t="n">
        <v>6630.0</v>
      </c>
      <c r="BE54" s="3" t="n">
        <v>7041.0</v>
      </c>
      <c r="BF54" s="3" t="n">
        <v>1239.0</v>
      </c>
      <c r="BG54" s="3" t="n">
        <v>1407.0</v>
      </c>
      <c r="BH54" s="3" t="n">
        <v>7833.0</v>
      </c>
      <c r="BI54" s="3" t="n">
        <v>5173.0</v>
      </c>
      <c r="BJ54" s="3" t="n">
        <v>6457.0</v>
      </c>
      <c r="BK54" s="3" t="n">
        <v>2831.0</v>
      </c>
      <c r="BL54" s="3" t="n">
        <v>7510.0</v>
      </c>
      <c r="BM54" s="3" t="n">
        <v>2152.0</v>
      </c>
      <c r="BN54" s="3" t="n">
        <v>2383.0</v>
      </c>
      <c r="BO54" s="3" t="n">
        <v>9086.0</v>
      </c>
      <c r="BP54" s="3" t="n">
        <v>9412.0</v>
      </c>
      <c r="BQ54" s="3" t="n">
        <v>9461.0</v>
      </c>
      <c r="BR54" s="3" t="n">
        <v>6790.0</v>
      </c>
    </row>
    <row r="55" spans="1:70">
      <c r="A55" s="4" t="s">
        <v>269</v>
      </c>
      <c r="B55" s="5" t="n">
        <f t="shared" ref="B55:BM55" si="11">IF(COUNTA(B49:B54)=0,"",SUM(B49:B54))</f>
        <v>42396.0</v>
      </c>
      <c r="C55" s="5" t="n">
        <f t="shared" si="11"/>
        <v>32016.0</v>
      </c>
      <c r="D55" s="5" t="n">
        <f t="shared" si="11"/>
        <v>36335.0</v>
      </c>
      <c r="E55" s="5" t="n">
        <f t="shared" si="11"/>
        <v>25470.0</v>
      </c>
      <c r="F55" s="5" t="n">
        <f t="shared" si="11"/>
        <v>30989.0</v>
      </c>
      <c r="G55" s="5" t="n">
        <f t="shared" si="11"/>
        <v>32606.0</v>
      </c>
      <c r="H55" s="5" t="n">
        <f t="shared" si="11"/>
        <v>29650.0</v>
      </c>
      <c r="I55" s="5" t="n">
        <f t="shared" si="11"/>
        <v>21851.0</v>
      </c>
      <c r="J55" s="5" t="n">
        <f t="shared" si="11"/>
        <v>30945.0</v>
      </c>
      <c r="K55" s="5" t="n">
        <f t="shared" si="11"/>
        <v>37731.0</v>
      </c>
      <c r="L55" s="5" t="n">
        <f t="shared" si="11"/>
        <v>36848.0</v>
      </c>
      <c r="M55" s="5" t="n">
        <f t="shared" si="11"/>
        <v>26855.0</v>
      </c>
      <c r="N55" s="5" t="n">
        <f t="shared" si="11"/>
        <v>35460.0</v>
      </c>
      <c r="O55" s="5" t="n">
        <f t="shared" si="11"/>
        <v>30355.0</v>
      </c>
      <c r="P55" s="5" t="n">
        <f t="shared" si="11"/>
        <v>30537.0</v>
      </c>
      <c r="Q55" s="5" t="n">
        <f t="shared" si="11"/>
        <v>48938.0</v>
      </c>
      <c r="R55" s="5" t="n">
        <f t="shared" si="11"/>
        <v>32473.0</v>
      </c>
      <c r="S55" s="5" t="n">
        <f t="shared" si="11"/>
        <v>31609.0</v>
      </c>
      <c r="T55" s="5" t="n">
        <f t="shared" si="11"/>
        <v>26590.0</v>
      </c>
      <c r="U55" s="5" t="n">
        <f t="shared" si="11"/>
        <v>30943.0</v>
      </c>
      <c r="V55" s="5" t="n">
        <f t="shared" si="11"/>
        <v>28208.0</v>
      </c>
      <c r="W55" s="5" t="n">
        <f t="shared" si="11"/>
        <v>30011.0</v>
      </c>
      <c r="X55" s="5" t="n">
        <f t="shared" si="11"/>
        <v>41973.0</v>
      </c>
      <c r="Y55" s="5" t="n">
        <f t="shared" si="11"/>
        <v>37894.0</v>
      </c>
      <c r="Z55" s="5" t="n">
        <f t="shared" si="11"/>
        <v>40414.0</v>
      </c>
      <c r="AA55" s="5" t="n">
        <f t="shared" si="11"/>
        <v>19216.0</v>
      </c>
      <c r="AB55" s="5" t="n">
        <f t="shared" si="11"/>
        <v>37037.0</v>
      </c>
      <c r="AC55" s="5" t="n">
        <f t="shared" si="11"/>
        <v>33524.0</v>
      </c>
      <c r="AD55" s="5" t="n">
        <f t="shared" si="11"/>
        <v>19614.0</v>
      </c>
      <c r="AE55" s="5" t="n">
        <f t="shared" si="11"/>
        <v>38026.0</v>
      </c>
      <c r="AF55" s="5" t="n">
        <f t="shared" si="11"/>
        <v>40945.0</v>
      </c>
      <c r="AG55" s="5" t="n">
        <f t="shared" si="11"/>
        <v>33576.0</v>
      </c>
      <c r="AH55" s="5" t="n">
        <f t="shared" si="11"/>
        <v>51790.0</v>
      </c>
      <c r="AI55" s="5" t="n">
        <f t="shared" si="11"/>
        <v>27164.0</v>
      </c>
      <c r="AJ55" s="5" t="n">
        <f t="shared" si="11"/>
        <v>24448.0</v>
      </c>
      <c r="AK55" s="5" t="n">
        <f t="shared" si="11"/>
        <v>27843.0</v>
      </c>
      <c r="AL55" s="5" t="n">
        <f t="shared" si="11"/>
        <v>36060.0</v>
      </c>
      <c r="AM55" s="5" t="n">
        <f t="shared" si="11"/>
        <v>31519.0</v>
      </c>
      <c r="AN55" s="5" t="n">
        <f t="shared" si="11"/>
        <v>23878.0</v>
      </c>
      <c r="AO55" s="5" t="n">
        <f t="shared" si="11"/>
        <v>42057.0</v>
      </c>
      <c r="AP55" s="5" t="n">
        <f t="shared" si="11"/>
        <v>25921.0</v>
      </c>
      <c r="AQ55" s="5" t="n">
        <f t="shared" si="11"/>
        <v>28876.0</v>
      </c>
      <c r="AR55" s="5" t="n">
        <f t="shared" si="11"/>
        <v>32750.0</v>
      </c>
      <c r="AS55" s="5" t="n">
        <f t="shared" si="11"/>
        <v>36064.0</v>
      </c>
      <c r="AT55" s="5" t="n">
        <f t="shared" si="11"/>
        <v>23355.0</v>
      </c>
      <c r="AU55" s="5" t="n">
        <f t="shared" si="11"/>
        <v>39734.0</v>
      </c>
      <c r="AV55" s="5" t="n">
        <f t="shared" si="11"/>
        <v>34753.0</v>
      </c>
      <c r="AW55" s="5" t="n">
        <f t="shared" si="11"/>
        <v>26984.0</v>
      </c>
      <c r="AX55" s="5" t="n">
        <f t="shared" si="11"/>
        <v>27615.0</v>
      </c>
      <c r="AY55" s="5" t="n">
        <f t="shared" si="11"/>
        <v>22672.0</v>
      </c>
      <c r="AZ55" s="5" t="n">
        <f t="shared" si="11"/>
        <v>31887.0</v>
      </c>
      <c r="BA55" s="5" t="n">
        <f t="shared" si="11"/>
        <v>28837.0</v>
      </c>
      <c r="BB55" s="5" t="n">
        <f t="shared" si="11"/>
        <v>23852.0</v>
      </c>
      <c r="BC55" s="5" t="n">
        <f t="shared" si="11"/>
        <v>35043.0</v>
      </c>
      <c r="BD55" s="5" t="n">
        <f t="shared" si="11"/>
        <v>37821.0</v>
      </c>
      <c r="BE55" s="5" t="n">
        <f t="shared" si="11"/>
        <v>27658.0</v>
      </c>
      <c r="BF55" s="5" t="n">
        <f t="shared" si="11"/>
        <v>35320.0</v>
      </c>
      <c r="BG55" s="5" t="n">
        <f t="shared" si="11"/>
        <v>35984.0</v>
      </c>
      <c r="BH55" s="5" t="n">
        <f t="shared" si="11"/>
        <v>38621.0</v>
      </c>
      <c r="BI55" s="5" t="n">
        <f t="shared" si="11"/>
        <v>38551.0</v>
      </c>
      <c r="BJ55" s="5" t="n">
        <f t="shared" si="11"/>
        <v>44924.0</v>
      </c>
      <c r="BK55" s="5" t="n">
        <f t="shared" si="11"/>
        <v>31402.0</v>
      </c>
      <c r="BL55" s="5" t="n">
        <f t="shared" si="11"/>
        <v>33048.0</v>
      </c>
      <c r="BM55" s="5" t="n">
        <f t="shared" si="11"/>
        <v>34960.0</v>
      </c>
      <c r="BN55" s="5" t="n">
        <f>IF(COUNTA(BN49:BN54)=0,"",SUM(BN49:BN54))</f>
        <v>30728.0</v>
      </c>
      <c r="BO55" s="5" t="n">
        <f>IF(COUNTA(BO49:BO54)=0,"",SUM(BO49:BO54))</f>
        <v>33893.0</v>
      </c>
      <c r="BP55" s="5" t="n">
        <f>IF(COUNTA(BP49:BP54)=0,"",SUM(BP49:BP54))</f>
        <v>31923.0</v>
      </c>
      <c r="BQ55" s="5" t="n">
        <f>IF(COUNTA(BQ49:BQ54)=0,"",SUM(BQ49:BQ54))</f>
        <v>38854.0</v>
      </c>
      <c r="BR55" s="5" t="n">
        <f>IF(COUNTA(BR49:BR54)=0,"",SUM(BR49:BR54))</f>
        <v>36222.0</v>
      </c>
    </row>
    <row r="56" spans="1:70">
      <c r="A56" s="6" t="s">
        <v>270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</row>
    <row r="57" spans="1:70">
      <c r="A57" t="s" s="0">
        <v>271</v>
      </c>
      <c r="B57" s="3" t="n">
        <v>6221.0</v>
      </c>
      <c r="C57" s="3" t="n">
        <v>1828.0</v>
      </c>
      <c r="D57" s="3" t="n">
        <v>6098.0</v>
      </c>
      <c r="E57" s="3" t="n">
        <v>6681.0</v>
      </c>
      <c r="F57" s="3" t="n">
        <v>3787.0</v>
      </c>
      <c r="G57" s="3" t="n">
        <v>3766.0</v>
      </c>
      <c r="H57" s="3" t="n">
        <v>1287.0</v>
      </c>
      <c r="I57" s="3" t="n">
        <v>8602.0</v>
      </c>
      <c r="J57" s="3" t="n">
        <v>6816.0</v>
      </c>
      <c r="K57" s="3" t="n">
        <v>2560.0</v>
      </c>
      <c r="L57" s="3" t="n">
        <v>7671.0</v>
      </c>
      <c r="M57" s="3" t="n">
        <v>5489.0</v>
      </c>
      <c r="N57" s="3" t="n">
        <v>9810.0</v>
      </c>
      <c r="O57" s="3" t="n">
        <v>1721.0</v>
      </c>
      <c r="P57" s="3" t="n">
        <v>7159.0</v>
      </c>
      <c r="Q57" s="3" t="n">
        <v>8121.0</v>
      </c>
      <c r="R57" s="3" t="n">
        <v>9821.0</v>
      </c>
      <c r="S57" s="3" t="n">
        <v>6173.0</v>
      </c>
      <c r="T57" s="3" t="n">
        <v>9098.0</v>
      </c>
      <c r="U57" s="3" t="n">
        <v>4382.0</v>
      </c>
      <c r="V57" s="3" t="n">
        <v>4225.0</v>
      </c>
      <c r="W57" s="3" t="n">
        <v>5794.0</v>
      </c>
      <c r="X57" s="3" t="n">
        <v>2451.0</v>
      </c>
      <c r="Y57" s="3" t="n">
        <v>6438.0</v>
      </c>
      <c r="Z57" s="3" t="n">
        <v>7243.0</v>
      </c>
      <c r="AA57" s="3" t="n">
        <v>3661.0</v>
      </c>
      <c r="AB57" s="3" t="n">
        <v>2916.0</v>
      </c>
      <c r="AC57" s="3" t="n">
        <v>8786.0</v>
      </c>
      <c r="AD57" s="3" t="n">
        <v>3620.0</v>
      </c>
      <c r="AE57" s="3" t="n">
        <v>3161.0</v>
      </c>
      <c r="AF57" s="3" t="n">
        <v>9713.0</v>
      </c>
      <c r="AG57" s="3" t="n">
        <v>2563.0</v>
      </c>
      <c r="AH57" s="3" t="n">
        <v>5359.0</v>
      </c>
      <c r="AI57" s="3" t="n">
        <v>4831.0</v>
      </c>
      <c r="AJ57" s="3" t="n">
        <v>3600.0</v>
      </c>
      <c r="AK57" s="3" t="n">
        <v>1958.0</v>
      </c>
      <c r="AL57" s="3" t="n">
        <v>9281.0</v>
      </c>
      <c r="AM57" s="3" t="n">
        <v>5620.0</v>
      </c>
      <c r="AN57" s="3" t="n">
        <v>7892.0</v>
      </c>
      <c r="AO57" s="3" t="n">
        <v>9152.0</v>
      </c>
      <c r="AP57" s="3" t="n">
        <v>4449.0</v>
      </c>
      <c r="AQ57" s="3" t="n">
        <v>6867.0</v>
      </c>
      <c r="AR57" s="3" t="n">
        <v>9688.0</v>
      </c>
      <c r="AS57" s="3" t="n">
        <v>3205.0</v>
      </c>
      <c r="AT57" s="3" t="n">
        <v>5486.0</v>
      </c>
      <c r="AU57" s="3" t="n">
        <v>6402.0</v>
      </c>
      <c r="AV57" s="3" t="n">
        <v>9748.0</v>
      </c>
      <c r="AW57" s="3" t="n">
        <v>6478.0</v>
      </c>
      <c r="AX57" s="3" t="n">
        <v>2500.0</v>
      </c>
      <c r="AY57" s="3" t="n">
        <v>6403.0</v>
      </c>
      <c r="AZ57" s="3" t="n">
        <v>3870.0</v>
      </c>
      <c r="BA57" s="3" t="n">
        <v>6647.0</v>
      </c>
      <c r="BB57" s="3" t="n">
        <v>5641.0</v>
      </c>
      <c r="BC57" s="3" t="n">
        <v>2317.0</v>
      </c>
      <c r="BD57" s="3" t="n">
        <v>2964.0</v>
      </c>
      <c r="BE57" s="3" t="n">
        <v>4559.0</v>
      </c>
      <c r="BF57" s="3" t="n">
        <v>6308.0</v>
      </c>
      <c r="BG57" s="3" t="n">
        <v>7475.0</v>
      </c>
      <c r="BH57" s="3" t="n">
        <v>5920.0</v>
      </c>
      <c r="BI57" s="3" t="n">
        <v>1175.0</v>
      </c>
      <c r="BJ57" s="3" t="n">
        <v>2813.0</v>
      </c>
      <c r="BK57" s="3" t="n">
        <v>2546.0</v>
      </c>
      <c r="BL57" s="3" t="n">
        <v>3122.0</v>
      </c>
      <c r="BM57" s="3" t="n">
        <v>4630.0</v>
      </c>
      <c r="BN57" s="3" t="n">
        <v>1502.0</v>
      </c>
      <c r="BO57" s="3" t="n">
        <v>7898.0</v>
      </c>
      <c r="BP57" s="3" t="n">
        <v>2977.0</v>
      </c>
      <c r="BQ57" s="3" t="n">
        <v>6380.0</v>
      </c>
      <c r="BR57" s="3" t="n">
        <v>8711.0</v>
      </c>
    </row>
    <row r="58" spans="1:70">
      <c r="A58" t="s" s="0">
        <v>272</v>
      </c>
      <c r="B58" s="3" t="n">
        <v>8130.0</v>
      </c>
      <c r="C58" s="3" t="n">
        <v>2007.0</v>
      </c>
      <c r="D58" s="3" t="n">
        <v>7214.0</v>
      </c>
      <c r="E58" s="3" t="n">
        <v>3163.0</v>
      </c>
      <c r="F58" s="3" t="n">
        <v>6356.0</v>
      </c>
      <c r="G58" s="3" t="n">
        <v>3447.0</v>
      </c>
      <c r="H58" s="3" t="n">
        <v>9502.0</v>
      </c>
      <c r="I58" s="3" t="n">
        <v>6896.0</v>
      </c>
      <c r="J58" s="3" t="n">
        <v>7893.0</v>
      </c>
      <c r="K58" s="3" t="n">
        <v>2049.0</v>
      </c>
      <c r="L58" s="3" t="n">
        <v>9058.0</v>
      </c>
      <c r="M58" s="3" t="n">
        <v>9087.0</v>
      </c>
      <c r="N58" s="3" t="n">
        <v>4438.0</v>
      </c>
      <c r="O58" s="3" t="n">
        <v>2670.0</v>
      </c>
      <c r="P58" s="3" t="n">
        <v>8806.0</v>
      </c>
      <c r="Q58" s="3" t="n">
        <v>8256.0</v>
      </c>
      <c r="R58" s="3" t="n">
        <v>3181.0</v>
      </c>
      <c r="S58" s="3" t="n">
        <v>2760.0</v>
      </c>
      <c r="T58" s="3" t="n">
        <v>4034.0</v>
      </c>
      <c r="U58" s="3" t="n">
        <v>6701.0</v>
      </c>
      <c r="V58" s="3" t="n">
        <v>8958.0</v>
      </c>
      <c r="W58" s="3" t="n">
        <v>6256.0</v>
      </c>
      <c r="X58" s="3" t="n">
        <v>5903.0</v>
      </c>
      <c r="Y58" s="3" t="n">
        <v>1237.0</v>
      </c>
      <c r="Z58" s="3" t="n">
        <v>9067.0</v>
      </c>
      <c r="AA58" s="3" t="n">
        <v>1400.0</v>
      </c>
      <c r="AB58" s="3" t="n">
        <v>6043.0</v>
      </c>
      <c r="AC58" s="3" t="n">
        <v>7208.0</v>
      </c>
      <c r="AD58" s="3" t="n">
        <v>4075.0</v>
      </c>
      <c r="AE58" s="3" t="n">
        <v>5152.0</v>
      </c>
      <c r="AF58" s="3" t="n">
        <v>8626.0</v>
      </c>
      <c r="AG58" s="3" t="n">
        <v>7671.0</v>
      </c>
      <c r="AH58" s="3" t="n">
        <v>9626.0</v>
      </c>
      <c r="AI58" s="3" t="n">
        <v>3161.0</v>
      </c>
      <c r="AJ58" s="3" t="n">
        <v>5510.0</v>
      </c>
      <c r="AK58" s="3" t="n">
        <v>8444.0</v>
      </c>
      <c r="AL58" s="3" t="n">
        <v>2243.0</v>
      </c>
      <c r="AM58" s="3" t="n">
        <v>6107.0</v>
      </c>
      <c r="AN58" s="3" t="n">
        <v>3558.0</v>
      </c>
      <c r="AO58" s="3" t="n">
        <v>3490.0</v>
      </c>
      <c r="AP58" s="3" t="n">
        <v>1048.0</v>
      </c>
      <c r="AQ58" s="3" t="n">
        <v>9539.0</v>
      </c>
      <c r="AR58" s="3" t="n">
        <v>9923.0</v>
      </c>
      <c r="AS58" s="3" t="n">
        <v>1000.0</v>
      </c>
      <c r="AT58" s="3" t="n">
        <v>5803.0</v>
      </c>
      <c r="AU58" s="3" t="n">
        <v>8982.0</v>
      </c>
      <c r="AV58" s="3" t="n">
        <v>6069.0</v>
      </c>
      <c r="AW58" s="3" t="n">
        <v>1568.0</v>
      </c>
      <c r="AX58" s="3" t="n">
        <v>7535.0</v>
      </c>
      <c r="AY58" s="3" t="n">
        <v>3818.0</v>
      </c>
      <c r="AZ58" s="3" t="n">
        <v>7080.0</v>
      </c>
      <c r="BA58" s="3" t="n">
        <v>5288.0</v>
      </c>
      <c r="BB58" s="3" t="n">
        <v>6141.0</v>
      </c>
      <c r="BC58" s="3" t="n">
        <v>6933.0</v>
      </c>
      <c r="BD58" s="3" t="n">
        <v>8577.0</v>
      </c>
      <c r="BE58" s="3" t="n">
        <v>8491.0</v>
      </c>
      <c r="BF58" s="3" t="n">
        <v>5787.0</v>
      </c>
      <c r="BG58" s="3" t="n">
        <v>9242.0</v>
      </c>
      <c r="BH58" s="3" t="n">
        <v>7473.0</v>
      </c>
      <c r="BI58" s="3" t="n">
        <v>9324.0</v>
      </c>
      <c r="BJ58" s="3" t="n">
        <v>7265.0</v>
      </c>
      <c r="BK58" s="3" t="n">
        <v>3565.0</v>
      </c>
      <c r="BL58" s="3" t="n">
        <v>6759.0</v>
      </c>
      <c r="BM58" s="3" t="n">
        <v>3592.0</v>
      </c>
      <c r="BN58" s="3" t="n">
        <v>9125.0</v>
      </c>
      <c r="BO58" s="3" t="n">
        <v>5543.0</v>
      </c>
      <c r="BP58" s="3" t="n">
        <v>8636.0</v>
      </c>
      <c r="BQ58" s="3" t="n">
        <v>5087.0</v>
      </c>
      <c r="BR58" s="3" t="n">
        <v>6553.0</v>
      </c>
    </row>
    <row r="59" spans="1:70">
      <c r="A59" t="s" s="0">
        <v>273</v>
      </c>
      <c r="B59" s="3" t="n">
        <v>4381.0</v>
      </c>
      <c r="C59" s="3" t="n">
        <v>7929.0</v>
      </c>
      <c r="D59" s="3" t="n">
        <v>4133.0</v>
      </c>
      <c r="E59" s="3" t="n">
        <v>5554.0</v>
      </c>
      <c r="F59" s="3" t="n">
        <v>7998.0</v>
      </c>
      <c r="G59" s="3" t="n">
        <v>8241.0</v>
      </c>
      <c r="H59" s="3" t="n">
        <v>2317.0</v>
      </c>
      <c r="I59" s="3" t="n">
        <v>9741.0</v>
      </c>
      <c r="J59" s="3" t="n">
        <v>3576.0</v>
      </c>
      <c r="K59" s="3" t="n">
        <v>4756.0</v>
      </c>
      <c r="L59" s="3" t="n">
        <v>3228.0</v>
      </c>
      <c r="M59" s="3" t="n">
        <v>1158.0</v>
      </c>
      <c r="N59" s="3" t="n">
        <v>1962.0</v>
      </c>
      <c r="O59" s="3" t="n">
        <v>1382.0</v>
      </c>
      <c r="P59" s="3" t="n">
        <v>8328.0</v>
      </c>
      <c r="Q59" s="3" t="n">
        <v>4055.0</v>
      </c>
      <c r="R59" s="3" t="n">
        <v>8766.0</v>
      </c>
      <c r="S59" s="3" t="n">
        <v>2020.0</v>
      </c>
      <c r="T59" s="3" t="n">
        <v>1692.0</v>
      </c>
      <c r="U59" s="3" t="n">
        <v>8008.0</v>
      </c>
      <c r="V59" s="3" t="n">
        <v>9064.0</v>
      </c>
      <c r="W59" s="3" t="n">
        <v>2356.0</v>
      </c>
      <c r="X59" s="3" t="n">
        <v>7314.0</v>
      </c>
      <c r="Y59" s="3" t="n">
        <v>5360.0</v>
      </c>
      <c r="Z59" s="3" t="n">
        <v>5916.0</v>
      </c>
      <c r="AA59" s="3" t="n">
        <v>4472.0</v>
      </c>
      <c r="AB59" s="3" t="n">
        <v>5351.0</v>
      </c>
      <c r="AC59" s="3" t="n">
        <v>6939.0</v>
      </c>
      <c r="AD59" s="3" t="n">
        <v>7449.0</v>
      </c>
      <c r="AE59" s="3" t="n">
        <v>1710.0</v>
      </c>
      <c r="AF59" s="3" t="n">
        <v>9821.0</v>
      </c>
      <c r="AG59" s="3" t="n">
        <v>6743.0</v>
      </c>
      <c r="AH59" s="3" t="n">
        <v>1795.0</v>
      </c>
      <c r="AI59" s="3" t="n">
        <v>4769.0</v>
      </c>
      <c r="AJ59" s="3" t="n">
        <v>7849.0</v>
      </c>
      <c r="AK59" s="3" t="n">
        <v>6682.0</v>
      </c>
      <c r="AL59" s="3" t="n">
        <v>3211.0</v>
      </c>
      <c r="AM59" s="3" t="n">
        <v>2999.0</v>
      </c>
      <c r="AN59" s="3" t="n">
        <v>7528.0</v>
      </c>
      <c r="AO59" s="3" t="n">
        <v>9768.0</v>
      </c>
      <c r="AP59" s="3" t="n">
        <v>7905.0</v>
      </c>
      <c r="AQ59" s="3" t="n">
        <v>9519.0</v>
      </c>
      <c r="AR59" s="3" t="n">
        <v>7954.0</v>
      </c>
      <c r="AS59" s="3" t="n">
        <v>2273.0</v>
      </c>
      <c r="AT59" s="3" t="n">
        <v>7713.0</v>
      </c>
      <c r="AU59" s="3" t="n">
        <v>8489.0</v>
      </c>
      <c r="AV59" s="3" t="n">
        <v>7456.0</v>
      </c>
      <c r="AW59" s="3" t="n">
        <v>1826.0</v>
      </c>
      <c r="AX59" s="3" t="n">
        <v>6535.0</v>
      </c>
      <c r="AY59" s="3" t="n">
        <v>2600.0</v>
      </c>
      <c r="AZ59" s="3" t="n">
        <v>5590.0</v>
      </c>
      <c r="BA59" s="3" t="n">
        <v>1174.0</v>
      </c>
      <c r="BB59" s="3" t="n">
        <v>3403.0</v>
      </c>
      <c r="BC59" s="3" t="n">
        <v>2361.0</v>
      </c>
      <c r="BD59" s="3" t="n">
        <v>5116.0</v>
      </c>
      <c r="BE59" s="3" t="n">
        <v>6618.0</v>
      </c>
      <c r="BF59" s="3" t="n">
        <v>6074.0</v>
      </c>
      <c r="BG59" s="3" t="n">
        <v>6256.0</v>
      </c>
      <c r="BH59" s="3" t="n">
        <v>1993.0</v>
      </c>
      <c r="BI59" s="3" t="n">
        <v>1436.0</v>
      </c>
      <c r="BJ59" s="3" t="n">
        <v>4292.0</v>
      </c>
      <c r="BK59" s="3" t="n">
        <v>1213.0</v>
      </c>
      <c r="BL59" s="3" t="n">
        <v>8979.0</v>
      </c>
      <c r="BM59" s="3" t="n">
        <v>5115.0</v>
      </c>
      <c r="BN59" s="3" t="n">
        <v>7020.0</v>
      </c>
      <c r="BO59" s="3" t="n">
        <v>1692.0</v>
      </c>
      <c r="BP59" s="3" t="n">
        <v>2724.0</v>
      </c>
      <c r="BQ59" s="3" t="n">
        <v>8773.0</v>
      </c>
      <c r="BR59" s="3" t="n">
        <v>8666.0</v>
      </c>
    </row>
    <row r="60" spans="1:70">
      <c r="A60" t="s" s="0">
        <v>274</v>
      </c>
      <c r="B60" s="3" t="n">
        <v>8829.0</v>
      </c>
      <c r="C60" s="3" t="n">
        <v>4976.0</v>
      </c>
      <c r="D60" s="3" t="n">
        <v>2213.0</v>
      </c>
      <c r="E60" s="3" t="n">
        <v>6406.0</v>
      </c>
      <c r="F60" s="3" t="n">
        <v>7489.0</v>
      </c>
      <c r="G60" s="3" t="n">
        <v>4399.0</v>
      </c>
      <c r="H60" s="3" t="n">
        <v>5556.0</v>
      </c>
      <c r="I60" s="3" t="n">
        <v>3910.0</v>
      </c>
      <c r="J60" s="3" t="n">
        <v>3217.0</v>
      </c>
      <c r="K60" s="3" t="n">
        <v>2675.0</v>
      </c>
      <c r="L60" s="3" t="n">
        <v>9487.0</v>
      </c>
      <c r="M60" s="3" t="n">
        <v>7730.0</v>
      </c>
      <c r="N60" s="3" t="n">
        <v>5243.0</v>
      </c>
      <c r="O60" s="3" t="n">
        <v>4227.0</v>
      </c>
      <c r="P60" s="3" t="n">
        <v>4582.0</v>
      </c>
      <c r="Q60" s="3" t="n">
        <v>1596.0</v>
      </c>
      <c r="R60" s="3" t="n">
        <v>4152.0</v>
      </c>
      <c r="S60" s="3" t="n">
        <v>6558.0</v>
      </c>
      <c r="T60" s="3" t="n">
        <v>9689.0</v>
      </c>
      <c r="U60" s="3" t="n">
        <v>4112.0</v>
      </c>
      <c r="V60" s="3" t="n">
        <v>7473.0</v>
      </c>
      <c r="W60" s="3" t="n">
        <v>4610.0</v>
      </c>
      <c r="X60" s="3" t="n">
        <v>5569.0</v>
      </c>
      <c r="Y60" s="3" t="n">
        <v>7891.0</v>
      </c>
      <c r="Z60" s="3" t="n">
        <v>5596.0</v>
      </c>
      <c r="AA60" s="3" t="n">
        <v>2770.0</v>
      </c>
      <c r="AB60" s="3" t="n">
        <v>7416.0</v>
      </c>
      <c r="AC60" s="3" t="n">
        <v>1059.0</v>
      </c>
      <c r="AD60" s="3" t="n">
        <v>9071.0</v>
      </c>
      <c r="AE60" s="3" t="n">
        <v>9332.0</v>
      </c>
      <c r="AF60" s="3" t="n">
        <v>8089.0</v>
      </c>
      <c r="AG60" s="3" t="n">
        <v>6208.0</v>
      </c>
      <c r="AH60" s="3" t="n">
        <v>5409.0</v>
      </c>
      <c r="AI60" s="3" t="n">
        <v>1066.0</v>
      </c>
      <c r="AJ60" s="3" t="n">
        <v>2282.0</v>
      </c>
      <c r="AK60" s="3" t="n">
        <v>2551.0</v>
      </c>
      <c r="AL60" s="3" t="n">
        <v>1377.0</v>
      </c>
      <c r="AM60" s="3" t="n">
        <v>2360.0</v>
      </c>
      <c r="AN60" s="3" t="n">
        <v>6981.0</v>
      </c>
      <c r="AO60" s="3" t="n">
        <v>5718.0</v>
      </c>
      <c r="AP60" s="3" t="n">
        <v>5731.0</v>
      </c>
      <c r="AQ60" s="3" t="n">
        <v>5457.0</v>
      </c>
      <c r="AR60" s="3" t="n">
        <v>3889.0</v>
      </c>
      <c r="AS60" s="3" t="n">
        <v>7420.0</v>
      </c>
      <c r="AT60" s="3" t="n">
        <v>6057.0</v>
      </c>
      <c r="AU60" s="3" t="n">
        <v>6035.0</v>
      </c>
      <c r="AV60" s="3" t="n">
        <v>7541.0</v>
      </c>
      <c r="AW60" s="3" t="n">
        <v>6404.0</v>
      </c>
      <c r="AX60" s="3" t="n">
        <v>7555.0</v>
      </c>
      <c r="AY60" s="3" t="n">
        <v>8602.0</v>
      </c>
      <c r="AZ60" s="3" t="n">
        <v>8879.0</v>
      </c>
      <c r="BA60" s="3" t="n">
        <v>6491.0</v>
      </c>
      <c r="BB60" s="3" t="n">
        <v>8416.0</v>
      </c>
      <c r="BC60" s="3" t="n">
        <v>4809.0</v>
      </c>
      <c r="BD60" s="3" t="n">
        <v>9907.0</v>
      </c>
      <c r="BE60" s="3" t="n">
        <v>8747.0</v>
      </c>
      <c r="BF60" s="3" t="n">
        <v>8447.0</v>
      </c>
      <c r="BG60" s="3" t="n">
        <v>9701.0</v>
      </c>
      <c r="BH60" s="3" t="n">
        <v>3487.0</v>
      </c>
      <c r="BI60" s="3" t="n">
        <v>7399.0</v>
      </c>
      <c r="BJ60" s="3" t="n">
        <v>8151.0</v>
      </c>
      <c r="BK60" s="3" t="n">
        <v>3039.0</v>
      </c>
      <c r="BL60" s="3" t="n">
        <v>1242.0</v>
      </c>
      <c r="BM60" s="3" t="n">
        <v>5244.0</v>
      </c>
      <c r="BN60" s="3" t="n">
        <v>2491.0</v>
      </c>
      <c r="BO60" s="3" t="n">
        <v>8664.0</v>
      </c>
      <c r="BP60" s="3" t="n">
        <v>3267.0</v>
      </c>
      <c r="BQ60" s="3" t="n">
        <v>4537.0</v>
      </c>
      <c r="BR60" s="3" t="n">
        <v>3294.0</v>
      </c>
    </row>
    <row r="61" spans="1:70">
      <c r="A61" t="s" s="0">
        <v>275</v>
      </c>
      <c r="B61" s="3" t="n">
        <v>1824.0</v>
      </c>
      <c r="C61" s="3" t="n">
        <v>5400.0</v>
      </c>
      <c r="D61" s="3" t="n">
        <v>3338.0</v>
      </c>
      <c r="E61" s="3" t="n">
        <v>8922.0</v>
      </c>
      <c r="F61" s="3" t="n">
        <v>9374.0</v>
      </c>
      <c r="G61" s="3" t="n">
        <v>1816.0</v>
      </c>
      <c r="H61" s="3" t="n">
        <v>4528.0</v>
      </c>
      <c r="I61" s="3" t="n">
        <v>6910.0</v>
      </c>
      <c r="J61" s="3" t="n">
        <v>1423.0</v>
      </c>
      <c r="K61" s="3" t="n">
        <v>3471.0</v>
      </c>
      <c r="L61" s="3" t="n">
        <v>9586.0</v>
      </c>
      <c r="M61" s="3" t="n">
        <v>1511.0</v>
      </c>
      <c r="N61" s="3" t="n">
        <v>9372.0</v>
      </c>
      <c r="O61" s="3" t="n">
        <v>9399.0</v>
      </c>
      <c r="P61" s="3" t="n">
        <v>5477.0</v>
      </c>
      <c r="Q61" s="3" t="n">
        <v>4770.0</v>
      </c>
      <c r="R61" s="3" t="n">
        <v>1871.0</v>
      </c>
      <c r="S61" s="3" t="n">
        <v>3719.0</v>
      </c>
      <c r="T61" s="3" t="n">
        <v>7706.0</v>
      </c>
      <c r="U61" s="3" t="n">
        <v>5933.0</v>
      </c>
      <c r="V61" s="3" t="n">
        <v>2420.0</v>
      </c>
      <c r="W61" s="3" t="n">
        <v>7048.0</v>
      </c>
      <c r="X61" s="3" t="n">
        <v>6136.0</v>
      </c>
      <c r="Y61" s="3" t="n">
        <v>9995.0</v>
      </c>
      <c r="Z61" s="3" t="n">
        <v>6847.0</v>
      </c>
      <c r="AA61" s="3" t="n">
        <v>7226.0</v>
      </c>
      <c r="AB61" s="3" t="n">
        <v>7086.0</v>
      </c>
      <c r="AC61" s="3" t="n">
        <v>9500.0</v>
      </c>
      <c r="AD61" s="3" t="n">
        <v>9332.0</v>
      </c>
      <c r="AE61" s="3" t="n">
        <v>4073.0</v>
      </c>
      <c r="AF61" s="3" t="n">
        <v>4470.0</v>
      </c>
      <c r="AG61" s="3" t="n">
        <v>2417.0</v>
      </c>
      <c r="AH61" s="3" t="n">
        <v>4172.0</v>
      </c>
      <c r="AI61" s="3" t="n">
        <v>5300.0</v>
      </c>
      <c r="AJ61" s="3" t="n">
        <v>5350.0</v>
      </c>
      <c r="AK61" s="3" t="n">
        <v>1241.0</v>
      </c>
      <c r="AL61" s="3" t="n">
        <v>6236.0</v>
      </c>
      <c r="AM61" s="3" t="n">
        <v>2901.0</v>
      </c>
      <c r="AN61" s="3" t="n">
        <v>5510.0</v>
      </c>
      <c r="AO61" s="3" t="n">
        <v>3569.0</v>
      </c>
      <c r="AP61" s="3" t="n">
        <v>3353.0</v>
      </c>
      <c r="AQ61" s="3" t="n">
        <v>6724.0</v>
      </c>
      <c r="AR61" s="3" t="n">
        <v>6240.0</v>
      </c>
      <c r="AS61" s="3" t="n">
        <v>1111.0</v>
      </c>
      <c r="AT61" s="3" t="n">
        <v>5857.0</v>
      </c>
      <c r="AU61" s="3" t="n">
        <v>2241.0</v>
      </c>
      <c r="AV61" s="3" t="n">
        <v>7108.0</v>
      </c>
      <c r="AW61" s="3" t="n">
        <v>9167.0</v>
      </c>
      <c r="AX61" s="3" t="n">
        <v>4546.0</v>
      </c>
      <c r="AY61" s="3" t="n">
        <v>6574.0</v>
      </c>
      <c r="AZ61" s="3" t="n">
        <v>4009.0</v>
      </c>
      <c r="BA61" s="3" t="n">
        <v>1892.0</v>
      </c>
      <c r="BB61" s="3" t="n">
        <v>8185.0</v>
      </c>
      <c r="BC61" s="3" t="n">
        <v>3935.0</v>
      </c>
      <c r="BD61" s="3" t="n">
        <v>7169.0</v>
      </c>
      <c r="BE61" s="3" t="n">
        <v>6980.0</v>
      </c>
      <c r="BF61" s="3" t="n">
        <v>1911.0</v>
      </c>
      <c r="BG61" s="3" t="n">
        <v>1946.0</v>
      </c>
      <c r="BH61" s="3" t="n">
        <v>8593.0</v>
      </c>
      <c r="BI61" s="3" t="n">
        <v>6610.0</v>
      </c>
      <c r="BJ61" s="3" t="n">
        <v>6805.0</v>
      </c>
      <c r="BK61" s="3" t="n">
        <v>1267.0</v>
      </c>
      <c r="BL61" s="3" t="n">
        <v>5522.0</v>
      </c>
      <c r="BM61" s="3" t="n">
        <v>2594.0</v>
      </c>
      <c r="BN61" s="3" t="n">
        <v>7524.0</v>
      </c>
      <c r="BO61" s="3" t="n">
        <v>1239.0</v>
      </c>
      <c r="BP61" s="3" t="n">
        <v>5193.0</v>
      </c>
      <c r="BQ61" s="3" t="n">
        <v>4074.0</v>
      </c>
      <c r="BR61" s="3" t="n">
        <v>1171.0</v>
      </c>
    </row>
    <row r="62" spans="1:70">
      <c r="A62" t="s" s="0">
        <v>276</v>
      </c>
      <c r="B62" s="3" t="n">
        <v>8347.0</v>
      </c>
      <c r="C62" s="3" t="n">
        <v>5184.0</v>
      </c>
      <c r="D62" s="3" t="n">
        <v>3574.0</v>
      </c>
      <c r="E62" s="3" t="n">
        <v>9211.0</v>
      </c>
      <c r="F62" s="3" t="n">
        <v>9074.0</v>
      </c>
      <c r="G62" s="3" t="n">
        <v>5661.0</v>
      </c>
      <c r="H62" s="3" t="n">
        <v>2898.0</v>
      </c>
      <c r="I62" s="3" t="n">
        <v>8277.0</v>
      </c>
      <c r="J62" s="3" t="n">
        <v>1627.0</v>
      </c>
      <c r="K62" s="3" t="n">
        <v>3356.0</v>
      </c>
      <c r="L62" s="3" t="n">
        <v>2893.0</v>
      </c>
      <c r="M62" s="3" t="n">
        <v>7264.0</v>
      </c>
      <c r="N62" s="3" t="n">
        <v>6642.0</v>
      </c>
      <c r="O62" s="3" t="n">
        <v>8072.0</v>
      </c>
      <c r="P62" s="3" t="n">
        <v>6217.0</v>
      </c>
      <c r="Q62" s="3" t="n">
        <v>1048.0</v>
      </c>
      <c r="R62" s="3" t="n">
        <v>7370.0</v>
      </c>
      <c r="S62" s="3" t="n">
        <v>5303.0</v>
      </c>
      <c r="T62" s="3" t="n">
        <v>2695.0</v>
      </c>
      <c r="U62" s="3" t="n">
        <v>8900.0</v>
      </c>
      <c r="V62" s="3" t="n">
        <v>3173.0</v>
      </c>
      <c r="W62" s="3" t="n">
        <v>5501.0</v>
      </c>
      <c r="X62" s="3" t="n">
        <v>7080.0</v>
      </c>
      <c r="Y62" s="3" t="n">
        <v>2708.0</v>
      </c>
      <c r="Z62" s="3" t="n">
        <v>8972.0</v>
      </c>
      <c r="AA62" s="3" t="n">
        <v>2806.0</v>
      </c>
      <c r="AB62" s="3" t="n">
        <v>6225.0</v>
      </c>
      <c r="AC62" s="3" t="n">
        <v>9854.0</v>
      </c>
      <c r="AD62" s="3" t="n">
        <v>3433.0</v>
      </c>
      <c r="AE62" s="3" t="n">
        <v>7571.0</v>
      </c>
      <c r="AF62" s="3" t="n">
        <v>5849.0</v>
      </c>
      <c r="AG62" s="3" t="n">
        <v>6648.0</v>
      </c>
      <c r="AH62" s="3" t="n">
        <v>3091.0</v>
      </c>
      <c r="AI62" s="3" t="n">
        <v>6915.0</v>
      </c>
      <c r="AJ62" s="3" t="n">
        <v>3537.0</v>
      </c>
      <c r="AK62" s="3" t="n">
        <v>8997.0</v>
      </c>
      <c r="AL62" s="3" t="n">
        <v>4842.0</v>
      </c>
      <c r="AM62" s="3" t="n">
        <v>9089.0</v>
      </c>
      <c r="AN62" s="3" t="n">
        <v>9148.0</v>
      </c>
      <c r="AO62" s="3" t="n">
        <v>6873.0</v>
      </c>
      <c r="AP62" s="3" t="n">
        <v>6615.0</v>
      </c>
      <c r="AQ62" s="3" t="n">
        <v>5960.0</v>
      </c>
      <c r="AR62" s="3" t="n">
        <v>9986.0</v>
      </c>
      <c r="AS62" s="3" t="n">
        <v>8294.0</v>
      </c>
      <c r="AT62" s="3" t="n">
        <v>6029.0</v>
      </c>
      <c r="AU62" s="3" t="n">
        <v>8356.0</v>
      </c>
      <c r="AV62" s="3" t="n">
        <v>1249.0</v>
      </c>
      <c r="AW62" s="3" t="n">
        <v>1295.0</v>
      </c>
      <c r="AX62" s="3" t="n">
        <v>5534.0</v>
      </c>
      <c r="AY62" s="3" t="n">
        <v>4114.0</v>
      </c>
      <c r="AZ62" s="3" t="n">
        <v>6333.0</v>
      </c>
      <c r="BA62" s="3" t="n">
        <v>1359.0</v>
      </c>
      <c r="BB62" s="3" t="n">
        <v>6867.0</v>
      </c>
      <c r="BC62" s="3" t="n">
        <v>7951.0</v>
      </c>
      <c r="BD62" s="3" t="n">
        <v>8667.0</v>
      </c>
      <c r="BE62" s="3" t="n">
        <v>1415.0</v>
      </c>
      <c r="BF62" s="3" t="n">
        <v>6887.0</v>
      </c>
      <c r="BG62" s="3" t="n">
        <v>1105.0</v>
      </c>
      <c r="BH62" s="3" t="n">
        <v>3983.0</v>
      </c>
      <c r="BI62" s="3" t="n">
        <v>4878.0</v>
      </c>
      <c r="BJ62" s="3" t="n">
        <v>3537.0</v>
      </c>
      <c r="BK62" s="3" t="n">
        <v>8332.0</v>
      </c>
      <c r="BL62" s="3" t="n">
        <v>1080.0</v>
      </c>
      <c r="BM62" s="3" t="n">
        <v>3367.0</v>
      </c>
      <c r="BN62" s="3" t="n">
        <v>9925.0</v>
      </c>
      <c r="BO62" s="3" t="n">
        <v>5401.0</v>
      </c>
      <c r="BP62" s="3" t="n">
        <v>6643.0</v>
      </c>
      <c r="BQ62" s="3" t="n">
        <v>3924.0</v>
      </c>
      <c r="BR62" s="3" t="n">
        <v>6746.0</v>
      </c>
    </row>
    <row r="63" spans="1:70">
      <c r="A63" t="s" s="0">
        <v>277</v>
      </c>
      <c r="B63" s="3" t="n">
        <v>9903.0</v>
      </c>
      <c r="C63" s="3" t="n">
        <v>4737.0</v>
      </c>
      <c r="D63" s="3" t="n">
        <v>3414.0</v>
      </c>
      <c r="E63" s="3" t="n">
        <v>7805.0</v>
      </c>
      <c r="F63" s="3" t="n">
        <v>4305.0</v>
      </c>
      <c r="G63" s="3" t="n">
        <v>5015.0</v>
      </c>
      <c r="H63" s="3" t="n">
        <v>2321.0</v>
      </c>
      <c r="I63" s="3" t="n">
        <v>8495.0</v>
      </c>
      <c r="J63" s="3" t="n">
        <v>4292.0</v>
      </c>
      <c r="K63" s="3" t="n">
        <v>1891.0</v>
      </c>
      <c r="L63" s="3" t="n">
        <v>4521.0</v>
      </c>
      <c r="M63" s="3" t="n">
        <v>7477.0</v>
      </c>
      <c r="N63" s="3" t="n">
        <v>7987.0</v>
      </c>
      <c r="O63" s="3" t="n">
        <v>8323.0</v>
      </c>
      <c r="P63" s="3" t="n">
        <v>3683.0</v>
      </c>
      <c r="Q63" s="3" t="n">
        <v>5447.0</v>
      </c>
      <c r="R63" s="3" t="n">
        <v>1993.0</v>
      </c>
      <c r="S63" s="3" t="n">
        <v>1830.0</v>
      </c>
      <c r="T63" s="3" t="n">
        <v>7956.0</v>
      </c>
      <c r="U63" s="3" t="n">
        <v>5540.0</v>
      </c>
      <c r="V63" s="3" t="n">
        <v>7880.0</v>
      </c>
      <c r="W63" s="3" t="n">
        <v>6603.0</v>
      </c>
      <c r="X63" s="3" t="n">
        <v>8690.0</v>
      </c>
      <c r="Y63" s="3" t="n">
        <v>6504.0</v>
      </c>
      <c r="Z63" s="3" t="n">
        <v>3924.0</v>
      </c>
      <c r="AA63" s="3" t="n">
        <v>9432.0</v>
      </c>
      <c r="AB63" s="3" t="n">
        <v>1831.0</v>
      </c>
      <c r="AC63" s="3" t="n">
        <v>6550.0</v>
      </c>
      <c r="AD63" s="3" t="n">
        <v>9877.0</v>
      </c>
      <c r="AE63" s="3" t="n">
        <v>5023.0</v>
      </c>
      <c r="AF63" s="3" t="n">
        <v>6334.0</v>
      </c>
      <c r="AG63" s="3" t="n">
        <v>8652.0</v>
      </c>
      <c r="AH63" s="3" t="n">
        <v>2153.0</v>
      </c>
      <c r="AI63" s="3" t="n">
        <v>8330.0</v>
      </c>
      <c r="AJ63" s="3" t="n">
        <v>7608.0</v>
      </c>
      <c r="AK63" s="3" t="n">
        <v>6962.0</v>
      </c>
      <c r="AL63" s="3" t="n">
        <v>6634.0</v>
      </c>
      <c r="AM63" s="3" t="n">
        <v>7670.0</v>
      </c>
      <c r="AN63" s="3" t="n">
        <v>7917.0</v>
      </c>
      <c r="AO63" s="3" t="n">
        <v>8307.0</v>
      </c>
      <c r="AP63" s="3" t="n">
        <v>3492.0</v>
      </c>
      <c r="AQ63" s="3" t="n">
        <v>8151.0</v>
      </c>
      <c r="AR63" s="3" t="n">
        <v>6513.0</v>
      </c>
      <c r="AS63" s="3" t="n">
        <v>6816.0</v>
      </c>
      <c r="AT63" s="3" t="n">
        <v>7188.0</v>
      </c>
      <c r="AU63" s="3" t="n">
        <v>2868.0</v>
      </c>
      <c r="AV63" s="3" t="n">
        <v>2435.0</v>
      </c>
      <c r="AW63" s="3" t="n">
        <v>4541.0</v>
      </c>
      <c r="AX63" s="3" t="n">
        <v>2594.0</v>
      </c>
      <c r="AY63" s="3" t="n">
        <v>2939.0</v>
      </c>
      <c r="AZ63" s="3" t="n">
        <v>6685.0</v>
      </c>
      <c r="BA63" s="3" t="n">
        <v>4315.0</v>
      </c>
      <c r="BB63" s="3" t="n">
        <v>1334.0</v>
      </c>
      <c r="BC63" s="3" t="n">
        <v>1931.0</v>
      </c>
      <c r="BD63" s="3" t="n">
        <v>9921.0</v>
      </c>
      <c r="BE63" s="3" t="n">
        <v>8124.0</v>
      </c>
      <c r="BF63" s="3" t="n">
        <v>7206.0</v>
      </c>
      <c r="BG63" s="3" t="n">
        <v>1583.0</v>
      </c>
      <c r="BH63" s="3" t="n">
        <v>6692.0</v>
      </c>
      <c r="BI63" s="3" t="n">
        <v>6381.0</v>
      </c>
      <c r="BJ63" s="3" t="n">
        <v>3166.0</v>
      </c>
      <c r="BK63" s="3" t="n">
        <v>5945.0</v>
      </c>
      <c r="BL63" s="3" t="n">
        <v>4082.0</v>
      </c>
      <c r="BM63" s="3" t="n">
        <v>1075.0</v>
      </c>
      <c r="BN63" s="3" t="n">
        <v>4223.0</v>
      </c>
      <c r="BO63" s="3" t="n">
        <v>7914.0</v>
      </c>
      <c r="BP63" s="3" t="n">
        <v>1136.0</v>
      </c>
      <c r="BQ63" s="3" t="n">
        <v>9830.0</v>
      </c>
      <c r="BR63" s="3" t="n">
        <v>4196.0</v>
      </c>
    </row>
    <row r="64" spans="1:70">
      <c r="A64" t="s" s="0">
        <v>278</v>
      </c>
      <c r="B64" s="3" t="n">
        <v>1184.0</v>
      </c>
      <c r="C64" s="3" t="n">
        <v>1025.0</v>
      </c>
      <c r="D64" s="3" t="n">
        <v>1155.0</v>
      </c>
      <c r="E64" s="3" t="n">
        <v>9796.0</v>
      </c>
      <c r="F64" s="3" t="n">
        <v>8964.0</v>
      </c>
      <c r="G64" s="3" t="n">
        <v>1106.0</v>
      </c>
      <c r="H64" s="3" t="n">
        <v>2539.0</v>
      </c>
      <c r="I64" s="3" t="n">
        <v>8755.0</v>
      </c>
      <c r="J64" s="3" t="n">
        <v>4285.0</v>
      </c>
      <c r="K64" s="3" t="n">
        <v>8329.0</v>
      </c>
      <c r="L64" s="3" t="n">
        <v>8490.0</v>
      </c>
      <c r="M64" s="3" t="n">
        <v>2019.0</v>
      </c>
      <c r="N64" s="3" t="n">
        <v>9130.0</v>
      </c>
      <c r="O64" s="3" t="n">
        <v>3486.0</v>
      </c>
      <c r="P64" s="3" t="n">
        <v>5463.0</v>
      </c>
      <c r="Q64" s="3" t="n">
        <v>1897.0</v>
      </c>
      <c r="R64" s="3" t="n">
        <v>7312.0</v>
      </c>
      <c r="S64" s="3" t="n">
        <v>5125.0</v>
      </c>
      <c r="T64" s="3" t="n">
        <v>9177.0</v>
      </c>
      <c r="U64" s="3" t="n">
        <v>5680.0</v>
      </c>
      <c r="V64" s="3" t="n">
        <v>5620.0</v>
      </c>
      <c r="W64" s="3" t="n">
        <v>9182.0</v>
      </c>
      <c r="X64" s="3" t="n">
        <v>2089.0</v>
      </c>
      <c r="Y64" s="3" t="n">
        <v>6791.0</v>
      </c>
      <c r="Z64" s="3" t="n">
        <v>9554.0</v>
      </c>
      <c r="AA64" s="3" t="n">
        <v>9909.0</v>
      </c>
      <c r="AB64" s="3" t="n">
        <v>1243.0</v>
      </c>
      <c r="AC64" s="3" t="n">
        <v>5540.0</v>
      </c>
      <c r="AD64" s="3" t="n">
        <v>2218.0</v>
      </c>
      <c r="AE64" s="3" t="n">
        <v>1354.0</v>
      </c>
      <c r="AF64" s="3" t="n">
        <v>5484.0</v>
      </c>
      <c r="AG64" s="3" t="n">
        <v>3330.0</v>
      </c>
      <c r="AH64" s="3" t="n">
        <v>1350.0</v>
      </c>
      <c r="AI64" s="3" t="n">
        <v>6677.0</v>
      </c>
      <c r="AJ64" s="3" t="n">
        <v>6521.0</v>
      </c>
      <c r="AK64" s="3" t="n">
        <v>9507.0</v>
      </c>
      <c r="AL64" s="3" t="n">
        <v>1428.0</v>
      </c>
      <c r="AM64" s="3" t="n">
        <v>5498.0</v>
      </c>
      <c r="AN64" s="3" t="n">
        <v>7477.0</v>
      </c>
      <c r="AO64" s="3" t="n">
        <v>6379.0</v>
      </c>
      <c r="AP64" s="3" t="n">
        <v>7542.0</v>
      </c>
      <c r="AQ64" s="3" t="n">
        <v>1316.0</v>
      </c>
      <c r="AR64" s="3" t="n">
        <v>6964.0</v>
      </c>
      <c r="AS64" s="3" t="n">
        <v>9084.0</v>
      </c>
      <c r="AT64" s="3" t="n">
        <v>5774.0</v>
      </c>
      <c r="AU64" s="3" t="n">
        <v>3887.0</v>
      </c>
      <c r="AV64" s="3" t="n">
        <v>5632.0</v>
      </c>
      <c r="AW64" s="3" t="n">
        <v>5048.0</v>
      </c>
      <c r="AX64" s="3" t="n">
        <v>8426.0</v>
      </c>
      <c r="AY64" s="3" t="n">
        <v>9157.0</v>
      </c>
      <c r="AZ64" s="3" t="n">
        <v>3795.0</v>
      </c>
      <c r="BA64" s="3" t="n">
        <v>7142.0</v>
      </c>
      <c r="BB64" s="3" t="n">
        <v>7208.0</v>
      </c>
      <c r="BC64" s="3" t="n">
        <v>6605.0</v>
      </c>
      <c r="BD64" s="3" t="n">
        <v>9024.0</v>
      </c>
      <c r="BE64" s="3" t="n">
        <v>1311.0</v>
      </c>
      <c r="BF64" s="3" t="n">
        <v>9305.0</v>
      </c>
      <c r="BG64" s="3" t="n">
        <v>8786.0</v>
      </c>
      <c r="BH64" s="3" t="n">
        <v>9260.0</v>
      </c>
      <c r="BI64" s="3" t="n">
        <v>9736.0</v>
      </c>
      <c r="BJ64" s="3" t="n">
        <v>4087.0</v>
      </c>
      <c r="BK64" s="3" t="n">
        <v>1225.0</v>
      </c>
      <c r="BL64" s="3" t="n">
        <v>3518.0</v>
      </c>
      <c r="BM64" s="3" t="n">
        <v>4797.0</v>
      </c>
      <c r="BN64" s="3" t="n">
        <v>5109.0</v>
      </c>
      <c r="BO64" s="3" t="n">
        <v>7755.0</v>
      </c>
      <c r="BP64" s="3" t="n">
        <v>4787.0</v>
      </c>
      <c r="BQ64" s="3" t="n">
        <v>1869.0</v>
      </c>
      <c r="BR64" s="3" t="n">
        <v>6048.0</v>
      </c>
    </row>
    <row r="65" spans="1:70">
      <c r="A65" s="4" t="s">
        <v>279</v>
      </c>
      <c r="B65" s="5" t="n">
        <f t="shared" ref="B65:BM65" si="12">IF(COUNTA(B57:B64)=0,"",SUM(B57:B64))</f>
        <v>48819.0</v>
      </c>
      <c r="C65" s="5" t="n">
        <f t="shared" si="12"/>
        <v>33086.0</v>
      </c>
      <c r="D65" s="5" t="n">
        <f t="shared" si="12"/>
        <v>31139.0</v>
      </c>
      <c r="E65" s="5" t="n">
        <f t="shared" si="12"/>
        <v>57538.0</v>
      </c>
      <c r="F65" s="5" t="n">
        <f t="shared" si="12"/>
        <v>57347.0</v>
      </c>
      <c r="G65" s="5" t="n">
        <f t="shared" si="12"/>
        <v>33451.0</v>
      </c>
      <c r="H65" s="5" t="n">
        <f t="shared" si="12"/>
        <v>30948.0</v>
      </c>
      <c r="I65" s="5" t="n">
        <f t="shared" si="12"/>
        <v>61586.0</v>
      </c>
      <c r="J65" s="5" t="n">
        <f t="shared" si="12"/>
        <v>33129.0</v>
      </c>
      <c r="K65" s="5" t="n">
        <f t="shared" si="12"/>
        <v>29087.0</v>
      </c>
      <c r="L65" s="5" t="n">
        <f t="shared" si="12"/>
        <v>54934.0</v>
      </c>
      <c r="M65" s="5" t="n">
        <f t="shared" si="12"/>
        <v>41735.0</v>
      </c>
      <c r="N65" s="5" t="n">
        <f t="shared" si="12"/>
        <v>54584.0</v>
      </c>
      <c r="O65" s="5" t="n">
        <f t="shared" si="12"/>
        <v>39280.0</v>
      </c>
      <c r="P65" s="5" t="n">
        <f t="shared" si="12"/>
        <v>49715.0</v>
      </c>
      <c r="Q65" s="5" t="n">
        <f t="shared" si="12"/>
        <v>35190.0</v>
      </c>
      <c r="R65" s="5" t="n">
        <f t="shared" si="12"/>
        <v>44466.0</v>
      </c>
      <c r="S65" s="5" t="n">
        <f t="shared" si="12"/>
        <v>33488.0</v>
      </c>
      <c r="T65" s="5" t="n">
        <f t="shared" si="12"/>
        <v>52047.0</v>
      </c>
      <c r="U65" s="5" t="n">
        <f t="shared" si="12"/>
        <v>49256.0</v>
      </c>
      <c r="V65" s="5" t="n">
        <f t="shared" si="12"/>
        <v>48813.0</v>
      </c>
      <c r="W65" s="5" t="n">
        <f t="shared" si="12"/>
        <v>47350.0</v>
      </c>
      <c r="X65" s="5" t="n">
        <f t="shared" si="12"/>
        <v>45232.0</v>
      </c>
      <c r="Y65" s="5" t="n">
        <f t="shared" si="12"/>
        <v>46924.0</v>
      </c>
      <c r="Z65" s="5" t="n">
        <f t="shared" si="12"/>
        <v>57119.0</v>
      </c>
      <c r="AA65" s="5" t="n">
        <f t="shared" si="12"/>
        <v>41676.0</v>
      </c>
      <c r="AB65" s="5" t="n">
        <f t="shared" si="12"/>
        <v>38111.0</v>
      </c>
      <c r="AC65" s="5" t="n">
        <f t="shared" si="12"/>
        <v>55436.0</v>
      </c>
      <c r="AD65" s="5" t="n">
        <f t="shared" si="12"/>
        <v>49075.0</v>
      </c>
      <c r="AE65" s="5" t="n">
        <f t="shared" si="12"/>
        <v>37376.0</v>
      </c>
      <c r="AF65" s="5" t="n">
        <f t="shared" si="12"/>
        <v>58386.0</v>
      </c>
      <c r="AG65" s="5" t="n">
        <f t="shared" si="12"/>
        <v>44232.0</v>
      </c>
      <c r="AH65" s="5" t="n">
        <f t="shared" si="12"/>
        <v>32955.0</v>
      </c>
      <c r="AI65" s="5" t="n">
        <f t="shared" si="12"/>
        <v>41049.0</v>
      </c>
      <c r="AJ65" s="5" t="n">
        <f t="shared" si="12"/>
        <v>42257.0</v>
      </c>
      <c r="AK65" s="5" t="n">
        <f t="shared" si="12"/>
        <v>46342.0</v>
      </c>
      <c r="AL65" s="5" t="n">
        <f t="shared" si="12"/>
        <v>35252.0</v>
      </c>
      <c r="AM65" s="5" t="n">
        <f t="shared" si="12"/>
        <v>42244.0</v>
      </c>
      <c r="AN65" s="5" t="n">
        <f t="shared" si="12"/>
        <v>56011.0</v>
      </c>
      <c r="AO65" s="5" t="n">
        <f t="shared" si="12"/>
        <v>53256.0</v>
      </c>
      <c r="AP65" s="5" t="n">
        <f t="shared" si="12"/>
        <v>40135.0</v>
      </c>
      <c r="AQ65" s="5" t="n">
        <f t="shared" si="12"/>
        <v>53533.0</v>
      </c>
      <c r="AR65" s="5" t="n">
        <f t="shared" si="12"/>
        <v>61157.0</v>
      </c>
      <c r="AS65" s="5" t="n">
        <f t="shared" si="12"/>
        <v>39203.0</v>
      </c>
      <c r="AT65" s="5" t="n">
        <f t="shared" si="12"/>
        <v>49907.0</v>
      </c>
      <c r="AU65" s="5" t="n">
        <f t="shared" si="12"/>
        <v>47260.0</v>
      </c>
      <c r="AV65" s="5" t="n">
        <f t="shared" si="12"/>
        <v>47238.0</v>
      </c>
      <c r="AW65" s="5" t="n">
        <f t="shared" si="12"/>
        <v>36327.0</v>
      </c>
      <c r="AX65" s="5" t="n">
        <f t="shared" si="12"/>
        <v>45225.0</v>
      </c>
      <c r="AY65" s="5" t="n">
        <f t="shared" si="12"/>
        <v>44207.0</v>
      </c>
      <c r="AZ65" s="5" t="n">
        <f t="shared" si="12"/>
        <v>46241.0</v>
      </c>
      <c r="BA65" s="5" t="n">
        <f t="shared" si="12"/>
        <v>34308.0</v>
      </c>
      <c r="BB65" s="5" t="n">
        <f t="shared" si="12"/>
        <v>47195.0</v>
      </c>
      <c r="BC65" s="5" t="n">
        <f t="shared" si="12"/>
        <v>36842.0</v>
      </c>
      <c r="BD65" s="5" t="n">
        <f t="shared" si="12"/>
        <v>61345.0</v>
      </c>
      <c r="BE65" s="5" t="n">
        <f t="shared" si="12"/>
        <v>46245.0</v>
      </c>
      <c r="BF65" s="5" t="n">
        <f t="shared" si="12"/>
        <v>51925.0</v>
      </c>
      <c r="BG65" s="5" t="n">
        <f t="shared" si="12"/>
        <v>46094.0</v>
      </c>
      <c r="BH65" s="5" t="n">
        <f t="shared" si="12"/>
        <v>47401.0</v>
      </c>
      <c r="BI65" s="5" t="n">
        <f t="shared" si="12"/>
        <v>46939.0</v>
      </c>
      <c r="BJ65" s="5" t="n">
        <f t="shared" si="12"/>
        <v>40116.0</v>
      </c>
      <c r="BK65" s="5" t="n">
        <f t="shared" si="12"/>
        <v>27132.0</v>
      </c>
      <c r="BL65" s="5" t="n">
        <f t="shared" si="12"/>
        <v>34304.0</v>
      </c>
      <c r="BM65" s="5" t="n">
        <f t="shared" si="12"/>
        <v>30414.0</v>
      </c>
      <c r="BN65" s="5" t="n">
        <f>IF(COUNTA(BN57:BN64)=0,"",SUM(BN57:BN64))</f>
        <v>46919.0</v>
      </c>
      <c r="BO65" s="5" t="n">
        <f>IF(COUNTA(BO57:BO64)=0,"",SUM(BO57:BO64))</f>
        <v>46106.0</v>
      </c>
      <c r="BP65" s="5" t="n">
        <f>IF(COUNTA(BP57:BP64)=0,"",SUM(BP57:BP64))</f>
        <v>35363.0</v>
      </c>
      <c r="BQ65" s="5" t="n">
        <f>IF(COUNTA(BQ57:BQ64)=0,"",SUM(BQ57:BQ64))</f>
        <v>44474.0</v>
      </c>
      <c r="BR65" s="5" t="n">
        <f>IF(COUNTA(BR57:BR64)=0,"",SUM(BR57:BR64))</f>
        <v>45385.0</v>
      </c>
    </row>
    <row r="66" spans="1:70">
      <c r="A66" s="6" t="s">
        <v>280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</row>
    <row r="67" spans="1:70">
      <c r="A67" t="s" s="0">
        <v>281</v>
      </c>
      <c r="B67" s="3" t="n">
        <v>4589.0</v>
      </c>
      <c r="C67" s="3" t="n">
        <v>3858.0</v>
      </c>
      <c r="D67" s="3" t="n">
        <v>4701.0</v>
      </c>
      <c r="E67" s="3" t="n">
        <v>3068.0</v>
      </c>
      <c r="F67" s="3" t="n">
        <v>2213.0</v>
      </c>
      <c r="G67" s="3" t="n">
        <v>9206.0</v>
      </c>
      <c r="H67" s="3" t="n">
        <v>1482.0</v>
      </c>
      <c r="I67" s="3" t="n">
        <v>7389.0</v>
      </c>
      <c r="J67" s="3" t="n">
        <v>6171.0</v>
      </c>
      <c r="K67" s="3" t="n">
        <v>3741.0</v>
      </c>
      <c r="L67" s="3" t="n">
        <v>7140.0</v>
      </c>
      <c r="M67" s="3" t="n">
        <v>3964.0</v>
      </c>
      <c r="N67" s="3" t="n">
        <v>7761.0</v>
      </c>
      <c r="O67" s="3" t="n">
        <v>7792.0</v>
      </c>
      <c r="P67" s="3" t="n">
        <v>3663.0</v>
      </c>
      <c r="Q67" s="3" t="n">
        <v>1462.0</v>
      </c>
      <c r="R67" s="3" t="n">
        <v>9413.0</v>
      </c>
      <c r="S67" s="3" t="n">
        <v>8248.0</v>
      </c>
      <c r="T67" s="3" t="n">
        <v>8036.0</v>
      </c>
      <c r="U67" s="3" t="n">
        <v>1543.0</v>
      </c>
      <c r="V67" s="3" t="n">
        <v>6131.0</v>
      </c>
      <c r="W67" s="3" t="n">
        <v>9238.0</v>
      </c>
      <c r="X67" s="3" t="n">
        <v>2027.0</v>
      </c>
      <c r="Y67" s="3" t="n">
        <v>7389.0</v>
      </c>
      <c r="Z67" s="3" t="n">
        <v>5748.0</v>
      </c>
      <c r="AA67" s="3" t="n">
        <v>7721.0</v>
      </c>
      <c r="AB67" s="3" t="n">
        <v>6783.0</v>
      </c>
      <c r="AC67" s="3" t="n">
        <v>7045.0</v>
      </c>
      <c r="AD67" s="3" t="n">
        <v>3597.0</v>
      </c>
      <c r="AE67" s="3" t="n">
        <v>8676.0</v>
      </c>
      <c r="AF67" s="3" t="n">
        <v>1393.0</v>
      </c>
      <c r="AG67" s="3" t="n">
        <v>6040.0</v>
      </c>
      <c r="AH67" s="3" t="n">
        <v>1902.0</v>
      </c>
      <c r="AI67" s="3" t="n">
        <v>1617.0</v>
      </c>
      <c r="AJ67" s="3" t="n">
        <v>6179.0</v>
      </c>
      <c r="AK67" s="3" t="n">
        <v>7755.0</v>
      </c>
      <c r="AL67" s="3" t="n">
        <v>2419.0</v>
      </c>
      <c r="AM67" s="3" t="n">
        <v>6989.0</v>
      </c>
      <c r="AN67" s="3" t="n">
        <v>8851.0</v>
      </c>
      <c r="AO67" s="3" t="n">
        <v>8538.0</v>
      </c>
      <c r="AP67" s="3" t="n">
        <v>7696.0</v>
      </c>
      <c r="AQ67" s="3" t="n">
        <v>3436.0</v>
      </c>
      <c r="AR67" s="3" t="n">
        <v>7886.0</v>
      </c>
      <c r="AS67" s="3" t="n">
        <v>9340.0</v>
      </c>
      <c r="AT67" s="3" t="n">
        <v>3161.0</v>
      </c>
      <c r="AU67" s="3" t="n">
        <v>7764.0</v>
      </c>
      <c r="AV67" s="3" t="n">
        <v>4147.0</v>
      </c>
      <c r="AW67" s="3" t="n">
        <v>3065.0</v>
      </c>
      <c r="AX67" s="3" t="n">
        <v>9748.0</v>
      </c>
      <c r="AY67" s="3" t="n">
        <v>4758.0</v>
      </c>
      <c r="AZ67" s="3" t="n">
        <v>8975.0</v>
      </c>
      <c r="BA67" s="3" t="n">
        <v>7745.0</v>
      </c>
      <c r="BB67" s="3" t="n">
        <v>4987.0</v>
      </c>
      <c r="BC67" s="3" t="n">
        <v>7642.0</v>
      </c>
      <c r="BD67" s="3" t="n">
        <v>4263.0</v>
      </c>
      <c r="BE67" s="3" t="n">
        <v>4681.0</v>
      </c>
      <c r="BF67" s="3" t="n">
        <v>7229.0</v>
      </c>
      <c r="BG67" s="3" t="n">
        <v>3173.0</v>
      </c>
      <c r="BH67" s="3" t="n">
        <v>2989.0</v>
      </c>
      <c r="BI67" s="3" t="n">
        <v>2318.0</v>
      </c>
      <c r="BJ67" s="3" t="n">
        <v>9407.0</v>
      </c>
      <c r="BK67" s="3" t="n">
        <v>1605.0</v>
      </c>
      <c r="BL67" s="3" t="n">
        <v>4342.0</v>
      </c>
      <c r="BM67" s="3" t="n">
        <v>8449.0</v>
      </c>
      <c r="BN67" s="3" t="n">
        <v>8743.0</v>
      </c>
      <c r="BO67" s="3" t="n">
        <v>1090.0</v>
      </c>
      <c r="BP67" s="3" t="n">
        <v>4222.0</v>
      </c>
      <c r="BQ67" s="3" t="n">
        <v>2330.0</v>
      </c>
      <c r="BR67" s="3" t="n">
        <v>5693.0</v>
      </c>
    </row>
    <row r="68" spans="1:70">
      <c r="A68" t="s" s="0">
        <v>282</v>
      </c>
      <c r="B68" s="3" t="n">
        <v>6341.0</v>
      </c>
      <c r="C68" s="3" t="n">
        <v>4279.0</v>
      </c>
      <c r="D68" s="3" t="n">
        <v>9695.0</v>
      </c>
      <c r="E68" s="3" t="n">
        <v>7103.0</v>
      </c>
      <c r="F68" s="3" t="n">
        <v>6881.0</v>
      </c>
      <c r="G68" s="3" t="n">
        <v>8775.0</v>
      </c>
      <c r="H68" s="3" t="n">
        <v>5271.0</v>
      </c>
      <c r="I68" s="3" t="n">
        <v>2629.0</v>
      </c>
      <c r="J68" s="3" t="n">
        <v>4112.0</v>
      </c>
      <c r="K68" s="3" t="n">
        <v>7967.0</v>
      </c>
      <c r="L68" s="3" t="n">
        <v>2037.0</v>
      </c>
      <c r="M68" s="3" t="n">
        <v>6652.0</v>
      </c>
      <c r="N68" s="3" t="n">
        <v>7607.0</v>
      </c>
      <c r="O68" s="3" t="n">
        <v>4276.0</v>
      </c>
      <c r="P68" s="3" t="n">
        <v>4073.0</v>
      </c>
      <c r="Q68" s="3" t="n">
        <v>6700.0</v>
      </c>
      <c r="R68" s="3" t="n">
        <v>8179.0</v>
      </c>
      <c r="S68" s="3" t="n">
        <v>2477.0</v>
      </c>
      <c r="T68" s="3" t="n">
        <v>9089.0</v>
      </c>
      <c r="U68" s="3" t="n">
        <v>5053.0</v>
      </c>
      <c r="V68" s="3" t="n">
        <v>1876.0</v>
      </c>
      <c r="W68" s="3" t="n">
        <v>4096.0</v>
      </c>
      <c r="X68" s="3" t="n">
        <v>3783.0</v>
      </c>
      <c r="Y68" s="3" t="n">
        <v>1368.0</v>
      </c>
      <c r="Z68" s="3" t="n">
        <v>7734.0</v>
      </c>
      <c r="AA68" s="3" t="n">
        <v>9573.0</v>
      </c>
      <c r="AB68" s="3" t="n">
        <v>6663.0</v>
      </c>
      <c r="AC68" s="3" t="n">
        <v>4002.0</v>
      </c>
      <c r="AD68" s="3" t="n">
        <v>3332.0</v>
      </c>
      <c r="AE68" s="3" t="n">
        <v>2681.0</v>
      </c>
      <c r="AF68" s="3" t="n">
        <v>4094.0</v>
      </c>
      <c r="AG68" s="3" t="n">
        <v>8711.0</v>
      </c>
      <c r="AH68" s="3" t="n">
        <v>2440.0</v>
      </c>
      <c r="AI68" s="3" t="n">
        <v>3912.0</v>
      </c>
      <c r="AJ68" s="3" t="n">
        <v>8115.0</v>
      </c>
      <c r="AK68" s="3" t="n">
        <v>9547.0</v>
      </c>
      <c r="AL68" s="3" t="n">
        <v>8890.0</v>
      </c>
      <c r="AM68" s="3" t="n">
        <v>8496.0</v>
      </c>
      <c r="AN68" s="3" t="n">
        <v>6724.0</v>
      </c>
      <c r="AO68" s="3" t="n">
        <v>2942.0</v>
      </c>
      <c r="AP68" s="3" t="n">
        <v>7558.0</v>
      </c>
      <c r="AQ68" s="3" t="n">
        <v>5536.0</v>
      </c>
      <c r="AR68" s="3" t="n">
        <v>1938.0</v>
      </c>
      <c r="AS68" s="3" t="n">
        <v>6913.0</v>
      </c>
      <c r="AT68" s="3" t="n">
        <v>9446.0</v>
      </c>
      <c r="AU68" s="3" t="n">
        <v>2113.0</v>
      </c>
      <c r="AV68" s="3" t="n">
        <v>7759.0</v>
      </c>
      <c r="AW68" s="3" t="n">
        <v>1085.0</v>
      </c>
      <c r="AX68" s="3" t="n">
        <v>4680.0</v>
      </c>
      <c r="AY68" s="3" t="n">
        <v>1869.0</v>
      </c>
      <c r="AZ68" s="3" t="n">
        <v>9587.0</v>
      </c>
      <c r="BA68" s="3" t="n">
        <v>2096.0</v>
      </c>
      <c r="BB68" s="3" t="n">
        <v>3296.0</v>
      </c>
      <c r="BC68" s="3" t="n">
        <v>7040.0</v>
      </c>
      <c r="BD68" s="3" t="n">
        <v>8019.0</v>
      </c>
      <c r="BE68" s="3" t="n">
        <v>2951.0</v>
      </c>
      <c r="BF68" s="3" t="n">
        <v>2729.0</v>
      </c>
      <c r="BG68" s="3" t="n">
        <v>3584.0</v>
      </c>
      <c r="BH68" s="3" t="n">
        <v>8404.0</v>
      </c>
      <c r="BI68" s="3" t="n">
        <v>6596.0</v>
      </c>
      <c r="BJ68" s="3" t="n">
        <v>9092.0</v>
      </c>
      <c r="BK68" s="3" t="n">
        <v>4440.0</v>
      </c>
      <c r="BL68" s="3" t="n">
        <v>9972.0</v>
      </c>
      <c r="BM68" s="3" t="n">
        <v>6774.0</v>
      </c>
      <c r="BN68" s="3" t="n">
        <v>3577.0</v>
      </c>
      <c r="BO68" s="3" t="n">
        <v>5678.0</v>
      </c>
      <c r="BP68" s="3" t="n">
        <v>4898.0</v>
      </c>
      <c r="BQ68" s="3" t="n">
        <v>1122.0</v>
      </c>
      <c r="BR68" s="3" t="n">
        <v>5976.0</v>
      </c>
    </row>
    <row r="69" spans="1:70">
      <c r="A69" t="s" s="0">
        <v>283</v>
      </c>
      <c r="B69" s="3" t="n">
        <v>7975.0</v>
      </c>
      <c r="C69" s="3" t="n">
        <v>3750.0</v>
      </c>
      <c r="D69" s="3" t="n">
        <v>5154.0</v>
      </c>
      <c r="E69" s="3" t="n">
        <v>4518.0</v>
      </c>
      <c r="F69" s="3" t="n">
        <v>4464.0</v>
      </c>
      <c r="G69" s="3" t="n">
        <v>4093.0</v>
      </c>
      <c r="H69" s="3" t="n">
        <v>9494.0</v>
      </c>
      <c r="I69" s="3" t="n">
        <v>4210.0</v>
      </c>
      <c r="J69" s="3" t="n">
        <v>1701.0</v>
      </c>
      <c r="K69" s="3" t="n">
        <v>6894.0</v>
      </c>
      <c r="L69" s="3" t="n">
        <v>7004.0</v>
      </c>
      <c r="M69" s="3" t="n">
        <v>2088.0</v>
      </c>
      <c r="N69" s="3" t="n">
        <v>7196.0</v>
      </c>
      <c r="O69" s="3" t="n">
        <v>2889.0</v>
      </c>
      <c r="P69" s="3" t="n">
        <v>2761.0</v>
      </c>
      <c r="Q69" s="3" t="n">
        <v>5499.0</v>
      </c>
      <c r="R69" s="3" t="n">
        <v>4881.0</v>
      </c>
      <c r="S69" s="3" t="n">
        <v>9032.0</v>
      </c>
      <c r="T69" s="3" t="n">
        <v>6975.0</v>
      </c>
      <c r="U69" s="3" t="n">
        <v>4857.0</v>
      </c>
      <c r="V69" s="3" t="n">
        <v>9166.0</v>
      </c>
      <c r="W69" s="3" t="n">
        <v>6993.0</v>
      </c>
      <c r="X69" s="3" t="n">
        <v>3124.0</v>
      </c>
      <c r="Y69" s="3" t="n">
        <v>9487.0</v>
      </c>
      <c r="Z69" s="3" t="n">
        <v>2739.0</v>
      </c>
      <c r="AA69" s="3" t="n">
        <v>8202.0</v>
      </c>
      <c r="AB69" s="3" t="n">
        <v>3017.0</v>
      </c>
      <c r="AC69" s="3" t="n">
        <v>6175.0</v>
      </c>
      <c r="AD69" s="3" t="n">
        <v>1641.0</v>
      </c>
      <c r="AE69" s="3" t="n">
        <v>5846.0</v>
      </c>
      <c r="AF69" s="3" t="n">
        <v>8016.0</v>
      </c>
      <c r="AG69" s="3" t="n">
        <v>4829.0</v>
      </c>
      <c r="AH69" s="3" t="n">
        <v>9430.0</v>
      </c>
      <c r="AI69" s="3" t="n">
        <v>5627.0</v>
      </c>
      <c r="AJ69" s="3" t="n">
        <v>7629.0</v>
      </c>
      <c r="AK69" s="3" t="n">
        <v>9717.0</v>
      </c>
      <c r="AL69" s="3" t="n">
        <v>7666.0</v>
      </c>
      <c r="AM69" s="3" t="n">
        <v>7036.0</v>
      </c>
      <c r="AN69" s="3" t="n">
        <v>7549.0</v>
      </c>
      <c r="AO69" s="3" t="n">
        <v>4855.0</v>
      </c>
      <c r="AP69" s="3" t="n">
        <v>7680.0</v>
      </c>
      <c r="AQ69" s="3" t="n">
        <v>7041.0</v>
      </c>
      <c r="AR69" s="3" t="n">
        <v>1299.0</v>
      </c>
      <c r="AS69" s="3" t="n">
        <v>8750.0</v>
      </c>
      <c r="AT69" s="3" t="n">
        <v>4181.0</v>
      </c>
      <c r="AU69" s="3" t="n">
        <v>4644.0</v>
      </c>
      <c r="AV69" s="3" t="n">
        <v>1271.0</v>
      </c>
      <c r="AW69" s="3" t="n">
        <v>9394.0</v>
      </c>
      <c r="AX69" s="3" t="n">
        <v>3189.0</v>
      </c>
      <c r="AY69" s="3" t="n">
        <v>6950.0</v>
      </c>
      <c r="AZ69" s="3" t="n">
        <v>7341.0</v>
      </c>
      <c r="BA69" s="3" t="n">
        <v>4466.0</v>
      </c>
      <c r="BB69" s="3" t="n">
        <v>7565.0</v>
      </c>
      <c r="BC69" s="3" t="n">
        <v>3920.0</v>
      </c>
      <c r="BD69" s="3" t="n">
        <v>7345.0</v>
      </c>
      <c r="BE69" s="3" t="n">
        <v>2504.0</v>
      </c>
      <c r="BF69" s="3" t="n">
        <v>8161.0</v>
      </c>
      <c r="BG69" s="3" t="n">
        <v>6817.0</v>
      </c>
      <c r="BH69" s="3" t="n">
        <v>6747.0</v>
      </c>
      <c r="BI69" s="3" t="n">
        <v>7522.0</v>
      </c>
      <c r="BJ69" s="3" t="n">
        <v>9812.0</v>
      </c>
      <c r="BK69" s="3" t="n">
        <v>8206.0</v>
      </c>
      <c r="BL69" s="3" t="n">
        <v>3537.0</v>
      </c>
      <c r="BM69" s="3" t="n">
        <v>3581.0</v>
      </c>
      <c r="BN69" s="3" t="n">
        <v>1571.0</v>
      </c>
      <c r="BO69" s="3" t="n">
        <v>7932.0</v>
      </c>
      <c r="BP69" s="3" t="n">
        <v>1900.0</v>
      </c>
      <c r="BQ69" s="3" t="n">
        <v>6154.0</v>
      </c>
      <c r="BR69" s="3" t="n">
        <v>1726.0</v>
      </c>
    </row>
    <row r="70" spans="1:70">
      <c r="A70" t="s" s="0">
        <v>284</v>
      </c>
      <c r="B70" s="3" t="n">
        <v>7543.0</v>
      </c>
      <c r="C70" s="3" t="n">
        <v>1603.0</v>
      </c>
      <c r="D70" s="3" t="n">
        <v>9663.0</v>
      </c>
      <c r="E70" s="3" t="n">
        <v>8581.0</v>
      </c>
      <c r="F70" s="3" t="n">
        <v>9347.0</v>
      </c>
      <c r="G70" s="3" t="n">
        <v>3945.0</v>
      </c>
      <c r="H70" s="3" t="n">
        <v>1974.0</v>
      </c>
      <c r="I70" s="3" t="n">
        <v>7018.0</v>
      </c>
      <c r="J70" s="3" t="n">
        <v>5975.0</v>
      </c>
      <c r="K70" s="3" t="n">
        <v>7181.0</v>
      </c>
      <c r="L70" s="3" t="n">
        <v>2315.0</v>
      </c>
      <c r="M70" s="3" t="n">
        <v>9356.0</v>
      </c>
      <c r="N70" s="3" t="n">
        <v>1777.0</v>
      </c>
      <c r="O70" s="3" t="n">
        <v>5218.0</v>
      </c>
      <c r="P70" s="3" t="n">
        <v>8195.0</v>
      </c>
      <c r="Q70" s="3" t="n">
        <v>7798.0</v>
      </c>
      <c r="R70" s="3" t="n">
        <v>8144.0</v>
      </c>
      <c r="S70" s="3" t="n">
        <v>8196.0</v>
      </c>
      <c r="T70" s="3" t="n">
        <v>2976.0</v>
      </c>
      <c r="U70" s="3" t="n">
        <v>3241.0</v>
      </c>
      <c r="V70" s="3" t="n">
        <v>7117.0</v>
      </c>
      <c r="W70" s="3" t="n">
        <v>8993.0</v>
      </c>
      <c r="X70" s="3" t="n">
        <v>3134.0</v>
      </c>
      <c r="Y70" s="3" t="n">
        <v>3121.0</v>
      </c>
      <c r="Z70" s="3" t="n">
        <v>5778.0</v>
      </c>
      <c r="AA70" s="3" t="n">
        <v>9711.0</v>
      </c>
      <c r="AB70" s="3" t="n">
        <v>2545.0</v>
      </c>
      <c r="AC70" s="3" t="n">
        <v>6699.0</v>
      </c>
      <c r="AD70" s="3" t="n">
        <v>2354.0</v>
      </c>
      <c r="AE70" s="3" t="n">
        <v>1597.0</v>
      </c>
      <c r="AF70" s="3" t="n">
        <v>1467.0</v>
      </c>
      <c r="AG70" s="3" t="n">
        <v>5039.0</v>
      </c>
      <c r="AH70" s="3" t="n">
        <v>2677.0</v>
      </c>
      <c r="AI70" s="3" t="n">
        <v>1130.0</v>
      </c>
      <c r="AJ70" s="3" t="n">
        <v>5338.0</v>
      </c>
      <c r="AK70" s="3" t="n">
        <v>1725.0</v>
      </c>
      <c r="AL70" s="3" t="n">
        <v>5413.0</v>
      </c>
      <c r="AM70" s="3" t="n">
        <v>6089.0</v>
      </c>
      <c r="AN70" s="3" t="n">
        <v>1146.0</v>
      </c>
      <c r="AO70" s="3" t="n">
        <v>4061.0</v>
      </c>
      <c r="AP70" s="3" t="n">
        <v>2835.0</v>
      </c>
      <c r="AQ70" s="3" t="n">
        <v>5850.0</v>
      </c>
      <c r="AR70" s="3" t="n">
        <v>9355.0</v>
      </c>
      <c r="AS70" s="3" t="n">
        <v>2751.0</v>
      </c>
      <c r="AT70" s="3" t="n">
        <v>1607.0</v>
      </c>
      <c r="AU70" s="3" t="n">
        <v>5366.0</v>
      </c>
      <c r="AV70" s="3" t="n">
        <v>6192.0</v>
      </c>
      <c r="AW70" s="3" t="n">
        <v>3167.0</v>
      </c>
      <c r="AX70" s="3" t="n">
        <v>3770.0</v>
      </c>
      <c r="AY70" s="3" t="n">
        <v>6219.0</v>
      </c>
      <c r="AZ70" s="3" t="n">
        <v>5774.0</v>
      </c>
      <c r="BA70" s="3" t="n">
        <v>7018.0</v>
      </c>
      <c r="BB70" s="3" t="n">
        <v>2543.0</v>
      </c>
      <c r="BC70" s="3" t="n">
        <v>7166.0</v>
      </c>
      <c r="BD70" s="3" t="n">
        <v>4436.0</v>
      </c>
      <c r="BE70" s="3" t="n">
        <v>5096.0</v>
      </c>
      <c r="BF70" s="3" t="n">
        <v>3792.0</v>
      </c>
      <c r="BG70" s="3" t="n">
        <v>1930.0</v>
      </c>
      <c r="BH70" s="3" t="n">
        <v>7713.0</v>
      </c>
      <c r="BI70" s="3" t="n">
        <v>2021.0</v>
      </c>
      <c r="BJ70" s="3" t="n">
        <v>5034.0</v>
      </c>
      <c r="BK70" s="3" t="n">
        <v>8786.0</v>
      </c>
      <c r="BL70" s="3" t="n">
        <v>1372.0</v>
      </c>
      <c r="BM70" s="3" t="n">
        <v>6705.0</v>
      </c>
      <c r="BN70" s="3" t="n">
        <v>2164.0</v>
      </c>
      <c r="BO70" s="3" t="n">
        <v>8020.0</v>
      </c>
      <c r="BP70" s="3" t="n">
        <v>9052.0</v>
      </c>
      <c r="BQ70" s="3" t="n">
        <v>6339.0</v>
      </c>
      <c r="BR70" s="3" t="n">
        <v>8113.0</v>
      </c>
    </row>
    <row r="71" spans="1:70">
      <c r="A71" t="s" s="0">
        <v>285</v>
      </c>
      <c r="B71" s="3" t="n">
        <v>7005.0</v>
      </c>
      <c r="C71" s="3" t="n">
        <v>3744.0</v>
      </c>
      <c r="D71" s="3" t="n">
        <v>8785.0</v>
      </c>
      <c r="E71" s="3" t="n">
        <v>6671.0</v>
      </c>
      <c r="F71" s="3" t="n">
        <v>4955.0</v>
      </c>
      <c r="G71" s="3" t="n">
        <v>6409.0</v>
      </c>
      <c r="H71" s="3" t="n">
        <v>8784.0</v>
      </c>
      <c r="I71" s="3" t="n">
        <v>7759.0</v>
      </c>
      <c r="J71" s="3" t="n">
        <v>9963.0</v>
      </c>
      <c r="K71" s="3" t="n">
        <v>4835.0</v>
      </c>
      <c r="L71" s="3" t="n">
        <v>6031.0</v>
      </c>
      <c r="M71" s="3" t="n">
        <v>6722.0</v>
      </c>
      <c r="N71" s="3" t="n">
        <v>2747.0</v>
      </c>
      <c r="O71" s="3" t="n">
        <v>1806.0</v>
      </c>
      <c r="P71" s="3" t="n">
        <v>1774.0</v>
      </c>
      <c r="Q71" s="3" t="n">
        <v>2627.0</v>
      </c>
      <c r="R71" s="3" t="n">
        <v>4698.0</v>
      </c>
      <c r="S71" s="3" t="n">
        <v>2039.0</v>
      </c>
      <c r="T71" s="3" t="n">
        <v>7125.0</v>
      </c>
      <c r="U71" s="3" t="n">
        <v>9003.0</v>
      </c>
      <c r="V71" s="3" t="n">
        <v>1985.0</v>
      </c>
      <c r="W71" s="3" t="n">
        <v>9431.0</v>
      </c>
      <c r="X71" s="3" t="n">
        <v>9505.0</v>
      </c>
      <c r="Y71" s="3" t="n">
        <v>9001.0</v>
      </c>
      <c r="Z71" s="3" t="n">
        <v>4784.0</v>
      </c>
      <c r="AA71" s="3" t="n">
        <v>2668.0</v>
      </c>
      <c r="AB71" s="3" t="n">
        <v>3359.0</v>
      </c>
      <c r="AC71" s="3" t="n">
        <v>3663.0</v>
      </c>
      <c r="AD71" s="3" t="n">
        <v>9142.0</v>
      </c>
      <c r="AE71" s="3" t="n">
        <v>7714.0</v>
      </c>
      <c r="AF71" s="3" t="n">
        <v>7191.0</v>
      </c>
      <c r="AG71" s="3" t="n">
        <v>6383.0</v>
      </c>
      <c r="AH71" s="3" t="n">
        <v>9244.0</v>
      </c>
      <c r="AI71" s="3" t="n">
        <v>6695.0</v>
      </c>
      <c r="AJ71" s="3" t="n">
        <v>2474.0</v>
      </c>
      <c r="AK71" s="3" t="n">
        <v>5999.0</v>
      </c>
      <c r="AL71" s="3" t="n">
        <v>2345.0</v>
      </c>
      <c r="AM71" s="3" t="n">
        <v>9135.0</v>
      </c>
      <c r="AN71" s="3" t="n">
        <v>9557.0</v>
      </c>
      <c r="AO71" s="3" t="n">
        <v>9113.0</v>
      </c>
      <c r="AP71" s="3" t="n">
        <v>2604.0</v>
      </c>
      <c r="AQ71" s="3" t="n">
        <v>6410.0</v>
      </c>
      <c r="AR71" s="3" t="n">
        <v>7391.0</v>
      </c>
      <c r="AS71" s="3" t="n">
        <v>3688.0</v>
      </c>
      <c r="AT71" s="3" t="n">
        <v>4832.0</v>
      </c>
      <c r="AU71" s="3" t="n">
        <v>3195.0</v>
      </c>
      <c r="AV71" s="3" t="n">
        <v>5177.0</v>
      </c>
      <c r="AW71" s="3" t="n">
        <v>2558.0</v>
      </c>
      <c r="AX71" s="3" t="n">
        <v>4069.0</v>
      </c>
      <c r="AY71" s="3" t="n">
        <v>5557.0</v>
      </c>
      <c r="AZ71" s="3" t="n">
        <v>5888.0</v>
      </c>
      <c r="BA71" s="3" t="n">
        <v>6741.0</v>
      </c>
      <c r="BB71" s="3" t="n">
        <v>5342.0</v>
      </c>
      <c r="BC71" s="3" t="n">
        <v>7854.0</v>
      </c>
      <c r="BD71" s="3" t="n">
        <v>2919.0</v>
      </c>
      <c r="BE71" s="3" t="n">
        <v>3212.0</v>
      </c>
      <c r="BF71" s="3" t="n">
        <v>9030.0</v>
      </c>
      <c r="BG71" s="3" t="n">
        <v>8715.0</v>
      </c>
      <c r="BH71" s="3" t="n">
        <v>6186.0</v>
      </c>
      <c r="BI71" s="3" t="n">
        <v>6308.0</v>
      </c>
      <c r="BJ71" s="3" t="n">
        <v>7647.0</v>
      </c>
      <c r="BK71" s="3" t="n">
        <v>9847.0</v>
      </c>
      <c r="BL71" s="3" t="n">
        <v>5280.0</v>
      </c>
      <c r="BM71" s="3" t="n">
        <v>3865.0</v>
      </c>
      <c r="BN71" s="3" t="n">
        <v>4508.0</v>
      </c>
      <c r="BO71" s="3" t="n">
        <v>2771.0</v>
      </c>
      <c r="BP71" s="3" t="n">
        <v>1011.0</v>
      </c>
      <c r="BQ71" s="3" t="n">
        <v>2039.0</v>
      </c>
      <c r="BR71" s="3" t="n">
        <v>7611.0</v>
      </c>
    </row>
    <row r="72" spans="1:70">
      <c r="A72" t="s" s="0">
        <v>286</v>
      </c>
      <c r="B72" s="3" t="n">
        <v>1891.0</v>
      </c>
      <c r="C72" s="3" t="n">
        <v>7777.0</v>
      </c>
      <c r="D72" s="3" t="n">
        <v>2339.0</v>
      </c>
      <c r="E72" s="3" t="n">
        <v>8237.0</v>
      </c>
      <c r="F72" s="3" t="n">
        <v>9788.0</v>
      </c>
      <c r="G72" s="3" t="n">
        <v>6349.0</v>
      </c>
      <c r="H72" s="3" t="n">
        <v>6698.0</v>
      </c>
      <c r="I72" s="3" t="n">
        <v>3528.0</v>
      </c>
      <c r="J72" s="3" t="n">
        <v>9310.0</v>
      </c>
      <c r="K72" s="3" t="n">
        <v>9003.0</v>
      </c>
      <c r="L72" s="3" t="n">
        <v>6911.0</v>
      </c>
      <c r="M72" s="3" t="n">
        <v>6084.0</v>
      </c>
      <c r="N72" s="3" t="n">
        <v>8029.0</v>
      </c>
      <c r="O72" s="3" t="n">
        <v>5983.0</v>
      </c>
      <c r="P72" s="3" t="n">
        <v>7760.0</v>
      </c>
      <c r="Q72" s="3" t="n">
        <v>4604.0</v>
      </c>
      <c r="R72" s="3" t="n">
        <v>7662.0</v>
      </c>
      <c r="S72" s="3" t="n">
        <v>7237.0</v>
      </c>
      <c r="T72" s="3" t="n">
        <v>4573.0</v>
      </c>
      <c r="U72" s="3" t="n">
        <v>3559.0</v>
      </c>
      <c r="V72" s="3" t="n">
        <v>9923.0</v>
      </c>
      <c r="W72" s="3" t="n">
        <v>2591.0</v>
      </c>
      <c r="X72" s="3" t="n">
        <v>9812.0</v>
      </c>
      <c r="Y72" s="3" t="n">
        <v>3552.0</v>
      </c>
      <c r="Z72" s="3" t="n">
        <v>1698.0</v>
      </c>
      <c r="AA72" s="3" t="n">
        <v>4969.0</v>
      </c>
      <c r="AB72" s="3" t="n">
        <v>3725.0</v>
      </c>
      <c r="AC72" s="3" t="n">
        <v>8222.0</v>
      </c>
      <c r="AD72" s="3" t="n">
        <v>1253.0</v>
      </c>
      <c r="AE72" s="3" t="n">
        <v>6270.0</v>
      </c>
      <c r="AF72" s="3" t="n">
        <v>7994.0</v>
      </c>
      <c r="AG72" s="3" t="n">
        <v>2719.0</v>
      </c>
      <c r="AH72" s="3" t="n">
        <v>5812.0</v>
      </c>
      <c r="AI72" s="3" t="n">
        <v>5274.0</v>
      </c>
      <c r="AJ72" s="3" t="n">
        <v>5946.0</v>
      </c>
      <c r="AK72" s="3" t="n">
        <v>1441.0</v>
      </c>
      <c r="AL72" s="3" t="n">
        <v>9934.0</v>
      </c>
      <c r="AM72" s="3" t="n">
        <v>1881.0</v>
      </c>
      <c r="AN72" s="3" t="n">
        <v>8028.0</v>
      </c>
      <c r="AO72" s="3" t="n">
        <v>4317.0</v>
      </c>
      <c r="AP72" s="3" t="n">
        <v>8586.0</v>
      </c>
      <c r="AQ72" s="3" t="n">
        <v>4362.0</v>
      </c>
      <c r="AR72" s="3" t="n">
        <v>4674.0</v>
      </c>
      <c r="AS72" s="3" t="n">
        <v>8641.0</v>
      </c>
      <c r="AT72" s="3" t="n">
        <v>7648.0</v>
      </c>
      <c r="AU72" s="3" t="n">
        <v>9378.0</v>
      </c>
      <c r="AV72" s="3" t="n">
        <v>7592.0</v>
      </c>
      <c r="AW72" s="3" t="n">
        <v>3209.0</v>
      </c>
      <c r="AX72" s="3" t="n">
        <v>1390.0</v>
      </c>
      <c r="AY72" s="3" t="n">
        <v>5651.0</v>
      </c>
      <c r="AZ72" s="3" t="n">
        <v>4963.0</v>
      </c>
      <c r="BA72" s="3" t="n">
        <v>6780.0</v>
      </c>
      <c r="BB72" s="3" t="n">
        <v>1240.0</v>
      </c>
      <c r="BC72" s="3" t="n">
        <v>9223.0</v>
      </c>
      <c r="BD72" s="3" t="n">
        <v>8723.0</v>
      </c>
      <c r="BE72" s="3" t="n">
        <v>4004.0</v>
      </c>
      <c r="BF72" s="3" t="n">
        <v>3040.0</v>
      </c>
      <c r="BG72" s="3" t="n">
        <v>7932.0</v>
      </c>
      <c r="BH72" s="3" t="n">
        <v>4736.0</v>
      </c>
      <c r="BI72" s="3" t="n">
        <v>7104.0</v>
      </c>
      <c r="BJ72" s="3" t="n">
        <v>4576.0</v>
      </c>
      <c r="BK72" s="3" t="n">
        <v>1691.0</v>
      </c>
      <c r="BL72" s="3" t="n">
        <v>9366.0</v>
      </c>
      <c r="BM72" s="3" t="n">
        <v>4196.0</v>
      </c>
      <c r="BN72" s="3" t="n">
        <v>5488.0</v>
      </c>
      <c r="BO72" s="3" t="n">
        <v>3837.0</v>
      </c>
      <c r="BP72" s="3" t="n">
        <v>6622.0</v>
      </c>
      <c r="BQ72" s="3" t="n">
        <v>6504.0</v>
      </c>
      <c r="BR72" s="3" t="n">
        <v>6462.0</v>
      </c>
    </row>
    <row r="73" spans="1:70">
      <c r="A73" t="s" s="0">
        <v>287</v>
      </c>
      <c r="B73" s="3" t="n">
        <v>4613.0</v>
      </c>
      <c r="C73" s="3" t="n">
        <v>1989.0</v>
      </c>
      <c r="D73" s="3" t="n">
        <v>8611.0</v>
      </c>
      <c r="E73" s="3" t="n">
        <v>7969.0</v>
      </c>
      <c r="F73" s="3" t="n">
        <v>2473.0</v>
      </c>
      <c r="G73" s="3" t="n">
        <v>9333.0</v>
      </c>
      <c r="H73" s="3" t="n">
        <v>2072.0</v>
      </c>
      <c r="I73" s="3" t="n">
        <v>9762.0</v>
      </c>
      <c r="J73" s="3" t="n">
        <v>3491.0</v>
      </c>
      <c r="K73" s="3" t="n">
        <v>9925.0</v>
      </c>
      <c r="L73" s="3" t="n">
        <v>7717.0</v>
      </c>
      <c r="M73" s="3" t="n">
        <v>2243.0</v>
      </c>
      <c r="N73" s="3" t="n">
        <v>8277.0</v>
      </c>
      <c r="O73" s="3" t="n">
        <v>4535.0</v>
      </c>
      <c r="P73" s="3" t="n">
        <v>1095.0</v>
      </c>
      <c r="Q73" s="3" t="n">
        <v>3526.0</v>
      </c>
      <c r="R73" s="3" t="n">
        <v>2191.0</v>
      </c>
      <c r="S73" s="3" t="n">
        <v>7397.0</v>
      </c>
      <c r="T73" s="3" t="n">
        <v>2478.0</v>
      </c>
      <c r="U73" s="3" t="n">
        <v>2862.0</v>
      </c>
      <c r="V73" s="3" t="n">
        <v>7196.0</v>
      </c>
      <c r="W73" s="3" t="n">
        <v>6064.0</v>
      </c>
      <c r="X73" s="3" t="n">
        <v>8980.0</v>
      </c>
      <c r="Y73" s="3" t="n">
        <v>2289.0</v>
      </c>
      <c r="Z73" s="3" t="n">
        <v>3941.0</v>
      </c>
      <c r="AA73" s="3" t="n">
        <v>6984.0</v>
      </c>
      <c r="AB73" s="3" t="n">
        <v>4396.0</v>
      </c>
      <c r="AC73" s="3" t="n">
        <v>8500.0</v>
      </c>
      <c r="AD73" s="3" t="n">
        <v>2436.0</v>
      </c>
      <c r="AE73" s="3" t="n">
        <v>4074.0</v>
      </c>
      <c r="AF73" s="3" t="n">
        <v>9953.0</v>
      </c>
      <c r="AG73" s="3" t="n">
        <v>4339.0</v>
      </c>
      <c r="AH73" s="3" t="n">
        <v>2440.0</v>
      </c>
      <c r="AI73" s="3" t="n">
        <v>7615.0</v>
      </c>
      <c r="AJ73" s="3" t="n">
        <v>8989.0</v>
      </c>
      <c r="AK73" s="3" t="n">
        <v>8848.0</v>
      </c>
      <c r="AL73" s="3" t="n">
        <v>4333.0</v>
      </c>
      <c r="AM73" s="3" t="n">
        <v>4731.0</v>
      </c>
      <c r="AN73" s="3" t="n">
        <v>2897.0</v>
      </c>
      <c r="AO73" s="3" t="n">
        <v>7683.0</v>
      </c>
      <c r="AP73" s="3" t="n">
        <v>2986.0</v>
      </c>
      <c r="AQ73" s="3" t="n">
        <v>1359.0</v>
      </c>
      <c r="AR73" s="3" t="n">
        <v>3188.0</v>
      </c>
      <c r="AS73" s="3" t="n">
        <v>3029.0</v>
      </c>
      <c r="AT73" s="3" t="n">
        <v>4548.0</v>
      </c>
      <c r="AU73" s="3" t="n">
        <v>2081.0</v>
      </c>
      <c r="AV73" s="3" t="n">
        <v>9544.0</v>
      </c>
      <c r="AW73" s="3" t="n">
        <v>1089.0</v>
      </c>
      <c r="AX73" s="3" t="n">
        <v>8005.0</v>
      </c>
      <c r="AY73" s="3" t="n">
        <v>5166.0</v>
      </c>
      <c r="AZ73" s="3" t="n">
        <v>7400.0</v>
      </c>
      <c r="BA73" s="3" t="n">
        <v>1848.0</v>
      </c>
      <c r="BB73" s="3" t="n">
        <v>2799.0</v>
      </c>
      <c r="BC73" s="3" t="n">
        <v>2981.0</v>
      </c>
      <c r="BD73" s="3" t="n">
        <v>1946.0</v>
      </c>
      <c r="BE73" s="3" t="n">
        <v>9239.0</v>
      </c>
      <c r="BF73" s="3" t="n">
        <v>1141.0</v>
      </c>
      <c r="BG73" s="3" t="n">
        <v>1887.0</v>
      </c>
      <c r="BH73" s="3" t="n">
        <v>8553.0</v>
      </c>
      <c r="BI73" s="3" t="n">
        <v>1338.0</v>
      </c>
      <c r="BJ73" s="3" t="n">
        <v>7386.0</v>
      </c>
      <c r="BK73" s="3" t="n">
        <v>5202.0</v>
      </c>
      <c r="BL73" s="3" t="n">
        <v>7664.0</v>
      </c>
      <c r="BM73" s="3" t="n">
        <v>8664.0</v>
      </c>
      <c r="BN73" s="3" t="n">
        <v>1001.0</v>
      </c>
      <c r="BO73" s="3" t="n">
        <v>9661.0</v>
      </c>
      <c r="BP73" s="3" t="n">
        <v>3031.0</v>
      </c>
      <c r="BQ73" s="3" t="n">
        <v>8541.0</v>
      </c>
      <c r="BR73" s="3" t="n">
        <v>5277.0</v>
      </c>
    </row>
    <row r="74" spans="1:70">
      <c r="A74" s="4" t="s">
        <v>288</v>
      </c>
      <c r="B74" s="5" t="n">
        <f t="shared" ref="B74:BM74" si="13">IF(COUNTA(B67:B73)=0,"",SUM(B67:B73))</f>
        <v>39957.0</v>
      </c>
      <c r="C74" s="5" t="n">
        <f t="shared" si="13"/>
        <v>27000.0</v>
      </c>
      <c r="D74" s="5" t="n">
        <f t="shared" si="13"/>
        <v>48948.0</v>
      </c>
      <c r="E74" s="5" t="n">
        <f t="shared" si="13"/>
        <v>46147.0</v>
      </c>
      <c r="F74" s="5" t="n">
        <f t="shared" si="13"/>
        <v>40121.0</v>
      </c>
      <c r="G74" s="5" t="n">
        <f t="shared" si="13"/>
        <v>48110.0</v>
      </c>
      <c r="H74" s="5" t="n">
        <f t="shared" si="13"/>
        <v>35775.0</v>
      </c>
      <c r="I74" s="5" t="n">
        <f t="shared" si="13"/>
        <v>42295.0</v>
      </c>
      <c r="J74" s="5" t="n">
        <f t="shared" si="13"/>
        <v>40723.0</v>
      </c>
      <c r="K74" s="5" t="n">
        <f t="shared" si="13"/>
        <v>49546.0</v>
      </c>
      <c r="L74" s="5" t="n">
        <f t="shared" si="13"/>
        <v>39155.0</v>
      </c>
      <c r="M74" s="5" t="n">
        <f t="shared" si="13"/>
        <v>37109.0</v>
      </c>
      <c r="N74" s="5" t="n">
        <f t="shared" si="13"/>
        <v>43394.0</v>
      </c>
      <c r="O74" s="5" t="n">
        <f t="shared" si="13"/>
        <v>32499.0</v>
      </c>
      <c r="P74" s="5" t="n">
        <f t="shared" si="13"/>
        <v>29321.0</v>
      </c>
      <c r="Q74" s="5" t="n">
        <f t="shared" si="13"/>
        <v>32216.0</v>
      </c>
      <c r="R74" s="5" t="n">
        <f t="shared" si="13"/>
        <v>45168.0</v>
      </c>
      <c r="S74" s="5" t="n">
        <f t="shared" si="13"/>
        <v>44626.0</v>
      </c>
      <c r="T74" s="5" t="n">
        <f t="shared" si="13"/>
        <v>41252.0</v>
      </c>
      <c r="U74" s="5" t="n">
        <f t="shared" si="13"/>
        <v>30118.0</v>
      </c>
      <c r="V74" s="5" t="n">
        <f t="shared" si="13"/>
        <v>43394.0</v>
      </c>
      <c r="W74" s="5" t="n">
        <f t="shared" si="13"/>
        <v>47406.0</v>
      </c>
      <c r="X74" s="5" t="n">
        <f t="shared" si="13"/>
        <v>40365.0</v>
      </c>
      <c r="Y74" s="5" t="n">
        <f t="shared" si="13"/>
        <v>36207.0</v>
      </c>
      <c r="Z74" s="5" t="n">
        <f t="shared" si="13"/>
        <v>32422.0</v>
      </c>
      <c r="AA74" s="5" t="n">
        <f t="shared" si="13"/>
        <v>49828.0</v>
      </c>
      <c r="AB74" s="5" t="n">
        <f t="shared" si="13"/>
        <v>30488.0</v>
      </c>
      <c r="AC74" s="5" t="n">
        <f t="shared" si="13"/>
        <v>44306.0</v>
      </c>
      <c r="AD74" s="5" t="n">
        <f t="shared" si="13"/>
        <v>23755.0</v>
      </c>
      <c r="AE74" s="5" t="n">
        <f t="shared" si="13"/>
        <v>36858.0</v>
      </c>
      <c r="AF74" s="5" t="n">
        <f t="shared" si="13"/>
        <v>40108.0</v>
      </c>
      <c r="AG74" s="5" t="n">
        <f t="shared" si="13"/>
        <v>38060.0</v>
      </c>
      <c r="AH74" s="5" t="n">
        <f t="shared" si="13"/>
        <v>33945.0</v>
      </c>
      <c r="AI74" s="5" t="n">
        <f t="shared" si="13"/>
        <v>31870.0</v>
      </c>
      <c r="AJ74" s="5" t="n">
        <f t="shared" si="13"/>
        <v>44670.0</v>
      </c>
      <c r="AK74" s="5" t="n">
        <f t="shared" si="13"/>
        <v>45032.0</v>
      </c>
      <c r="AL74" s="5" t="n">
        <f t="shared" si="13"/>
        <v>41000.0</v>
      </c>
      <c r="AM74" s="5" t="n">
        <f t="shared" si="13"/>
        <v>44357.0</v>
      </c>
      <c r="AN74" s="5" t="n">
        <f t="shared" si="13"/>
        <v>44752.0</v>
      </c>
      <c r="AO74" s="5" t="n">
        <f t="shared" si="13"/>
        <v>41509.0</v>
      </c>
      <c r="AP74" s="5" t="n">
        <f t="shared" si="13"/>
        <v>39945.0</v>
      </c>
      <c r="AQ74" s="5" t="n">
        <f t="shared" si="13"/>
        <v>33994.0</v>
      </c>
      <c r="AR74" s="5" t="n">
        <f t="shared" si="13"/>
        <v>35731.0</v>
      </c>
      <c r="AS74" s="5" t="n">
        <f t="shared" si="13"/>
        <v>43112.0</v>
      </c>
      <c r="AT74" s="5" t="n">
        <f t="shared" si="13"/>
        <v>35423.0</v>
      </c>
      <c r="AU74" s="5" t="n">
        <f t="shared" si="13"/>
        <v>34541.0</v>
      </c>
      <c r="AV74" s="5" t="n">
        <f t="shared" si="13"/>
        <v>41682.0</v>
      </c>
      <c r="AW74" s="5" t="n">
        <f t="shared" si="13"/>
        <v>23567.0</v>
      </c>
      <c r="AX74" s="5" t="n">
        <f t="shared" si="13"/>
        <v>34851.0</v>
      </c>
      <c r="AY74" s="5" t="n">
        <f t="shared" si="13"/>
        <v>36170.0</v>
      </c>
      <c r="AZ74" s="5" t="n">
        <f t="shared" si="13"/>
        <v>49928.0</v>
      </c>
      <c r="BA74" s="5" t="n">
        <f t="shared" si="13"/>
        <v>36694.0</v>
      </c>
      <c r="BB74" s="5" t="n">
        <f t="shared" si="13"/>
        <v>27772.0</v>
      </c>
      <c r="BC74" s="5" t="n">
        <f t="shared" si="13"/>
        <v>45826.0</v>
      </c>
      <c r="BD74" s="5" t="n">
        <f t="shared" si="13"/>
        <v>37651.0</v>
      </c>
      <c r="BE74" s="5" t="n">
        <f t="shared" si="13"/>
        <v>31687.0</v>
      </c>
      <c r="BF74" s="5" t="n">
        <f t="shared" si="13"/>
        <v>35122.0</v>
      </c>
      <c r="BG74" s="5" t="n">
        <f t="shared" si="13"/>
        <v>34038.0</v>
      </c>
      <c r="BH74" s="5" t="n">
        <f t="shared" si="13"/>
        <v>45328.0</v>
      </c>
      <c r="BI74" s="5" t="n">
        <f t="shared" si="13"/>
        <v>33207.0</v>
      </c>
      <c r="BJ74" s="5" t="n">
        <f t="shared" si="13"/>
        <v>52954.0</v>
      </c>
      <c r="BK74" s="5" t="n">
        <f t="shared" si="13"/>
        <v>39777.0</v>
      </c>
      <c r="BL74" s="5" t="n">
        <f t="shared" si="13"/>
        <v>41533.0</v>
      </c>
      <c r="BM74" s="5" t="n">
        <f t="shared" si="13"/>
        <v>42234.0</v>
      </c>
      <c r="BN74" s="5" t="n">
        <f>IF(COUNTA(BN67:BN73)=0,"",SUM(BN67:BN73))</f>
        <v>27052.0</v>
      </c>
      <c r="BO74" s="5" t="n">
        <f>IF(COUNTA(BO67:BO73)=0,"",SUM(BO67:BO73))</f>
        <v>38989.0</v>
      </c>
      <c r="BP74" s="5" t="n">
        <f>IF(COUNTA(BP67:BP73)=0,"",SUM(BP67:BP73))</f>
        <v>30736.0</v>
      </c>
      <c r="BQ74" s="5" t="n">
        <f>IF(COUNTA(BQ67:BQ73)=0,"",SUM(BQ67:BQ73))</f>
        <v>33029.0</v>
      </c>
      <c r="BR74" s="5" t="n">
        <f>IF(COUNTA(BR67:BR73)=0,"",SUM(BR67:BR73))</f>
        <v>40858.0</v>
      </c>
    </row>
    <row r="75" spans="1:70">
      <c r="A75" t="s" s="0">
        <v>289</v>
      </c>
      <c r="B75" s="3" t="n">
        <v>4226.0</v>
      </c>
      <c r="C75" s="3" t="n">
        <v>6428.0</v>
      </c>
      <c r="D75" s="3" t="n">
        <v>8798.0</v>
      </c>
      <c r="E75" s="3" t="n">
        <v>7321.0</v>
      </c>
      <c r="F75" s="3" t="n">
        <v>3686.0</v>
      </c>
      <c r="G75" s="3" t="n">
        <v>5153.0</v>
      </c>
      <c r="H75" s="3" t="n">
        <v>8732.0</v>
      </c>
      <c r="I75" s="3" t="n">
        <v>2347.0</v>
      </c>
      <c r="J75" s="3" t="n">
        <v>7744.0</v>
      </c>
      <c r="K75" s="3" t="n">
        <v>6786.0</v>
      </c>
      <c r="L75" s="3" t="n">
        <v>9656.0</v>
      </c>
      <c r="M75" s="3" t="n">
        <v>1835.0</v>
      </c>
      <c r="N75" s="3" t="n">
        <v>2954.0</v>
      </c>
      <c r="O75" s="3" t="n">
        <v>4472.0</v>
      </c>
      <c r="P75" s="3" t="n">
        <v>4026.0</v>
      </c>
      <c r="Q75" s="3" t="n">
        <v>2300.0</v>
      </c>
      <c r="R75" s="3" t="n">
        <v>3025.0</v>
      </c>
      <c r="S75" s="3" t="n">
        <v>4826.0</v>
      </c>
      <c r="T75" s="3" t="n">
        <v>2164.0</v>
      </c>
      <c r="U75" s="3" t="n">
        <v>5912.0</v>
      </c>
      <c r="V75" s="3" t="n">
        <v>8484.0</v>
      </c>
      <c r="W75" s="3" t="n">
        <v>2208.0</v>
      </c>
      <c r="X75" s="3" t="n">
        <v>4017.0</v>
      </c>
      <c r="Y75" s="3" t="n">
        <v>2954.0</v>
      </c>
      <c r="Z75" s="3" t="n">
        <v>3481.0</v>
      </c>
      <c r="AA75" s="3" t="n">
        <v>8405.0</v>
      </c>
      <c r="AB75" s="3" t="n">
        <v>1045.0</v>
      </c>
      <c r="AC75" s="3" t="n">
        <v>8946.0</v>
      </c>
      <c r="AD75" s="3" t="n">
        <v>5583.0</v>
      </c>
      <c r="AE75" s="3" t="n">
        <v>7075.0</v>
      </c>
      <c r="AF75" s="3" t="n">
        <v>9398.0</v>
      </c>
      <c r="AG75" s="3" t="n">
        <v>5127.0</v>
      </c>
      <c r="AH75" s="3" t="n">
        <v>1146.0</v>
      </c>
      <c r="AI75" s="3" t="n">
        <v>6682.0</v>
      </c>
      <c r="AJ75" s="3" t="n">
        <v>6184.0</v>
      </c>
      <c r="AK75" s="3" t="n">
        <v>7754.0</v>
      </c>
      <c r="AL75" s="3" t="n">
        <v>5729.0</v>
      </c>
      <c r="AM75" s="3" t="n">
        <v>7385.0</v>
      </c>
      <c r="AN75" s="3" t="n">
        <v>2199.0</v>
      </c>
      <c r="AO75" s="3" t="n">
        <v>3334.0</v>
      </c>
      <c r="AP75" s="3" t="n">
        <v>8665.0</v>
      </c>
      <c r="AQ75" s="3" t="n">
        <v>3004.0</v>
      </c>
      <c r="AR75" s="3" t="n">
        <v>2085.0</v>
      </c>
      <c r="AS75" s="3" t="n">
        <v>2141.0</v>
      </c>
      <c r="AT75" s="3" t="n">
        <v>3688.0</v>
      </c>
      <c r="AU75" s="3" t="n">
        <v>5232.0</v>
      </c>
      <c r="AV75" s="3" t="n">
        <v>3876.0</v>
      </c>
      <c r="AW75" s="3" t="n">
        <v>4260.0</v>
      </c>
      <c r="AX75" s="3" t="n">
        <v>1155.0</v>
      </c>
      <c r="AY75" s="3" t="n">
        <v>9933.0</v>
      </c>
      <c r="AZ75" s="3" t="n">
        <v>3751.0</v>
      </c>
      <c r="BA75" s="3" t="n">
        <v>9265.0</v>
      </c>
      <c r="BB75" s="3" t="n">
        <v>1051.0</v>
      </c>
      <c r="BC75" s="3" t="n">
        <v>9220.0</v>
      </c>
      <c r="BD75" s="3" t="n">
        <v>3009.0</v>
      </c>
      <c r="BE75" s="3" t="n">
        <v>7086.0</v>
      </c>
      <c r="BF75" s="3" t="n">
        <v>2612.0</v>
      </c>
      <c r="BG75" s="3" t="n">
        <v>8040.0</v>
      </c>
      <c r="BH75" s="3" t="n">
        <v>8707.0</v>
      </c>
      <c r="BI75" s="3" t="n">
        <v>4787.0</v>
      </c>
      <c r="BJ75" s="3" t="n">
        <v>5463.0</v>
      </c>
      <c r="BK75" s="3" t="n">
        <v>6269.0</v>
      </c>
      <c r="BL75" s="3" t="n">
        <v>9305.0</v>
      </c>
      <c r="BM75" s="3" t="n">
        <v>8938.0</v>
      </c>
      <c r="BN75" s="3" t="n">
        <v>7811.0</v>
      </c>
      <c r="BO75" s="3" t="n">
        <v>3613.0</v>
      </c>
      <c r="BP75" s="3" t="n">
        <v>4753.0</v>
      </c>
      <c r="BQ75" s="3" t="n">
        <v>1400.0</v>
      </c>
      <c r="BR75" s="3" t="n">
        <v>9669.0</v>
      </c>
    </row>
    <row r="76" spans="1:70">
      <c r="A76" s="4" t="s">
        <v>290</v>
      </c>
      <c r="B76" s="5" t="n">
        <f t="shared" ref="B76:BM76" si="14">IFERROR(IF(A77="Retained Earnings",0,A77),0)</f>
        <v>0.0</v>
      </c>
      <c r="C76" s="5" t="n">
        <f t="shared" si="14"/>
        <v>4226.0</v>
      </c>
      <c r="D76" s="5" t="n">
        <f t="shared" si="14"/>
        <v>6428.0</v>
      </c>
      <c r="E76" s="5" t="n">
        <f t="shared" si="14"/>
        <v>8798.0</v>
      </c>
      <c r="F76" s="5" t="n">
        <f t="shared" si="14"/>
        <v>7321.0</v>
      </c>
      <c r="G76" s="5" t="n">
        <f t="shared" si="14"/>
        <v>3686.0</v>
      </c>
      <c r="H76" s="5" t="n">
        <f t="shared" si="14"/>
        <v>5153.0</v>
      </c>
      <c r="I76" s="5" t="n">
        <f t="shared" si="14"/>
        <v>8732.0</v>
      </c>
      <c r="J76" s="5" t="n">
        <f t="shared" si="14"/>
        <v>2347.0</v>
      </c>
      <c r="K76" s="5" t="n">
        <f t="shared" si="14"/>
        <v>7744.0</v>
      </c>
      <c r="L76" s="5" t="n">
        <f t="shared" si="14"/>
        <v>6786.0</v>
      </c>
      <c r="M76" s="5" t="n">
        <f t="shared" si="14"/>
        <v>9656.0</v>
      </c>
      <c r="N76" s="5" t="n">
        <f t="shared" si="14"/>
        <v>1835.0</v>
      </c>
      <c r="O76" s="5" t="n">
        <f t="shared" si="14"/>
        <v>2954.0</v>
      </c>
      <c r="P76" s="5" t="n">
        <f t="shared" si="14"/>
        <v>4472.0</v>
      </c>
      <c r="Q76" s="5" t="n">
        <f t="shared" si="14"/>
        <v>4026.0</v>
      </c>
      <c r="R76" s="5" t="n">
        <f t="shared" si="14"/>
        <v>2300.0</v>
      </c>
      <c r="S76" s="5" t="n">
        <f t="shared" si="14"/>
        <v>3025.0</v>
      </c>
      <c r="T76" s="5" t="n">
        <f t="shared" si="14"/>
        <v>4826.0</v>
      </c>
      <c r="U76" s="5" t="n">
        <f t="shared" si="14"/>
        <v>2164.0</v>
      </c>
      <c r="V76" s="5" t="n">
        <f t="shared" si="14"/>
        <v>5912.0</v>
      </c>
      <c r="W76" s="5" t="n">
        <f t="shared" si="14"/>
        <v>8484.0</v>
      </c>
      <c r="X76" s="5" t="n">
        <f t="shared" si="14"/>
        <v>2208.0</v>
      </c>
      <c r="Y76" s="5" t="n">
        <f t="shared" si="14"/>
        <v>4017.0</v>
      </c>
      <c r="Z76" s="5" t="n">
        <f t="shared" si="14"/>
        <v>2954.0</v>
      </c>
      <c r="AA76" s="5" t="n">
        <f t="shared" si="14"/>
        <v>3481.0</v>
      </c>
      <c r="AB76" s="5" t="n">
        <f t="shared" si="14"/>
        <v>8405.0</v>
      </c>
      <c r="AC76" s="5" t="n">
        <f t="shared" si="14"/>
        <v>1045.0</v>
      </c>
      <c r="AD76" s="5" t="n">
        <f t="shared" si="14"/>
        <v>8946.0</v>
      </c>
      <c r="AE76" s="5" t="n">
        <f t="shared" si="14"/>
        <v>5583.0</v>
      </c>
      <c r="AF76" s="5" t="n">
        <f t="shared" si="14"/>
        <v>7075.0</v>
      </c>
      <c r="AG76" s="5" t="n">
        <f t="shared" si="14"/>
        <v>9398.0</v>
      </c>
      <c r="AH76" s="5" t="n">
        <f t="shared" si="14"/>
        <v>5127.0</v>
      </c>
      <c r="AI76" s="5" t="n">
        <f t="shared" si="14"/>
        <v>1146.0</v>
      </c>
      <c r="AJ76" s="5" t="n">
        <f t="shared" si="14"/>
        <v>6682.0</v>
      </c>
      <c r="AK76" s="5" t="n">
        <f t="shared" si="14"/>
        <v>6184.0</v>
      </c>
      <c r="AL76" s="5" t="n">
        <f t="shared" si="14"/>
        <v>7754.0</v>
      </c>
      <c r="AM76" s="5" t="n">
        <f t="shared" si="14"/>
        <v>5729.0</v>
      </c>
      <c r="AN76" s="5" t="n">
        <f t="shared" si="14"/>
        <v>7385.0</v>
      </c>
      <c r="AO76" s="5" t="n">
        <f t="shared" si="14"/>
        <v>2199.0</v>
      </c>
      <c r="AP76" s="5" t="n">
        <f t="shared" si="14"/>
        <v>3334.0</v>
      </c>
      <c r="AQ76" s="5" t="n">
        <f t="shared" si="14"/>
        <v>8665.0</v>
      </c>
      <c r="AR76" s="5" t="n">
        <f t="shared" si="14"/>
        <v>3004.0</v>
      </c>
      <c r="AS76" s="5" t="n">
        <f t="shared" si="14"/>
        <v>2085.0</v>
      </c>
      <c r="AT76" s="5" t="n">
        <f t="shared" si="14"/>
        <v>2141.0</v>
      </c>
      <c r="AU76" s="5" t="n">
        <f t="shared" si="14"/>
        <v>3688.0</v>
      </c>
      <c r="AV76" s="5" t="n">
        <f t="shared" si="14"/>
        <v>5232.0</v>
      </c>
      <c r="AW76" s="5" t="n">
        <f t="shared" si="14"/>
        <v>3876.0</v>
      </c>
      <c r="AX76" s="5" t="n">
        <f t="shared" si="14"/>
        <v>4260.0</v>
      </c>
      <c r="AY76" s="5" t="n">
        <f t="shared" si="14"/>
        <v>1155.0</v>
      </c>
      <c r="AZ76" s="5" t="n">
        <f t="shared" si="14"/>
        <v>9933.0</v>
      </c>
      <c r="BA76" s="5" t="n">
        <f t="shared" si="14"/>
        <v>3751.0</v>
      </c>
      <c r="BB76" s="5" t="n">
        <f t="shared" si="14"/>
        <v>9265.0</v>
      </c>
      <c r="BC76" s="5" t="n">
        <f t="shared" si="14"/>
        <v>1051.0</v>
      </c>
      <c r="BD76" s="5" t="n">
        <f t="shared" si="14"/>
        <v>9220.0</v>
      </c>
      <c r="BE76" s="5" t="n">
        <f t="shared" si="14"/>
        <v>3009.0</v>
      </c>
      <c r="BF76" s="5" t="n">
        <f t="shared" si="14"/>
        <v>7086.0</v>
      </c>
      <c r="BG76" s="5" t="n">
        <f t="shared" si="14"/>
        <v>2612.0</v>
      </c>
      <c r="BH76" s="5" t="n">
        <f t="shared" si="14"/>
        <v>8040.0</v>
      </c>
      <c r="BI76" s="5" t="n">
        <f t="shared" si="14"/>
        <v>8707.0</v>
      </c>
      <c r="BJ76" s="5" t="n">
        <f t="shared" si="14"/>
        <v>4787.0</v>
      </c>
      <c r="BK76" s="5" t="n">
        <f t="shared" si="14"/>
        <v>5463.0</v>
      </c>
      <c r="BL76" s="5" t="n">
        <f t="shared" si="14"/>
        <v>6269.0</v>
      </c>
      <c r="BM76" s="5" t="n">
        <f t="shared" si="14"/>
        <v>9305.0</v>
      </c>
      <c r="BN76" s="5" t="n">
        <f>IFERROR(IF(BM77="Retained Earnings",0,BM77),0)</f>
        <v>8938.0</v>
      </c>
      <c r="BO76" s="5" t="n">
        <f>IFERROR(IF(BN77="Retained Earnings",0,BN77),0)</f>
        <v>7811.0</v>
      </c>
      <c r="BP76" s="5" t="n">
        <f>IFERROR(IF(BO77="Retained Earnings",0,BO77),0)</f>
        <v>3613.0</v>
      </c>
      <c r="BQ76" s="5" t="n">
        <f>IFERROR(IF(BP77="Retained Earnings",0,BP77),0)</f>
        <v>4753.0</v>
      </c>
      <c r="BR76" s="5" t="n">
        <f>IFERROR(IF(BQ77="Retained Earnings",0,BQ77),0)</f>
        <v>1400.0</v>
      </c>
    </row>
    <row r="77" spans="1:70">
      <c r="A77" s="4" t="s">
        <v>291</v>
      </c>
      <c r="B77" s="5" t="n">
        <f><![CDATA[IF(COUNTBLANK($A$82:B$82)=1,B75,IF(B76<>"",B76+SUMIFS('IS - Initial Underwriting'!$53:$53,'IS - Initial Underwriting'!$2:$2,"<="&B$3,'IS - Initial Underwriting'!$1:$1,">"&A$1)-SUMIFS('IS - Initial Underwriting'!$57:$57,'IS - Initial Underwriting'!$2:$2,"<="&B$3,'IS - Initial Underwriting'!$1:$1,">"&A$1),""))]]></f>
        <v>4226.0</v>
      </c>
      <c r="C77" s="5" t="n">
        <f><![CDATA[IF(COUNTBLANK($A$82:C$82)=1,C75,IF(C76<>"",C76+SUMIFS('IS - Initial Underwriting'!$53:$53,'IS - Initial Underwriting'!$2:$2,"<="&C$3,'IS - Initial Underwriting'!$1:$1,">"&B$1)-SUMIFS('IS - Initial Underwriting'!$57:$57,'IS - Initial Underwriting'!$2:$2,"<="&C$3,'IS - Initial Underwriting'!$1:$1,">"&B$1),""))]]></f>
        <v>6428.0</v>
      </c>
      <c r="D77" s="5" t="n">
        <f><![CDATA[IF(COUNTBLANK($A$82:D$82)=1,D75,IF(D76<>"",D76+SUMIFS('IS - Initial Underwriting'!$53:$53,'IS - Initial Underwriting'!$2:$2,"<="&D$3,'IS - Initial Underwriting'!$1:$1,">"&C$1)-SUMIFS('IS - Initial Underwriting'!$57:$57,'IS - Initial Underwriting'!$2:$2,"<="&D$3,'IS - Initial Underwriting'!$1:$1,">"&C$1),""))]]></f>
        <v>8798.0</v>
      </c>
      <c r="E77" s="5" t="n">
        <f><![CDATA[IF(COUNTBLANK($A$82:E$82)=1,E75,IF(E76<>"",E76+SUMIFS('IS - Initial Underwriting'!$53:$53,'IS - Initial Underwriting'!$2:$2,"<="&E$3,'IS - Initial Underwriting'!$1:$1,">"&D$1)-SUMIFS('IS - Initial Underwriting'!$57:$57,'IS - Initial Underwriting'!$2:$2,"<="&E$3,'IS - Initial Underwriting'!$1:$1,">"&D$1),""))]]></f>
        <v>7321.0</v>
      </c>
      <c r="F77" s="5" t="n">
        <f><![CDATA[IF(COUNTBLANK($A$82:F$82)=1,F75,IF(F76<>"",F76+SUMIFS('IS - Initial Underwriting'!$53:$53,'IS - Initial Underwriting'!$2:$2,"<="&F$3,'IS - Initial Underwriting'!$1:$1,">"&E$1)-SUMIFS('IS - Initial Underwriting'!$57:$57,'IS - Initial Underwriting'!$2:$2,"<="&F$3,'IS - Initial Underwriting'!$1:$1,">"&E$1),""))]]></f>
        <v>3686.0</v>
      </c>
      <c r="G77" s="5" t="n">
        <f><![CDATA[IF(COUNTBLANK($A$82:G$82)=1,G75,IF(G76<>"",G76+SUMIFS('IS - Initial Underwriting'!$53:$53,'IS - Initial Underwriting'!$2:$2,"<="&G$3,'IS - Initial Underwriting'!$1:$1,">"&F$1)-SUMIFS('IS - Initial Underwriting'!$57:$57,'IS - Initial Underwriting'!$2:$2,"<="&G$3,'IS - Initial Underwriting'!$1:$1,">"&F$1),""))]]></f>
        <v>5153.0</v>
      </c>
      <c r="H77" s="5" t="n">
        <f><![CDATA[IF(COUNTBLANK($A$82:H$82)=1,H75,IF(H76<>"",H76+SUMIFS('IS - Initial Underwriting'!$53:$53,'IS - Initial Underwriting'!$2:$2,"<="&H$3,'IS - Initial Underwriting'!$1:$1,">"&G$1)-SUMIFS('IS - Initial Underwriting'!$57:$57,'IS - Initial Underwriting'!$2:$2,"<="&H$3,'IS - Initial Underwriting'!$1:$1,">"&G$1),""))]]></f>
        <v>8732.0</v>
      </c>
      <c r="I77" s="5" t="n">
        <f><![CDATA[IF(COUNTBLANK($A$82:I$82)=1,I75,IF(I76<>"",I76+SUMIFS('IS - Initial Underwriting'!$53:$53,'IS - Initial Underwriting'!$2:$2,"<="&I$3,'IS - Initial Underwriting'!$1:$1,">"&H$1)-SUMIFS('IS - Initial Underwriting'!$57:$57,'IS - Initial Underwriting'!$2:$2,"<="&I$3,'IS - Initial Underwriting'!$1:$1,">"&H$1),""))]]></f>
        <v>2347.0</v>
      </c>
      <c r="J77" s="5" t="n">
        <f><![CDATA[IF(COUNTBLANK($A$82:J$82)=1,J75,IF(J76<>"",J76+SUMIFS('IS - Initial Underwriting'!$53:$53,'IS - Initial Underwriting'!$2:$2,"<="&J$3,'IS - Initial Underwriting'!$1:$1,">"&I$1)-SUMIFS('IS - Initial Underwriting'!$57:$57,'IS - Initial Underwriting'!$2:$2,"<="&J$3,'IS - Initial Underwriting'!$1:$1,">"&I$1),""))]]></f>
        <v>7744.0</v>
      </c>
      <c r="K77" s="5" t="n">
        <f><![CDATA[IF(COUNTBLANK($A$82:K$82)=1,K75,IF(K76<>"",K76+SUMIFS('IS - Initial Underwriting'!$53:$53,'IS - Initial Underwriting'!$2:$2,"<="&K$3,'IS - Initial Underwriting'!$1:$1,">"&J$1)-SUMIFS('IS - Initial Underwriting'!$57:$57,'IS - Initial Underwriting'!$2:$2,"<="&K$3,'IS - Initial Underwriting'!$1:$1,">"&J$1),""))]]></f>
        <v>6786.0</v>
      </c>
      <c r="L77" s="5" t="n">
        <f><![CDATA[IF(COUNTBLANK($A$82:L$82)=1,L75,IF(L76<>"",L76+SUMIFS('IS - Initial Underwriting'!$53:$53,'IS - Initial Underwriting'!$2:$2,"<="&L$3,'IS - Initial Underwriting'!$1:$1,">"&K$1)-SUMIFS('IS - Initial Underwriting'!$57:$57,'IS - Initial Underwriting'!$2:$2,"<="&L$3,'IS - Initial Underwriting'!$1:$1,">"&K$1),""))]]></f>
        <v>9656.0</v>
      </c>
      <c r="M77" s="5" t="n">
        <f><![CDATA[IF(COUNTBLANK($A$82:M$82)=1,M75,IF(M76<>"",M76+SUMIFS('IS - Initial Underwriting'!$53:$53,'IS - Initial Underwriting'!$2:$2,"<="&M$3,'IS - Initial Underwriting'!$1:$1,">"&L$1)-SUMIFS('IS - Initial Underwriting'!$57:$57,'IS - Initial Underwriting'!$2:$2,"<="&M$3,'IS - Initial Underwriting'!$1:$1,">"&L$1),""))]]></f>
        <v>1835.0</v>
      </c>
      <c r="N77" s="5" t="n">
        <f><![CDATA[IF(COUNTBLANK($A$82:N$82)=1,N75,IF(N76<>"",N76+SUMIFS('IS - Initial Underwriting'!$53:$53,'IS - Initial Underwriting'!$2:$2,"<="&N$3,'IS - Initial Underwriting'!$1:$1,">"&M$1)-SUMIFS('IS - Initial Underwriting'!$57:$57,'IS - Initial Underwriting'!$2:$2,"<="&N$3,'IS - Initial Underwriting'!$1:$1,">"&M$1),""))]]></f>
        <v>2954.0</v>
      </c>
      <c r="O77" s="5" t="n">
        <f><![CDATA[IF(COUNTBLANK($A$82:O$82)=1,O75,IF(O76<>"",O76+SUMIFS('IS - Initial Underwriting'!$53:$53,'IS - Initial Underwriting'!$2:$2,"<="&O$3,'IS - Initial Underwriting'!$1:$1,">"&N$1)-SUMIFS('IS - Initial Underwriting'!$57:$57,'IS - Initial Underwriting'!$2:$2,"<="&O$3,'IS - Initial Underwriting'!$1:$1,">"&N$1),""))]]></f>
        <v>4472.0</v>
      </c>
      <c r="P77" s="5" t="n">
        <f><![CDATA[IF(COUNTBLANK($A$82:P$82)=1,P75,IF(P76<>"",P76+SUMIFS('IS - Initial Underwriting'!$53:$53,'IS - Initial Underwriting'!$2:$2,"<="&P$3,'IS - Initial Underwriting'!$1:$1,">"&O$1)-SUMIFS('IS - Initial Underwriting'!$57:$57,'IS - Initial Underwriting'!$2:$2,"<="&P$3,'IS - Initial Underwriting'!$1:$1,">"&O$1),""))]]></f>
        <v>4026.0</v>
      </c>
      <c r="Q77" s="5" t="n">
        <f><![CDATA[IF(COUNTBLANK($A$82:Q$82)=1,Q75,IF(Q76<>"",Q76+SUMIFS('IS - Initial Underwriting'!$53:$53,'IS - Initial Underwriting'!$2:$2,"<="&Q$3,'IS - Initial Underwriting'!$1:$1,">"&P$1)-SUMIFS('IS - Initial Underwriting'!$57:$57,'IS - Initial Underwriting'!$2:$2,"<="&Q$3,'IS - Initial Underwriting'!$1:$1,">"&P$1),""))]]></f>
        <v>2300.0</v>
      </c>
      <c r="R77" s="5" t="n">
        <f><![CDATA[IF(COUNTBLANK($A$82:R$82)=1,R75,IF(R76<>"",R76+SUMIFS('IS - Initial Underwriting'!$53:$53,'IS - Initial Underwriting'!$2:$2,"<="&R$3,'IS - Initial Underwriting'!$1:$1,">"&Q$1)-SUMIFS('IS - Initial Underwriting'!$57:$57,'IS - Initial Underwriting'!$2:$2,"<="&R$3,'IS - Initial Underwriting'!$1:$1,">"&Q$1),""))]]></f>
        <v>3025.0</v>
      </c>
      <c r="S77" s="5" t="n">
        <f><![CDATA[IF(COUNTBLANK($A$82:S$82)=1,S75,IF(S76<>"",S76+SUMIFS('IS - Initial Underwriting'!$53:$53,'IS - Initial Underwriting'!$2:$2,"<="&S$3,'IS - Initial Underwriting'!$1:$1,">"&R$1)-SUMIFS('IS - Initial Underwriting'!$57:$57,'IS - Initial Underwriting'!$2:$2,"<="&S$3,'IS - Initial Underwriting'!$1:$1,">"&R$1),""))]]></f>
        <v>4826.0</v>
      </c>
      <c r="T77" s="5" t="n">
        <f><![CDATA[IF(COUNTBLANK($A$82:T$82)=1,T75,IF(T76<>"",T76+SUMIFS('IS - Initial Underwriting'!$53:$53,'IS - Initial Underwriting'!$2:$2,"<="&T$3,'IS - Initial Underwriting'!$1:$1,">"&S$1)-SUMIFS('IS - Initial Underwriting'!$57:$57,'IS - Initial Underwriting'!$2:$2,"<="&T$3,'IS - Initial Underwriting'!$1:$1,">"&S$1),""))]]></f>
        <v>2164.0</v>
      </c>
      <c r="U77" s="5" t="n">
        <f><![CDATA[IF(COUNTBLANK($A$82:U$82)=1,U75,IF(U76<>"",U76+SUMIFS('IS - Initial Underwriting'!$53:$53,'IS - Initial Underwriting'!$2:$2,"<="&U$3,'IS - Initial Underwriting'!$1:$1,">"&T$1)-SUMIFS('IS - Initial Underwriting'!$57:$57,'IS - Initial Underwriting'!$2:$2,"<="&U$3,'IS - Initial Underwriting'!$1:$1,">"&T$1),""))]]></f>
        <v>5912.0</v>
      </c>
      <c r="V77" s="5" t="n">
        <f><![CDATA[IF(COUNTBLANK($A$82:V$82)=1,V75,IF(V76<>"",V76+SUMIFS('IS - Initial Underwriting'!$53:$53,'IS - Initial Underwriting'!$2:$2,"<="&V$3,'IS - Initial Underwriting'!$1:$1,">"&U$1)-SUMIFS('IS - Initial Underwriting'!$57:$57,'IS - Initial Underwriting'!$2:$2,"<="&V$3,'IS - Initial Underwriting'!$1:$1,">"&U$1),""))]]></f>
        <v>8484.0</v>
      </c>
      <c r="W77" s="5" t="n">
        <f><![CDATA[IF(COUNTBLANK($A$82:W$82)=1,W75,IF(W76<>"",W76+SUMIFS('IS - Initial Underwriting'!$53:$53,'IS - Initial Underwriting'!$2:$2,"<="&W$3,'IS - Initial Underwriting'!$1:$1,">"&V$1)-SUMIFS('IS - Initial Underwriting'!$57:$57,'IS - Initial Underwriting'!$2:$2,"<="&W$3,'IS - Initial Underwriting'!$1:$1,">"&V$1),""))]]></f>
        <v>2208.0</v>
      </c>
      <c r="X77" s="5" t="n">
        <f><![CDATA[IF(COUNTBLANK($A$82:X$82)=1,X75,IF(X76<>"",X76+SUMIFS('IS - Initial Underwriting'!$53:$53,'IS - Initial Underwriting'!$2:$2,"<="&X$3,'IS - Initial Underwriting'!$1:$1,">"&W$1)-SUMIFS('IS - Initial Underwriting'!$57:$57,'IS - Initial Underwriting'!$2:$2,"<="&X$3,'IS - Initial Underwriting'!$1:$1,">"&W$1),""))]]></f>
        <v>4017.0</v>
      </c>
      <c r="Y77" s="5" t="n">
        <f><![CDATA[IF(COUNTBLANK($A$82:Y$82)=1,Y75,IF(Y76<>"",Y76+SUMIFS('IS - Initial Underwriting'!$53:$53,'IS - Initial Underwriting'!$2:$2,"<="&Y$3,'IS - Initial Underwriting'!$1:$1,">"&X$1)-SUMIFS('IS - Initial Underwriting'!$57:$57,'IS - Initial Underwriting'!$2:$2,"<="&Y$3,'IS - Initial Underwriting'!$1:$1,">"&X$1),""))]]></f>
        <v>2954.0</v>
      </c>
      <c r="Z77" s="5" t="n">
        <f><![CDATA[IF(COUNTBLANK($A$82:Z$82)=1,Z75,IF(Z76<>"",Z76+SUMIFS('IS - Initial Underwriting'!$53:$53,'IS - Initial Underwriting'!$2:$2,"<="&Z$3,'IS - Initial Underwriting'!$1:$1,">"&Y$1)-SUMIFS('IS - Initial Underwriting'!$57:$57,'IS - Initial Underwriting'!$2:$2,"<="&Z$3,'IS - Initial Underwriting'!$1:$1,">"&Y$1),""))]]></f>
        <v>3481.0</v>
      </c>
      <c r="AA77" s="5" t="n">
        <f><![CDATA[IF(COUNTBLANK($A$82:AA$82)=1,AA75,IF(AA76<>"",AA76+SUMIFS('IS - Initial Underwriting'!$53:$53,'IS - Initial Underwriting'!$2:$2,"<="&AA$3,'IS - Initial Underwriting'!$1:$1,">"&Z$1)-SUMIFS('IS - Initial Underwriting'!$57:$57,'IS - Initial Underwriting'!$2:$2,"<="&AA$3,'IS - Initial Underwriting'!$1:$1,">"&Z$1),""))]]></f>
        <v>8405.0</v>
      </c>
      <c r="AB77" s="5" t="n">
        <f><![CDATA[IF(COUNTBLANK($A$82:AB$82)=1,AB75,IF(AB76<>"",AB76+SUMIFS('IS - Initial Underwriting'!$53:$53,'IS - Initial Underwriting'!$2:$2,"<="&AB$3,'IS - Initial Underwriting'!$1:$1,">"&AA$1)-SUMIFS('IS - Initial Underwriting'!$57:$57,'IS - Initial Underwriting'!$2:$2,"<="&AB$3,'IS - Initial Underwriting'!$1:$1,">"&AA$1),""))]]></f>
        <v>1045.0</v>
      </c>
      <c r="AC77" s="5" t="n">
        <f><![CDATA[IF(COUNTBLANK($A$82:AC$82)=1,AC75,IF(AC76<>"",AC76+SUMIFS('IS - Initial Underwriting'!$53:$53,'IS - Initial Underwriting'!$2:$2,"<="&AC$3,'IS - Initial Underwriting'!$1:$1,">"&AB$1)-SUMIFS('IS - Initial Underwriting'!$57:$57,'IS - Initial Underwriting'!$2:$2,"<="&AC$3,'IS - Initial Underwriting'!$1:$1,">"&AB$1),""))]]></f>
        <v>8946.0</v>
      </c>
      <c r="AD77" s="5" t="n">
        <f><![CDATA[IF(COUNTBLANK($A$82:AD$82)=1,AD75,IF(AD76<>"",AD76+SUMIFS('IS - Initial Underwriting'!$53:$53,'IS - Initial Underwriting'!$2:$2,"<="&AD$3,'IS - Initial Underwriting'!$1:$1,">"&AC$1)-SUMIFS('IS - Initial Underwriting'!$57:$57,'IS - Initial Underwriting'!$2:$2,"<="&AD$3,'IS - Initial Underwriting'!$1:$1,">"&AC$1),""))]]></f>
        <v>5583.0</v>
      </c>
      <c r="AE77" s="5" t="n">
        <f><![CDATA[IF(COUNTBLANK($A$82:AE$82)=1,AE75,IF(AE76<>"",AE76+SUMIFS('IS - Initial Underwriting'!$53:$53,'IS - Initial Underwriting'!$2:$2,"<="&AE$3,'IS - Initial Underwriting'!$1:$1,">"&AD$1)-SUMIFS('IS - Initial Underwriting'!$57:$57,'IS - Initial Underwriting'!$2:$2,"<="&AE$3,'IS - Initial Underwriting'!$1:$1,">"&AD$1),""))]]></f>
        <v>7075.0</v>
      </c>
      <c r="AF77" s="5" t="n">
        <f><![CDATA[IF(COUNTBLANK($A$82:AF$82)=1,AF75,IF(AF76<>"",AF76+SUMIFS('IS - Initial Underwriting'!$53:$53,'IS - Initial Underwriting'!$2:$2,"<="&AF$3,'IS - Initial Underwriting'!$1:$1,">"&AE$1)-SUMIFS('IS - Initial Underwriting'!$57:$57,'IS - Initial Underwriting'!$2:$2,"<="&AF$3,'IS - Initial Underwriting'!$1:$1,">"&AE$1),""))]]></f>
        <v>9398.0</v>
      </c>
      <c r="AG77" s="5" t="n">
        <f><![CDATA[IF(COUNTBLANK($A$82:AG$82)=1,AG75,IF(AG76<>"",AG76+SUMIFS('IS - Initial Underwriting'!$53:$53,'IS - Initial Underwriting'!$2:$2,"<="&AG$3,'IS - Initial Underwriting'!$1:$1,">"&AF$1)-SUMIFS('IS - Initial Underwriting'!$57:$57,'IS - Initial Underwriting'!$2:$2,"<="&AG$3,'IS - Initial Underwriting'!$1:$1,">"&AF$1),""))]]></f>
        <v>5127.0</v>
      </c>
      <c r="AH77" s="5" t="n">
        <f><![CDATA[IF(COUNTBLANK($A$82:AH$82)=1,AH75,IF(AH76<>"",AH76+SUMIFS('IS - Initial Underwriting'!$53:$53,'IS - Initial Underwriting'!$2:$2,"<="&AH$3,'IS - Initial Underwriting'!$1:$1,">"&AG$1)-SUMIFS('IS - Initial Underwriting'!$57:$57,'IS - Initial Underwriting'!$2:$2,"<="&AH$3,'IS - Initial Underwriting'!$1:$1,">"&AG$1),""))]]></f>
        <v>1146.0</v>
      </c>
      <c r="AI77" s="5" t="n">
        <f><![CDATA[IF(COUNTBLANK($A$82:AI$82)=1,AI75,IF(AI76<>"",AI76+SUMIFS('IS - Initial Underwriting'!$53:$53,'IS - Initial Underwriting'!$2:$2,"<="&AI$3,'IS - Initial Underwriting'!$1:$1,">"&AH$1)-SUMIFS('IS - Initial Underwriting'!$57:$57,'IS - Initial Underwriting'!$2:$2,"<="&AI$3,'IS - Initial Underwriting'!$1:$1,">"&AH$1),""))]]></f>
        <v>6682.0</v>
      </c>
      <c r="AJ77" s="5" t="n">
        <f><![CDATA[IF(COUNTBLANK($A$82:AJ$82)=1,AJ75,IF(AJ76<>"",AJ76+SUMIFS('IS - Initial Underwriting'!$53:$53,'IS - Initial Underwriting'!$2:$2,"<="&AJ$3,'IS - Initial Underwriting'!$1:$1,">"&AI$1)-SUMIFS('IS - Initial Underwriting'!$57:$57,'IS - Initial Underwriting'!$2:$2,"<="&AJ$3,'IS - Initial Underwriting'!$1:$1,">"&AI$1),""))]]></f>
        <v>6184.0</v>
      </c>
      <c r="AK77" s="5" t="n">
        <f><![CDATA[IF(COUNTBLANK($A$82:AK$82)=1,AK75,IF(AK76<>"",AK76+SUMIFS('IS - Initial Underwriting'!$53:$53,'IS - Initial Underwriting'!$2:$2,"<="&AK$3,'IS - Initial Underwriting'!$1:$1,">"&AJ$1)-SUMIFS('IS - Initial Underwriting'!$57:$57,'IS - Initial Underwriting'!$2:$2,"<="&AK$3,'IS - Initial Underwriting'!$1:$1,">"&AJ$1),""))]]></f>
        <v>7754.0</v>
      </c>
      <c r="AL77" s="5" t="n">
        <f><![CDATA[IF(COUNTBLANK($A$82:AL$82)=1,AL75,IF(AL76<>"",AL76+SUMIFS('IS - Initial Underwriting'!$53:$53,'IS - Initial Underwriting'!$2:$2,"<="&AL$3,'IS - Initial Underwriting'!$1:$1,">"&AK$1)-SUMIFS('IS - Initial Underwriting'!$57:$57,'IS - Initial Underwriting'!$2:$2,"<="&AL$3,'IS - Initial Underwriting'!$1:$1,">"&AK$1),""))]]></f>
        <v>5729.0</v>
      </c>
      <c r="AM77" s="5" t="n">
        <f><![CDATA[IF(COUNTBLANK($A$82:AM$82)=1,AM75,IF(AM76<>"",AM76+SUMIFS('IS - Initial Underwriting'!$53:$53,'IS - Initial Underwriting'!$2:$2,"<="&AM$3,'IS - Initial Underwriting'!$1:$1,">"&AL$1)-SUMIFS('IS - Initial Underwriting'!$57:$57,'IS - Initial Underwriting'!$2:$2,"<="&AM$3,'IS - Initial Underwriting'!$1:$1,">"&AL$1),""))]]></f>
        <v>7385.0</v>
      </c>
      <c r="AN77" s="5" t="n">
        <f><![CDATA[IF(COUNTBLANK($A$82:AN$82)=1,AN75,IF(AN76<>"",AN76+SUMIFS('IS - Initial Underwriting'!$53:$53,'IS - Initial Underwriting'!$2:$2,"<="&AN$3,'IS - Initial Underwriting'!$1:$1,">"&AM$1)-SUMIFS('IS - Initial Underwriting'!$57:$57,'IS - Initial Underwriting'!$2:$2,"<="&AN$3,'IS - Initial Underwriting'!$1:$1,">"&AM$1),""))]]></f>
        <v>2199.0</v>
      </c>
      <c r="AO77" s="5" t="n">
        <f><![CDATA[IF(COUNTBLANK($A$82:AO$82)=1,AO75,IF(AO76<>"",AO76+SUMIFS('IS - Initial Underwriting'!$53:$53,'IS - Initial Underwriting'!$2:$2,"<="&AO$3,'IS - Initial Underwriting'!$1:$1,">"&AN$1)-SUMIFS('IS - Initial Underwriting'!$57:$57,'IS - Initial Underwriting'!$2:$2,"<="&AO$3,'IS - Initial Underwriting'!$1:$1,">"&AN$1),""))]]></f>
        <v>3334.0</v>
      </c>
      <c r="AP77" s="5" t="n">
        <f><![CDATA[IF(COUNTBLANK($A$82:AP$82)=1,AP75,IF(AP76<>"",AP76+SUMIFS('IS - Initial Underwriting'!$53:$53,'IS - Initial Underwriting'!$2:$2,"<="&AP$3,'IS - Initial Underwriting'!$1:$1,">"&AO$1)-SUMIFS('IS - Initial Underwriting'!$57:$57,'IS - Initial Underwriting'!$2:$2,"<="&AP$3,'IS - Initial Underwriting'!$1:$1,">"&AO$1),""))]]></f>
        <v>8665.0</v>
      </c>
      <c r="AQ77" s="5" t="n">
        <f><![CDATA[IF(COUNTBLANK($A$82:AQ$82)=1,AQ75,IF(AQ76<>"",AQ76+SUMIFS('IS - Initial Underwriting'!$53:$53,'IS - Initial Underwriting'!$2:$2,"<="&AQ$3,'IS - Initial Underwriting'!$1:$1,">"&AP$1)-SUMIFS('IS - Initial Underwriting'!$57:$57,'IS - Initial Underwriting'!$2:$2,"<="&AQ$3,'IS - Initial Underwriting'!$1:$1,">"&AP$1),""))]]></f>
        <v>3004.0</v>
      </c>
      <c r="AR77" s="5" t="n">
        <f><![CDATA[IF(COUNTBLANK($A$82:AR$82)=1,AR75,IF(AR76<>"",AR76+SUMIFS('IS - Initial Underwriting'!$53:$53,'IS - Initial Underwriting'!$2:$2,"<="&AR$3,'IS - Initial Underwriting'!$1:$1,">"&AQ$1)-SUMIFS('IS - Initial Underwriting'!$57:$57,'IS - Initial Underwriting'!$2:$2,"<="&AR$3,'IS - Initial Underwriting'!$1:$1,">"&AQ$1),""))]]></f>
        <v>2085.0</v>
      </c>
      <c r="AS77" s="5" t="n">
        <f><![CDATA[IF(COUNTBLANK($A$82:AS$82)=1,AS75,IF(AS76<>"",AS76+SUMIFS('IS - Initial Underwriting'!$53:$53,'IS - Initial Underwriting'!$2:$2,"<="&AS$3,'IS - Initial Underwriting'!$1:$1,">"&AR$1)-SUMIFS('IS - Initial Underwriting'!$57:$57,'IS - Initial Underwriting'!$2:$2,"<="&AS$3,'IS - Initial Underwriting'!$1:$1,">"&AR$1),""))]]></f>
        <v>2141.0</v>
      </c>
      <c r="AT77" s="5" t="n">
        <f><![CDATA[IF(COUNTBLANK($A$82:AT$82)=1,AT75,IF(AT76<>"",AT76+SUMIFS('IS - Initial Underwriting'!$53:$53,'IS - Initial Underwriting'!$2:$2,"<="&AT$3,'IS - Initial Underwriting'!$1:$1,">"&AS$1)-SUMIFS('IS - Initial Underwriting'!$57:$57,'IS - Initial Underwriting'!$2:$2,"<="&AT$3,'IS - Initial Underwriting'!$1:$1,">"&AS$1),""))]]></f>
        <v>3688.0</v>
      </c>
      <c r="AU77" s="5" t="n">
        <f><![CDATA[IF(COUNTBLANK($A$82:AU$82)=1,AU75,IF(AU76<>"",AU76+SUMIFS('IS - Initial Underwriting'!$53:$53,'IS - Initial Underwriting'!$2:$2,"<="&AU$3,'IS - Initial Underwriting'!$1:$1,">"&AT$1)-SUMIFS('IS - Initial Underwriting'!$57:$57,'IS - Initial Underwriting'!$2:$2,"<="&AU$3,'IS - Initial Underwriting'!$1:$1,">"&AT$1),""))]]></f>
        <v>5232.0</v>
      </c>
      <c r="AV77" s="5" t="n">
        <f><![CDATA[IF(COUNTBLANK($A$82:AV$82)=1,AV75,IF(AV76<>"",AV76+SUMIFS('IS - Initial Underwriting'!$53:$53,'IS - Initial Underwriting'!$2:$2,"<="&AV$3,'IS - Initial Underwriting'!$1:$1,">"&AU$1)-SUMIFS('IS - Initial Underwriting'!$57:$57,'IS - Initial Underwriting'!$2:$2,"<="&AV$3,'IS - Initial Underwriting'!$1:$1,">"&AU$1),""))]]></f>
        <v>3876.0</v>
      </c>
      <c r="AW77" s="5" t="n">
        <f><![CDATA[IF(COUNTBLANK($A$82:AW$82)=1,AW75,IF(AW76<>"",AW76+SUMIFS('IS - Initial Underwriting'!$53:$53,'IS - Initial Underwriting'!$2:$2,"<="&AW$3,'IS - Initial Underwriting'!$1:$1,">"&AV$1)-SUMIFS('IS - Initial Underwriting'!$57:$57,'IS - Initial Underwriting'!$2:$2,"<="&AW$3,'IS - Initial Underwriting'!$1:$1,">"&AV$1),""))]]></f>
        <v>4260.0</v>
      </c>
      <c r="AX77" s="5" t="n">
        <f><![CDATA[IF(COUNTBLANK($A$82:AX$82)=1,AX75,IF(AX76<>"",AX76+SUMIFS('IS - Initial Underwriting'!$53:$53,'IS - Initial Underwriting'!$2:$2,"<="&AX$3,'IS - Initial Underwriting'!$1:$1,">"&AW$1)-SUMIFS('IS - Initial Underwriting'!$57:$57,'IS - Initial Underwriting'!$2:$2,"<="&AX$3,'IS - Initial Underwriting'!$1:$1,">"&AW$1),""))]]></f>
        <v>1155.0</v>
      </c>
      <c r="AY77" s="5" t="n">
        <f><![CDATA[IF(COUNTBLANK($A$82:AY$82)=1,AY75,IF(AY76<>"",AY76+SUMIFS('IS - Initial Underwriting'!$53:$53,'IS - Initial Underwriting'!$2:$2,"<="&AY$3,'IS - Initial Underwriting'!$1:$1,">"&AX$1)-SUMIFS('IS - Initial Underwriting'!$57:$57,'IS - Initial Underwriting'!$2:$2,"<="&AY$3,'IS - Initial Underwriting'!$1:$1,">"&AX$1),""))]]></f>
        <v>9933.0</v>
      </c>
      <c r="AZ77" s="5" t="n">
        <f><![CDATA[IF(COUNTBLANK($A$82:AZ$82)=1,AZ75,IF(AZ76<>"",AZ76+SUMIFS('IS - Initial Underwriting'!$53:$53,'IS - Initial Underwriting'!$2:$2,"<="&AZ$3,'IS - Initial Underwriting'!$1:$1,">"&AY$1)-SUMIFS('IS - Initial Underwriting'!$57:$57,'IS - Initial Underwriting'!$2:$2,"<="&AZ$3,'IS - Initial Underwriting'!$1:$1,">"&AY$1),""))]]></f>
        <v>3751.0</v>
      </c>
      <c r="BA77" s="5" t="n">
        <f><![CDATA[IF(COUNTBLANK($A$82:BA$82)=1,BA75,IF(BA76<>"",BA76+SUMIFS('IS - Initial Underwriting'!$53:$53,'IS - Initial Underwriting'!$2:$2,"<="&BA$3,'IS - Initial Underwriting'!$1:$1,">"&AZ$1)-SUMIFS('IS - Initial Underwriting'!$57:$57,'IS - Initial Underwriting'!$2:$2,"<="&BA$3,'IS - Initial Underwriting'!$1:$1,">"&AZ$1),""))]]></f>
        <v>9265.0</v>
      </c>
      <c r="BB77" s="5" t="n">
        <f><![CDATA[IF(COUNTBLANK($A$82:BB$82)=1,BB75,IF(BB76<>"",BB76+SUMIFS('IS - Initial Underwriting'!$53:$53,'IS - Initial Underwriting'!$2:$2,"<="&BB$3,'IS - Initial Underwriting'!$1:$1,">"&BA$1)-SUMIFS('IS - Initial Underwriting'!$57:$57,'IS - Initial Underwriting'!$2:$2,"<="&BB$3,'IS - Initial Underwriting'!$1:$1,">"&BA$1),""))]]></f>
        <v>1051.0</v>
      </c>
      <c r="BC77" s="5" t="n">
        <f><![CDATA[IF(COUNTBLANK($A$82:BC$82)=1,BC75,IF(BC76<>"",BC76+SUMIFS('IS - Initial Underwriting'!$53:$53,'IS - Initial Underwriting'!$2:$2,"<="&BC$3,'IS - Initial Underwriting'!$1:$1,">"&BB$1)-SUMIFS('IS - Initial Underwriting'!$57:$57,'IS - Initial Underwriting'!$2:$2,"<="&BC$3,'IS - Initial Underwriting'!$1:$1,">"&BB$1),""))]]></f>
        <v>9220.0</v>
      </c>
      <c r="BD77" s="5" t="n">
        <f><![CDATA[IF(COUNTBLANK($A$82:BD$82)=1,BD75,IF(BD76<>"",BD76+SUMIFS('IS - Initial Underwriting'!$53:$53,'IS - Initial Underwriting'!$2:$2,"<="&BD$3,'IS - Initial Underwriting'!$1:$1,">"&BC$1)-SUMIFS('IS - Initial Underwriting'!$57:$57,'IS - Initial Underwriting'!$2:$2,"<="&BD$3,'IS - Initial Underwriting'!$1:$1,">"&BC$1),""))]]></f>
        <v>3009.0</v>
      </c>
      <c r="BE77" s="5" t="n">
        <f><![CDATA[IF(COUNTBLANK($A$82:BE$82)=1,BE75,IF(BE76<>"",BE76+SUMIFS('IS - Initial Underwriting'!$53:$53,'IS - Initial Underwriting'!$2:$2,"<="&BE$3,'IS - Initial Underwriting'!$1:$1,">"&BD$1)-SUMIFS('IS - Initial Underwriting'!$57:$57,'IS - Initial Underwriting'!$2:$2,"<="&BE$3,'IS - Initial Underwriting'!$1:$1,">"&BD$1),""))]]></f>
        <v>7086.0</v>
      </c>
      <c r="BF77" s="5" t="n">
        <f><![CDATA[IF(COUNTBLANK($A$82:BF$82)=1,BF75,IF(BF76<>"",BF76+SUMIFS('IS - Initial Underwriting'!$53:$53,'IS - Initial Underwriting'!$2:$2,"<="&BF$3,'IS - Initial Underwriting'!$1:$1,">"&BE$1)-SUMIFS('IS - Initial Underwriting'!$57:$57,'IS - Initial Underwriting'!$2:$2,"<="&BF$3,'IS - Initial Underwriting'!$1:$1,">"&BE$1),""))]]></f>
        <v>2612.0</v>
      </c>
      <c r="BG77" s="5" t="n">
        <f><![CDATA[IF(COUNTBLANK($A$82:BG$82)=1,BG75,IF(BG76<>"",BG76+SUMIFS('IS - Initial Underwriting'!$53:$53,'IS - Initial Underwriting'!$2:$2,"<="&BG$3,'IS - Initial Underwriting'!$1:$1,">"&BF$1)-SUMIFS('IS - Initial Underwriting'!$57:$57,'IS - Initial Underwriting'!$2:$2,"<="&BG$3,'IS - Initial Underwriting'!$1:$1,">"&BF$1),""))]]></f>
        <v>8040.0</v>
      </c>
      <c r="BH77" s="5" t="n">
        <f><![CDATA[IF(COUNTBLANK($A$82:BH$82)=1,BH75,IF(BH76<>"",BH76+SUMIFS('IS - Initial Underwriting'!$53:$53,'IS - Initial Underwriting'!$2:$2,"<="&BH$3,'IS - Initial Underwriting'!$1:$1,">"&BG$1)-SUMIFS('IS - Initial Underwriting'!$57:$57,'IS - Initial Underwriting'!$2:$2,"<="&BH$3,'IS - Initial Underwriting'!$1:$1,">"&BG$1),""))]]></f>
        <v>8707.0</v>
      </c>
      <c r="BI77" s="5" t="n">
        <f><![CDATA[IF(COUNTBLANK($A$82:BI$82)=1,BI75,IF(BI76<>"",BI76+SUMIFS('IS - Initial Underwriting'!$53:$53,'IS - Initial Underwriting'!$2:$2,"<="&BI$3,'IS - Initial Underwriting'!$1:$1,">"&BH$1)-SUMIFS('IS - Initial Underwriting'!$57:$57,'IS - Initial Underwriting'!$2:$2,"<="&BI$3,'IS - Initial Underwriting'!$1:$1,">"&BH$1),""))]]></f>
        <v>4787.0</v>
      </c>
      <c r="BJ77" s="5" t="n">
        <f><![CDATA[IF(COUNTBLANK($A$82:BJ$82)=1,BJ75,IF(BJ76<>"",BJ76+SUMIFS('IS - Initial Underwriting'!$53:$53,'IS - Initial Underwriting'!$2:$2,"<="&BJ$3,'IS - Initial Underwriting'!$1:$1,">"&BI$1)-SUMIFS('IS - Initial Underwriting'!$57:$57,'IS - Initial Underwriting'!$2:$2,"<="&BJ$3,'IS - Initial Underwriting'!$1:$1,">"&BI$1),""))]]></f>
        <v>5463.0</v>
      </c>
      <c r="BK77" s="5" t="n">
        <f><![CDATA[IF(COUNTBLANK($A$82:BK$82)=1,BK75,IF(BK76<>"",BK76+SUMIFS('IS - Initial Underwriting'!$53:$53,'IS - Initial Underwriting'!$2:$2,"<="&BK$3,'IS - Initial Underwriting'!$1:$1,">"&BJ$1)-SUMIFS('IS - Initial Underwriting'!$57:$57,'IS - Initial Underwriting'!$2:$2,"<="&BK$3,'IS - Initial Underwriting'!$1:$1,">"&BJ$1),""))]]></f>
        <v>6269.0</v>
      </c>
      <c r="BL77" s="5" t="n">
        <f><![CDATA[IF(COUNTBLANK($A$82:BL$82)=1,BL75,IF(BL76<>"",BL76+SUMIFS('IS - Initial Underwriting'!$53:$53,'IS - Initial Underwriting'!$2:$2,"<="&BL$3,'IS - Initial Underwriting'!$1:$1,">"&BK$1)-SUMIFS('IS - Initial Underwriting'!$57:$57,'IS - Initial Underwriting'!$2:$2,"<="&BL$3,'IS - Initial Underwriting'!$1:$1,">"&BK$1),""))]]></f>
        <v>9305.0</v>
      </c>
      <c r="BM77" s="5" t="n">
        <f><![CDATA[IF(COUNTBLANK($A$82:BM$82)=1,BM75,IF(BM76<>"",BM76+SUMIFS('IS - Initial Underwriting'!$53:$53,'IS - Initial Underwriting'!$2:$2,"<="&BM$3,'IS - Initial Underwriting'!$1:$1,">"&BL$1)-SUMIFS('IS - Initial Underwriting'!$57:$57,'IS - Initial Underwriting'!$2:$2,"<="&BM$3,'IS - Initial Underwriting'!$1:$1,">"&BL$1),""))]]></f>
        <v>8938.0</v>
      </c>
      <c r="BN77" s="5" t="n">
        <f><![CDATA[IF(COUNTBLANK($A$82:BN$82)=1,BN75,IF(BN76<>"",BN76+SUMIFS('IS - Initial Underwriting'!$53:$53,'IS - Initial Underwriting'!$2:$2,"<="&BN$3,'IS - Initial Underwriting'!$1:$1,">"&BM$1)-SUMIFS('IS - Initial Underwriting'!$57:$57,'IS - Initial Underwriting'!$2:$2,"<="&BN$3,'IS - Initial Underwriting'!$1:$1,">"&BM$1),""))]]></f>
        <v>7811.0</v>
      </c>
      <c r="BO77" s="5" t="n">
        <f><![CDATA[IF(COUNTBLANK($A$82:BO$82)=1,BO75,IF(BO76<>"",BO76+SUMIFS('IS - Initial Underwriting'!$53:$53,'IS - Initial Underwriting'!$2:$2,"<="&BO$3,'IS - Initial Underwriting'!$1:$1,">"&BN$1)-SUMIFS('IS - Initial Underwriting'!$57:$57,'IS - Initial Underwriting'!$2:$2,"<="&BO$3,'IS - Initial Underwriting'!$1:$1,">"&BN$1),""))]]></f>
        <v>3613.0</v>
      </c>
      <c r="BP77" s="5" t="n">
        <f><![CDATA[IF(COUNTBLANK($A$82:BP$82)=1,BP75,IF(BP76<>"",BP76+SUMIFS('IS - Initial Underwriting'!$53:$53,'IS - Initial Underwriting'!$2:$2,"<="&BP$3,'IS - Initial Underwriting'!$1:$1,">"&BO$1)-SUMIFS('IS - Initial Underwriting'!$57:$57,'IS - Initial Underwriting'!$2:$2,"<="&BP$3,'IS - Initial Underwriting'!$1:$1,">"&BO$1),""))]]></f>
        <v>4753.0</v>
      </c>
      <c r="BQ77" s="5" t="n">
        <f><![CDATA[IF(COUNTBLANK($A$82:BQ$82)=1,BQ75,IF(BQ76<>"",BQ76+SUMIFS('IS - Initial Underwriting'!$53:$53,'IS - Initial Underwriting'!$2:$2,"<="&BQ$3,'IS - Initial Underwriting'!$1:$1,">"&BP$1)-SUMIFS('IS - Initial Underwriting'!$57:$57,'IS - Initial Underwriting'!$2:$2,"<="&BQ$3,'IS - Initial Underwriting'!$1:$1,">"&BP$1),""))]]></f>
        <v>1400.0</v>
      </c>
      <c r="BR77" s="5" t="n">
        <f><![CDATA[IF(COUNTBLANK($A$82:BR$82)=1,BR75,IF(BR76<>"",BR76+SUMIFS('IS - Initial Underwriting'!$53:$53,'IS - Initial Underwriting'!$2:$2,"<="&BR$3,'IS - Initial Underwriting'!$1:$1,">"&BQ$1)-SUMIFS('IS - Initial Underwriting'!$57:$57,'IS - Initial Underwriting'!$2:$2,"<="&BR$3,'IS - Initial Underwriting'!$1:$1,">"&BQ$1),""))]]></f>
        <v>9669.0</v>
      </c>
    </row>
    <row r="78" spans="1:70">
      <c r="A78" s="4" t="s">
        <v>211</v>
      </c>
      <c r="B78" s="5" t="n">
        <f t="shared" ref="B78:BM78" si="15"><![CDATA[IF(AND(B46<>"",B55<>"",B65<>"",B74<>"",B77<>"",B79<>""),B46-B55-B65-B74-B77-B79,"")]]></f>
        <v>-81341.0</v>
      </c>
      <c r="C78" s="5" t="n">
        <f t="shared" si="15"/>
        <v>-46329.0</v>
      </c>
      <c r="D78" s="5" t="n">
        <f t="shared" si="15"/>
        <v>-75372.0</v>
      </c>
      <c r="E78" s="5" t="n">
        <f t="shared" si="15"/>
        <v>-64343.0</v>
      </c>
      <c r="F78" s="5" t="n">
        <f t="shared" si="15"/>
        <v>-76350.0</v>
      </c>
      <c r="G78" s="5" t="n">
        <f t="shared" si="15"/>
        <v>-63044.0</v>
      </c>
      <c r="H78" s="5" t="n">
        <f t="shared" si="15"/>
        <v>-45247.0</v>
      </c>
      <c r="I78" s="5" t="n">
        <f t="shared" si="15"/>
        <v>-48262.0</v>
      </c>
      <c r="J78" s="5" t="n">
        <f t="shared" si="15"/>
        <v>-50118.0</v>
      </c>
      <c r="K78" s="5" t="n">
        <f t="shared" si="15"/>
        <v>-66597.0</v>
      </c>
      <c r="L78" s="5" t="n">
        <f t="shared" si="15"/>
        <v>-77306.0</v>
      </c>
      <c r="M78" s="5" t="n">
        <f t="shared" si="15"/>
        <v>-55718.0</v>
      </c>
      <c r="N78" s="5" t="n">
        <f t="shared" si="15"/>
        <v>-59930.0</v>
      </c>
      <c r="O78" s="5" t="n">
        <f t="shared" si="15"/>
        <v>-46336.0</v>
      </c>
      <c r="P78" s="5" t="n">
        <f t="shared" si="15"/>
        <v>-47465.0</v>
      </c>
      <c r="Q78" s="5" t="n">
        <f t="shared" si="15"/>
        <v>-55528.0</v>
      </c>
      <c r="R78" s="5" t="n">
        <f t="shared" si="15"/>
        <v>-52771.0</v>
      </c>
      <c r="S78" s="5" t="n">
        <f t="shared" si="15"/>
        <v>-55592.0</v>
      </c>
      <c r="T78" s="5" t="n">
        <f t="shared" si="15"/>
        <v>-42376.0</v>
      </c>
      <c r="U78" s="5" t="n">
        <f t="shared" si="15"/>
        <v>-46814.0</v>
      </c>
      <c r="V78" s="5" t="n">
        <f t="shared" si="15"/>
        <v>-63453.0</v>
      </c>
      <c r="W78" s="5" t="n">
        <f t="shared" si="15"/>
        <v>-53295.0</v>
      </c>
      <c r="X78" s="5" t="n">
        <f t="shared" si="15"/>
        <v>-62230.0</v>
      </c>
      <c r="Y78" s="5" t="n">
        <f t="shared" si="15"/>
        <v>-72026.0</v>
      </c>
      <c r="Z78" s="5" t="n">
        <f t="shared" si="15"/>
        <v>-64081.0</v>
      </c>
      <c r="AA78" s="5" t="n">
        <f t="shared" si="15"/>
        <v>-31579.0</v>
      </c>
      <c r="AB78" s="5" t="n">
        <f t="shared" si="15"/>
        <v>-19794.0</v>
      </c>
      <c r="AC78" s="5" t="n">
        <f t="shared" si="15"/>
        <v>-70167.0</v>
      </c>
      <c r="AD78" s="5" t="n">
        <f t="shared" si="15"/>
        <v>-36326.0</v>
      </c>
      <c r="AE78" s="5" t="n">
        <f t="shared" si="15"/>
        <v>-76826.0</v>
      </c>
      <c r="AF78" s="5" t="n">
        <f t="shared" si="15"/>
        <v>-78145.0</v>
      </c>
      <c r="AG78" s="5" t="n">
        <f t="shared" si="15"/>
        <v>-65844.0</v>
      </c>
      <c r="AH78" s="5" t="n">
        <f t="shared" si="15"/>
        <v>-72104.0</v>
      </c>
      <c r="AI78" s="5" t="n">
        <f t="shared" si="15"/>
        <v>-42276.0</v>
      </c>
      <c r="AJ78" s="5" t="n">
        <f t="shared" si="15"/>
        <v>-44947.0</v>
      </c>
      <c r="AK78" s="5" t="n">
        <f t="shared" si="15"/>
        <v>-45036.0</v>
      </c>
      <c r="AL78" s="5" t="n">
        <f t="shared" si="15"/>
        <v>-39648.0</v>
      </c>
      <c r="AM78" s="5" t="n">
        <f t="shared" si="15"/>
        <v>-49780.0</v>
      </c>
      <c r="AN78" s="5" t="n">
        <f t="shared" si="15"/>
        <v>-56457.0</v>
      </c>
      <c r="AO78" s="5" t="n">
        <f t="shared" si="15"/>
        <v>-71743.0</v>
      </c>
      <c r="AP78" s="5" t="n">
        <f t="shared" si="15"/>
        <v>-71448.0</v>
      </c>
      <c r="AQ78" s="5" t="n">
        <f t="shared" si="15"/>
        <v>-54402.0</v>
      </c>
      <c r="AR78" s="5" t="n">
        <f t="shared" si="15"/>
        <v>-64548.0</v>
      </c>
      <c r="AS78" s="5" t="n">
        <f t="shared" si="15"/>
        <v>-73024.0</v>
      </c>
      <c r="AT78" s="5" t="n">
        <f t="shared" si="15"/>
        <v>-57244.0</v>
      </c>
      <c r="AU78" s="5" t="n">
        <f t="shared" si="15"/>
        <v>-60971.0</v>
      </c>
      <c r="AV78" s="5" t="n">
        <f t="shared" si="15"/>
        <v>-48206.0</v>
      </c>
      <c r="AW78" s="5" t="n">
        <f t="shared" si="15"/>
        <v>-6804.0</v>
      </c>
      <c r="AX78" s="5" t="n">
        <f t="shared" si="15"/>
        <v>-43132.0</v>
      </c>
      <c r="AY78" s="5" t="n">
        <f t="shared" si="15"/>
        <v>-26577.0</v>
      </c>
      <c r="AZ78" s="5" t="n">
        <f t="shared" si="15"/>
        <v>-46971.0</v>
      </c>
      <c r="BA78" s="5" t="n">
        <f t="shared" si="15"/>
        <v>-31961.0</v>
      </c>
      <c r="BB78" s="5" t="n">
        <f t="shared" si="15"/>
        <v>-19319.0</v>
      </c>
      <c r="BC78" s="5" t="n">
        <f t="shared" si="15"/>
        <v>-90058.0</v>
      </c>
      <c r="BD78" s="5" t="n">
        <f t="shared" si="15"/>
        <v>-50898.0</v>
      </c>
      <c r="BE78" s="5" t="n">
        <f t="shared" si="15"/>
        <v>-43099.0</v>
      </c>
      <c r="BF78" s="5" t="n">
        <f t="shared" si="15"/>
        <v>-43293.0</v>
      </c>
      <c r="BG78" s="5" t="n">
        <f t="shared" si="15"/>
        <v>-55064.0</v>
      </c>
      <c r="BH78" s="5" t="n">
        <f t="shared" si="15"/>
        <v>-60674.0</v>
      </c>
      <c r="BI78" s="5" t="n">
        <f t="shared" si="15"/>
        <v>-20662.0</v>
      </c>
      <c r="BJ78" s="5" t="n">
        <f t="shared" si="15"/>
        <v>-73501.0</v>
      </c>
      <c r="BK78" s="5" t="n">
        <f t="shared" si="15"/>
        <v>-52634.0</v>
      </c>
      <c r="BL78" s="5" t="n">
        <f t="shared" si="15"/>
        <v>-57104.0</v>
      </c>
      <c r="BM78" s="5" t="n">
        <f t="shared" si="15"/>
        <v>-39090.0</v>
      </c>
      <c r="BN78" s="5" t="n">
        <f><![CDATA[IF(AND(BN46<>"",BN55<>"",BN65<>"",BN74<>"",BN77<>"",BN79<>""),BN46-BN55-BN65-BN74-BN77-BN79,"")]]></f>
        <v>-63131.0</v>
      </c>
      <c r="BO78" s="5" t="n">
        <f><![CDATA[IF(AND(BO46<>"",BO55<>"",BO65<>"",BO74<>"",BO77<>"",BO79<>""),BO46-BO55-BO65-BO74-BO77-BO79,"")]]></f>
        <v>-91452.0</v>
      </c>
      <c r="BP78" s="5" t="n">
        <f><![CDATA[IF(AND(BP46<>"",BP55<>"",BP65<>"",BP74<>"",BP77<>"",BP79<>""),BP46-BP55-BP65-BP74-BP77-BP79,"")]]></f>
        <v>-71325.0</v>
      </c>
      <c r="BQ78" s="5" t="n">
        <f><![CDATA[IF(AND(BQ46<>"",BQ55<>"",BQ65<>"",BQ74<>"",BQ77<>"",BQ79<>""),BQ46-BQ55-BQ65-BQ74-BQ77-BQ79,"")]]></f>
        <v>-55456.0</v>
      </c>
      <c r="BR78" s="5" t="n">
        <f><![CDATA[IF(AND(BR46<>"",BR55<>"",BR65<>"",BR74<>"",BR77<>"",BR79<>""),BR46-BR55-BR65-BR74-BR77-BR79,"")]]></f>
        <v>-68266.0</v>
      </c>
    </row>
    <row r="79" spans="1:70">
      <c r="A79" t="s" s="0">
        <v>292</v>
      </c>
      <c r="B79" s="3" t="n">
        <v>9224.0</v>
      </c>
      <c r="C79" s="3" t="n">
        <v>9167.0</v>
      </c>
      <c r="D79" s="3" t="n">
        <v>5570.0</v>
      </c>
      <c r="E79" s="3" t="n">
        <v>2941.0</v>
      </c>
      <c r="F79" s="3" t="n">
        <v>6679.0</v>
      </c>
      <c r="G79" s="3" t="n">
        <v>8909.0</v>
      </c>
      <c r="H79" s="3" t="n">
        <v>9987.0</v>
      </c>
      <c r="I79" s="3" t="n">
        <v>9174.0</v>
      </c>
      <c r="J79" s="3" t="n">
        <v>1684.0</v>
      </c>
      <c r="K79" s="3" t="n">
        <v>7103.0</v>
      </c>
      <c r="L79" s="3" t="n">
        <v>1482.0</v>
      </c>
      <c r="M79" s="3" t="n">
        <v>4758.0</v>
      </c>
      <c r="N79" s="3" t="n">
        <v>2442.0</v>
      </c>
      <c r="O79" s="3" t="n">
        <v>3340.0</v>
      </c>
      <c r="P79" s="3" t="n">
        <v>1422.0</v>
      </c>
      <c r="Q79" s="3" t="n">
        <v>7433.0</v>
      </c>
      <c r="R79" s="3" t="n">
        <v>6949.0</v>
      </c>
      <c r="S79" s="3" t="n">
        <v>5990.0</v>
      </c>
      <c r="T79" s="3" t="n">
        <v>4855.0</v>
      </c>
      <c r="U79" s="3" t="n">
        <v>5292.0</v>
      </c>
      <c r="V79" s="3" t="n">
        <v>3011.0</v>
      </c>
      <c r="W79" s="3" t="n">
        <v>5624.0</v>
      </c>
      <c r="X79" s="3" t="n">
        <v>3715.0</v>
      </c>
      <c r="Y79" s="3" t="n">
        <v>3823.0</v>
      </c>
      <c r="Z79" s="3" t="n">
        <v>1394.0</v>
      </c>
      <c r="AA79" s="3" t="n">
        <v>4170.0</v>
      </c>
      <c r="AB79" s="3" t="n">
        <v>9778.0</v>
      </c>
      <c r="AC79" s="3" t="n">
        <v>2383.0</v>
      </c>
      <c r="AD79" s="3" t="n">
        <v>1537.0</v>
      </c>
      <c r="AE79" s="3" t="n">
        <v>7679.0</v>
      </c>
      <c r="AF79" s="3" t="n">
        <v>3933.0</v>
      </c>
      <c r="AG79" s="3" t="n">
        <v>3048.0</v>
      </c>
      <c r="AH79" s="3" t="n">
        <v>4619.0</v>
      </c>
      <c r="AI79" s="3" t="n">
        <v>5415.0</v>
      </c>
      <c r="AJ79" s="3" t="n">
        <v>6200.0</v>
      </c>
      <c r="AK79" s="3" t="n">
        <v>8459.0</v>
      </c>
      <c r="AL79" s="3" t="n">
        <v>6910.0</v>
      </c>
      <c r="AM79" s="3" t="n">
        <v>2370.0</v>
      </c>
      <c r="AN79" s="3" t="n">
        <v>7800.0</v>
      </c>
      <c r="AO79" s="3" t="n">
        <v>6651.0</v>
      </c>
      <c r="AP79" s="3" t="n">
        <v>2445.0</v>
      </c>
      <c r="AQ79" s="3" t="n">
        <v>9103.0</v>
      </c>
      <c r="AR79" s="3" t="n">
        <v>6561.0</v>
      </c>
      <c r="AS79" s="3" t="n">
        <v>4541.0</v>
      </c>
      <c r="AT79" s="3" t="n">
        <v>6423.0</v>
      </c>
      <c r="AU79" s="3" t="n">
        <v>1488.0</v>
      </c>
      <c r="AV79" s="3" t="n">
        <v>9544.0</v>
      </c>
      <c r="AW79" s="3" t="n">
        <v>8155.0</v>
      </c>
      <c r="AX79" s="3" t="n">
        <v>7108.0</v>
      </c>
      <c r="AY79" s="3" t="n">
        <v>9643.0</v>
      </c>
      <c r="AZ79" s="3" t="n">
        <v>1425.0</v>
      </c>
      <c r="BA79" s="3" t="n">
        <v>4305.0</v>
      </c>
      <c r="BB79" s="3" t="n">
        <v>9709.0</v>
      </c>
      <c r="BC79" s="3" t="n">
        <v>6353.0</v>
      </c>
      <c r="BD79" s="3" t="n">
        <v>8158.0</v>
      </c>
      <c r="BE79" s="3" t="n">
        <v>3257.0</v>
      </c>
      <c r="BF79" s="3" t="n">
        <v>3174.0</v>
      </c>
      <c r="BG79" s="3" t="n">
        <v>1340.0</v>
      </c>
      <c r="BH79" s="3" t="n">
        <v>6196.0</v>
      </c>
      <c r="BI79" s="3" t="n">
        <v>4493.0</v>
      </c>
      <c r="BJ79" s="3" t="n">
        <v>1791.0</v>
      </c>
      <c r="BK79" s="3" t="n">
        <v>1044.0</v>
      </c>
      <c r="BL79" s="3" t="n">
        <v>5894.0</v>
      </c>
      <c r="BM79" s="3" t="n">
        <v>7251.0</v>
      </c>
      <c r="BN79" s="3" t="n">
        <v>4541.0</v>
      </c>
      <c r="BO79" s="3" t="n">
        <v>4888.0</v>
      </c>
      <c r="BP79" s="3" t="n">
        <v>5575.0</v>
      </c>
      <c r="BQ79" s="3" t="n">
        <v>7748.0</v>
      </c>
      <c r="BR79" s="3" t="n">
        <v>4226.0</v>
      </c>
    </row>
    <row r="80" spans="1:70">
      <c r="A80" s="4" t="s">
        <v>293</v>
      </c>
      <c r="B80" s="5" t="n">
        <f t="shared" ref="B80:BM80" si="16">IF(AND(B74&lt;&gt;"",B77&lt;&gt;"",B78&lt;&gt;"",B79&lt;&gt;""),B74+B77+B78+B79,"")</f>
        <v>-27934.0</v>
      </c>
      <c r="C80" s="5" t="n">
        <f t="shared" si="16"/>
        <v>-3734.0</v>
      </c>
      <c r="D80" s="5" t="n">
        <f t="shared" si="16"/>
        <v>-12056.0</v>
      </c>
      <c r="E80" s="5" t="n">
        <f t="shared" si="16"/>
        <v>-7934.0</v>
      </c>
      <c r="F80" s="5" t="n">
        <f t="shared" si="16"/>
        <v>-25864.0</v>
      </c>
      <c r="G80" s="5" t="n">
        <f t="shared" si="16"/>
        <v>-872.0</v>
      </c>
      <c r="H80" s="5" t="n">
        <f t="shared" si="16"/>
        <v>9247.0</v>
      </c>
      <c r="I80" s="5" t="n">
        <f t="shared" si="16"/>
        <v>5554.0</v>
      </c>
      <c r="J80" s="5" t="n">
        <f t="shared" si="16"/>
        <v>33.0</v>
      </c>
      <c r="K80" s="5" t="n">
        <f t="shared" si="16"/>
        <v>-3162.0</v>
      </c>
      <c r="L80" s="5" t="n">
        <f t="shared" si="16"/>
        <v>-27013.0</v>
      </c>
      <c r="M80" s="5" t="n">
        <f t="shared" si="16"/>
        <v>-12016.0</v>
      </c>
      <c r="N80" s="5" t="n">
        <f t="shared" si="16"/>
        <v>-11140.0</v>
      </c>
      <c r="O80" s="5" t="n">
        <f t="shared" si="16"/>
        <v>-6025.0</v>
      </c>
      <c r="P80" s="5" t="n">
        <f t="shared" si="16"/>
        <v>-12696.0</v>
      </c>
      <c r="Q80" s="5" t="n">
        <f t="shared" si="16"/>
        <v>-13579.0</v>
      </c>
      <c r="R80" s="5" t="n">
        <f t="shared" si="16"/>
        <v>2371.0</v>
      </c>
      <c r="S80" s="5" t="n">
        <f t="shared" si="16"/>
        <v>-150.0</v>
      </c>
      <c r="T80" s="5" t="n">
        <f t="shared" si="16"/>
        <v>5895.0</v>
      </c>
      <c r="U80" s="5" t="n">
        <f t="shared" si="16"/>
        <v>-5492.0</v>
      </c>
      <c r="V80" s="5" t="n">
        <f t="shared" si="16"/>
        <v>-8564.0</v>
      </c>
      <c r="W80" s="5" t="n">
        <f t="shared" si="16"/>
        <v>1943.0</v>
      </c>
      <c r="X80" s="5" t="n">
        <f t="shared" si="16"/>
        <v>-14133.0</v>
      </c>
      <c r="Y80" s="5" t="n">
        <f t="shared" si="16"/>
        <v>-29042.0</v>
      </c>
      <c r="Z80" s="5" t="n">
        <f t="shared" si="16"/>
        <v>-26784.0</v>
      </c>
      <c r="AA80" s="5" t="n">
        <f t="shared" si="16"/>
        <v>30824.0</v>
      </c>
      <c r="AB80" s="5" t="n">
        <f t="shared" si="16"/>
        <v>21517.0</v>
      </c>
      <c r="AC80" s="5" t="n">
        <f t="shared" si="16"/>
        <v>-14532.0</v>
      </c>
      <c r="AD80" s="5" t="n">
        <f t="shared" si="16"/>
        <v>-5451.0</v>
      </c>
      <c r="AE80" s="5" t="n">
        <f t="shared" si="16"/>
        <v>-25214.0</v>
      </c>
      <c r="AF80" s="5" t="n">
        <f t="shared" si="16"/>
        <v>-24706.0</v>
      </c>
      <c r="AG80" s="5" t="n">
        <f t="shared" si="16"/>
        <v>-19609.0</v>
      </c>
      <c r="AH80" s="5" t="n">
        <f t="shared" si="16"/>
        <v>-32394.0</v>
      </c>
      <c r="AI80" s="5" t="n">
        <f t="shared" si="16"/>
        <v>1691.0</v>
      </c>
      <c r="AJ80" s="5" t="n">
        <f t="shared" si="16"/>
        <v>12107.0</v>
      </c>
      <c r="AK80" s="5" t="n">
        <f t="shared" si="16"/>
        <v>16209.0</v>
      </c>
      <c r="AL80" s="5" t="n">
        <f t="shared" si="16"/>
        <v>13991.0</v>
      </c>
      <c r="AM80" s="5" t="n">
        <f t="shared" si="16"/>
        <v>4332.0</v>
      </c>
      <c r="AN80" s="5" t="n">
        <f t="shared" si="16"/>
        <v>-1706.0</v>
      </c>
      <c r="AO80" s="5" t="n">
        <f t="shared" si="16"/>
        <v>-20249.0</v>
      </c>
      <c r="AP80" s="5" t="n">
        <f t="shared" si="16"/>
        <v>-20393.0</v>
      </c>
      <c r="AQ80" s="5" t="n">
        <f t="shared" si="16"/>
        <v>-8301.0</v>
      </c>
      <c r="AR80" s="5" t="n">
        <f t="shared" si="16"/>
        <v>-20171.0</v>
      </c>
      <c r="AS80" s="5" t="n">
        <f t="shared" si="16"/>
        <v>-23230.0</v>
      </c>
      <c r="AT80" s="5" t="n">
        <f t="shared" si="16"/>
        <v>-11710.0</v>
      </c>
      <c r="AU80" s="5" t="n">
        <f t="shared" si="16"/>
        <v>-19710.0</v>
      </c>
      <c r="AV80" s="5" t="n">
        <f t="shared" si="16"/>
        <v>6896.0</v>
      </c>
      <c r="AW80" s="5" t="n">
        <f t="shared" si="16"/>
        <v>29178.0</v>
      </c>
      <c r="AX80" s="5" t="n">
        <f t="shared" si="16"/>
        <v>-18.0</v>
      </c>
      <c r="AY80" s="5" t="n">
        <f t="shared" si="16"/>
        <v>29169.0</v>
      </c>
      <c r="AZ80" s="5" t="n">
        <f t="shared" si="16"/>
        <v>8133.0</v>
      </c>
      <c r="BA80" s="5" t="n">
        <f t="shared" si="16"/>
        <v>18303.0</v>
      </c>
      <c r="BB80" s="5" t="n">
        <f t="shared" si="16"/>
        <v>19213.0</v>
      </c>
      <c r="BC80" s="5" t="n">
        <f t="shared" si="16"/>
        <v>-28659.0</v>
      </c>
      <c r="BD80" s="5" t="n">
        <f t="shared" si="16"/>
        <v>-2080.0</v>
      </c>
      <c r="BE80" s="5" t="n">
        <f t="shared" si="16"/>
        <v>-1069.0</v>
      </c>
      <c r="BF80" s="5" t="n">
        <f t="shared" si="16"/>
        <v>-2385.0</v>
      </c>
      <c r="BG80" s="5" t="n">
        <f t="shared" si="16"/>
        <v>-11646.0</v>
      </c>
      <c r="BH80" s="5" t="n">
        <f t="shared" si="16"/>
        <v>-443.0</v>
      </c>
      <c r="BI80" s="5" t="n">
        <f t="shared" si="16"/>
        <v>21825.0</v>
      </c>
      <c r="BJ80" s="5" t="n">
        <f t="shared" si="16"/>
        <v>-13293.0</v>
      </c>
      <c r="BK80" s="5" t="n">
        <f t="shared" si="16"/>
        <v>-5544.0</v>
      </c>
      <c r="BL80" s="5" t="n">
        <f t="shared" si="16"/>
        <v>-372.0</v>
      </c>
      <c r="BM80" s="5" t="n">
        <f t="shared" si="16"/>
        <v>19333.0</v>
      </c>
      <c r="BN80" s="5" t="n">
        <f>IF(AND(BN74&lt;&gt;"",BN77&lt;&gt;"",BN78&lt;&gt;"",BN79&lt;&gt;""),BN74+BN77+BN78+BN79,"")</f>
        <v>-23727.0</v>
      </c>
      <c r="BO80" s="5" t="n">
        <f>IF(AND(BO74&lt;&gt;"",BO77&lt;&gt;"",BO78&lt;&gt;"",BO79&lt;&gt;""),BO74+BO77+BO78+BO79,"")</f>
        <v>-43962.0</v>
      </c>
      <c r="BP80" s="5" t="n">
        <f>IF(AND(BP74&lt;&gt;"",BP77&lt;&gt;"",BP78&lt;&gt;"",BP79&lt;&gt;""),BP74+BP77+BP78+BP79,"")</f>
        <v>-30261.0</v>
      </c>
      <c r="BQ80" s="5" t="n">
        <f>IF(AND(BQ74&lt;&gt;"",BQ77&lt;&gt;"",BQ78&lt;&gt;"",BQ79&lt;&gt;""),BQ74+BQ77+BQ78+BQ79,"")</f>
        <v>-13279.0</v>
      </c>
      <c r="BR80" s="5" t="n">
        <f>IF(AND(BR74&lt;&gt;"",BR77&lt;&gt;"",BR78&lt;&gt;"",BR79&lt;&gt;""),BR74+BR77+BR78+BR79,"")</f>
        <v>-13513.0</v>
      </c>
    </row>
    <row r="81" spans="1:70">
      <c r="A81" s="4" t="s">
        <v>294</v>
      </c>
      <c r="B81" s="5" t="n">
        <f t="shared" ref="B81:BM81" si="17">IF(AND(B80&lt;&gt;"",B65&lt;&gt;"",B55&lt;&gt;""),B80+B65+B55,"")</f>
        <v>63281.0</v>
      </c>
      <c r="C81" s="5" t="n">
        <f t="shared" si="17"/>
        <v>61368.0</v>
      </c>
      <c r="D81" s="5" t="n">
        <f t="shared" si="17"/>
        <v>55418.0</v>
      </c>
      <c r="E81" s="5" t="n">
        <f t="shared" si="17"/>
        <v>75074.0</v>
      </c>
      <c r="F81" s="5" t="n">
        <f t="shared" si="17"/>
        <v>62472.0</v>
      </c>
      <c r="G81" s="5" t="n">
        <f t="shared" si="17"/>
        <v>65185.0</v>
      </c>
      <c r="H81" s="5" t="n">
        <f t="shared" si="17"/>
        <v>69845.0</v>
      </c>
      <c r="I81" s="5" t="n">
        <f t="shared" si="17"/>
        <v>88991.0</v>
      </c>
      <c r="J81" s="5" t="n">
        <f t="shared" si="17"/>
        <v>64107.0</v>
      </c>
      <c r="K81" s="5" t="n">
        <f t="shared" si="17"/>
        <v>63656.0</v>
      </c>
      <c r="L81" s="5" t="n">
        <f t="shared" si="17"/>
        <v>64769.0</v>
      </c>
      <c r="M81" s="5" t="n">
        <f t="shared" si="17"/>
        <v>56574.0</v>
      </c>
      <c r="N81" s="5" t="n">
        <f t="shared" si="17"/>
        <v>78904.0</v>
      </c>
      <c r="O81" s="5" t="n">
        <f t="shared" si="17"/>
        <v>63610.0</v>
      </c>
      <c r="P81" s="5" t="n">
        <f t="shared" si="17"/>
        <v>67556.0</v>
      </c>
      <c r="Q81" s="5" t="n">
        <f t="shared" si="17"/>
        <v>70549.0</v>
      </c>
      <c r="R81" s="5" t="n">
        <f t="shared" si="17"/>
        <v>79310.0</v>
      </c>
      <c r="S81" s="5" t="n">
        <f t="shared" si="17"/>
        <v>64947.0</v>
      </c>
      <c r="T81" s="5" t="n">
        <f t="shared" si="17"/>
        <v>84532.0</v>
      </c>
      <c r="U81" s="5" t="n">
        <f t="shared" si="17"/>
        <v>74707.0</v>
      </c>
      <c r="V81" s="5" t="n">
        <f t="shared" si="17"/>
        <v>68457.0</v>
      </c>
      <c r="W81" s="5" t="n">
        <f t="shared" si="17"/>
        <v>79304.0</v>
      </c>
      <c r="X81" s="5" t="n">
        <f t="shared" si="17"/>
        <v>73072.0</v>
      </c>
      <c r="Y81" s="5" t="n">
        <f t="shared" si="17"/>
        <v>55776.0</v>
      </c>
      <c r="Z81" s="5" t="n">
        <f t="shared" si="17"/>
        <v>70749.0</v>
      </c>
      <c r="AA81" s="5" t="n">
        <f t="shared" si="17"/>
        <v>91716.0</v>
      </c>
      <c r="AB81" s="5" t="n">
        <f t="shared" si="17"/>
        <v>96665.0</v>
      </c>
      <c r="AC81" s="5" t="n">
        <f t="shared" si="17"/>
        <v>74428.0</v>
      </c>
      <c r="AD81" s="5" t="n">
        <f t="shared" si="17"/>
        <v>63238.0</v>
      </c>
      <c r="AE81" s="5" t="n">
        <f t="shared" si="17"/>
        <v>50188.0</v>
      </c>
      <c r="AF81" s="5" t="n">
        <f t="shared" si="17"/>
        <v>74625.0</v>
      </c>
      <c r="AG81" s="5" t="n">
        <f t="shared" si="17"/>
        <v>58199.0</v>
      </c>
      <c r="AH81" s="5" t="n">
        <f t="shared" si="17"/>
        <v>52351.0</v>
      </c>
      <c r="AI81" s="5" t="n">
        <f t="shared" si="17"/>
        <v>69904.0</v>
      </c>
      <c r="AJ81" s="5" t="n">
        <f t="shared" si="17"/>
        <v>78812.0</v>
      </c>
      <c r="AK81" s="5" t="n">
        <f t="shared" si="17"/>
        <v>90394.0</v>
      </c>
      <c r="AL81" s="5" t="n">
        <f t="shared" si="17"/>
        <v>85303.0</v>
      </c>
      <c r="AM81" s="5" t="n">
        <f t="shared" si="17"/>
        <v>78095.0</v>
      </c>
      <c r="AN81" s="5" t="n">
        <f t="shared" si="17"/>
        <v>78183.0</v>
      </c>
      <c r="AO81" s="5" t="n">
        <f t="shared" si="17"/>
        <v>75064.0</v>
      </c>
      <c r="AP81" s="5" t="n">
        <f t="shared" si="17"/>
        <v>45663.0</v>
      </c>
      <c r="AQ81" s="5" t="n">
        <f t="shared" si="17"/>
        <v>74108.0</v>
      </c>
      <c r="AR81" s="5" t="n">
        <f t="shared" si="17"/>
        <v>73736.0</v>
      </c>
      <c r="AS81" s="5" t="n">
        <f t="shared" si="17"/>
        <v>52037.0</v>
      </c>
      <c r="AT81" s="5" t="n">
        <f t="shared" si="17"/>
        <v>61552.0</v>
      </c>
      <c r="AU81" s="5" t="n">
        <f t="shared" si="17"/>
        <v>67284.0</v>
      </c>
      <c r="AV81" s="5" t="n">
        <f t="shared" si="17"/>
        <v>88887.0</v>
      </c>
      <c r="AW81" s="5" t="n">
        <f t="shared" si="17"/>
        <v>92489.0</v>
      </c>
      <c r="AX81" s="5" t="n">
        <f t="shared" si="17"/>
        <v>72822.0</v>
      </c>
      <c r="AY81" s="5" t="n">
        <f t="shared" si="17"/>
        <v>96048.0</v>
      </c>
      <c r="AZ81" s="5" t="n">
        <f t="shared" si="17"/>
        <v>86261.0</v>
      </c>
      <c r="BA81" s="5" t="n">
        <f t="shared" si="17"/>
        <v>81448.0</v>
      </c>
      <c r="BB81" s="5" t="n">
        <f t="shared" si="17"/>
        <v>90260.0</v>
      </c>
      <c r="BC81" s="5" t="n">
        <f t="shared" si="17"/>
        <v>43226.0</v>
      </c>
      <c r="BD81" s="5" t="n">
        <f t="shared" si="17"/>
        <v>97086.0</v>
      </c>
      <c r="BE81" s="5" t="n">
        <f t="shared" si="17"/>
        <v>72834.0</v>
      </c>
      <c r="BF81" s="5" t="n">
        <f t="shared" si="17"/>
        <v>84860.0</v>
      </c>
      <c r="BG81" s="5" t="n">
        <f t="shared" si="17"/>
        <v>70432.0</v>
      </c>
      <c r="BH81" s="5" t="n">
        <f t="shared" si="17"/>
        <v>85579.0</v>
      </c>
      <c r="BI81" s="5" t="n">
        <f t="shared" si="17"/>
        <v>107315.0</v>
      </c>
      <c r="BJ81" s="5" t="n">
        <f t="shared" si="17"/>
        <v>71747.0</v>
      </c>
      <c r="BK81" s="5" t="n">
        <f t="shared" si="17"/>
        <v>52990.0</v>
      </c>
      <c r="BL81" s="5" t="n">
        <f t="shared" si="17"/>
        <v>66980.0</v>
      </c>
      <c r="BM81" s="5" t="n">
        <f t="shared" si="17"/>
        <v>84707.0</v>
      </c>
      <c r="BN81" s="5" t="n">
        <f>IF(AND(BN80&lt;&gt;"",BN65&lt;&gt;"",BN55&lt;&gt;""),BN80+BN65+BN55,"")</f>
        <v>53920.0</v>
      </c>
      <c r="BO81" s="5" t="n">
        <f>IF(AND(BO80&lt;&gt;"",BO65&lt;&gt;"",BO55&lt;&gt;""),BO80+BO65+BO55,"")</f>
        <v>36037.0</v>
      </c>
      <c r="BP81" s="5" t="n">
        <f>IF(AND(BP80&lt;&gt;"",BP65&lt;&gt;"",BP55&lt;&gt;""),BP80+BP65+BP55,"")</f>
        <v>37025.0</v>
      </c>
      <c r="BQ81" s="5" t="n">
        <f>IF(AND(BQ80&lt;&gt;"",BQ65&lt;&gt;"",BQ55&lt;&gt;""),BQ80+BQ65+BQ55,"")</f>
        <v>70049.0</v>
      </c>
      <c r="BR81" s="5" t="n">
        <f>IF(AND(BR80&lt;&gt;"",BR65&lt;&gt;"",BR55&lt;&gt;""),BR80+BR65+BR55,"")</f>
        <v>68094.0</v>
      </c>
    </row>
    <row r="82" spans="1:70">
      <c r="A82" t="s" s="0">
        <v>295</v>
      </c>
      <c r="B82" s="3" t="n">
        <v>8388.0</v>
      </c>
      <c r="C82" s="3" t="n">
        <v>3021.0</v>
      </c>
      <c r="D82" s="3" t="n">
        <v>9177.0</v>
      </c>
      <c r="E82" s="3" t="n">
        <v>1529.0</v>
      </c>
      <c r="F82" s="3" t="n">
        <v>2349.0</v>
      </c>
      <c r="G82" s="3" t="n">
        <v>8004.0</v>
      </c>
      <c r="H82" s="3" t="n">
        <v>5537.0</v>
      </c>
      <c r="I82" s="3" t="n">
        <v>1333.0</v>
      </c>
      <c r="J82" s="3" t="n">
        <v>2031.0</v>
      </c>
      <c r="K82" s="3" t="n">
        <v>9001.0</v>
      </c>
      <c r="L82" s="3" t="n">
        <v>4700.0</v>
      </c>
      <c r="M82" s="3" t="n">
        <v>6140.0</v>
      </c>
      <c r="N82" s="3" t="n">
        <v>4743.0</v>
      </c>
      <c r="O82" s="3" t="n">
        <v>9327.0</v>
      </c>
      <c r="P82" s="3" t="n">
        <v>3290.0</v>
      </c>
      <c r="Q82" s="3" t="n">
        <v>2629.0</v>
      </c>
      <c r="R82" s="3" t="n">
        <v>1528.0</v>
      </c>
      <c r="S82" s="3" t="n">
        <v>5436.0</v>
      </c>
      <c r="T82" s="3" t="n">
        <v>8459.0</v>
      </c>
      <c r="U82" s="3" t="n">
        <v>7795.0</v>
      </c>
      <c r="V82" s="3" t="n">
        <v>5671.0</v>
      </c>
      <c r="W82" s="3" t="n">
        <v>8907.0</v>
      </c>
      <c r="X82" s="3" t="n">
        <v>7685.0</v>
      </c>
      <c r="Y82" s="3" t="n">
        <v>4080.0</v>
      </c>
      <c r="Z82" s="3" t="n">
        <v>9187.0</v>
      </c>
      <c r="AA82" s="3" t="n">
        <v>7723.0</v>
      </c>
      <c r="AB82" s="3" t="n">
        <v>3611.0</v>
      </c>
      <c r="AC82" s="3" t="n">
        <v>9168.0</v>
      </c>
      <c r="AD82" s="3" t="n">
        <v>7301.0</v>
      </c>
      <c r="AE82" s="3" t="n">
        <v>4176.0</v>
      </c>
      <c r="AF82" s="3" t="n">
        <v>8806.0</v>
      </c>
      <c r="AG82" s="3" t="n">
        <v>2846.0</v>
      </c>
      <c r="AH82" s="3" t="n">
        <v>8461.0</v>
      </c>
      <c r="AI82" s="3" t="n">
        <v>7807.0</v>
      </c>
      <c r="AJ82" s="3" t="n">
        <v>3246.0</v>
      </c>
      <c r="AK82" s="3" t="n">
        <v>7928.0</v>
      </c>
      <c r="AL82" s="3" t="n">
        <v>1966.0</v>
      </c>
      <c r="AM82" s="3" t="n">
        <v>6487.0</v>
      </c>
      <c r="AN82" s="3" t="n">
        <v>5566.0</v>
      </c>
      <c r="AO82" s="3" t="n">
        <v>9351.0</v>
      </c>
      <c r="AP82" s="3" t="n">
        <v>5088.0</v>
      </c>
      <c r="AQ82" s="3" t="n">
        <v>7574.0</v>
      </c>
      <c r="AR82" s="3" t="n">
        <v>1091.0</v>
      </c>
      <c r="AS82" s="3" t="n">
        <v>6248.0</v>
      </c>
      <c r="AT82" s="3" t="n">
        <v>3388.0</v>
      </c>
      <c r="AU82" s="3" t="n">
        <v>2430.0</v>
      </c>
      <c r="AV82" s="3" t="n">
        <v>1108.0</v>
      </c>
      <c r="AW82" s="3" t="n">
        <v>2823.0</v>
      </c>
      <c r="AX82" s="3" t="n">
        <v>6844.0</v>
      </c>
      <c r="AY82" s="3" t="n">
        <v>3038.0</v>
      </c>
      <c r="AZ82" s="3" t="n">
        <v>7895.0</v>
      </c>
      <c r="BA82" s="3" t="n">
        <v>6757.0</v>
      </c>
      <c r="BB82" s="3" t="n">
        <v>2769.0</v>
      </c>
      <c r="BC82" s="3" t="n">
        <v>3671.0</v>
      </c>
      <c r="BD82" s="3" t="n">
        <v>5025.0</v>
      </c>
      <c r="BE82" s="3" t="n">
        <v>6431.0</v>
      </c>
      <c r="BF82" s="3" t="n">
        <v>6905.0</v>
      </c>
      <c r="BG82" s="3" t="n">
        <v>5092.0</v>
      </c>
      <c r="BH82" s="3" t="n">
        <v>1627.0</v>
      </c>
      <c r="BI82" s="3" t="n">
        <v>3030.0</v>
      </c>
      <c r="BJ82" s="3" t="n">
        <v>8775.0</v>
      </c>
      <c r="BK82" s="3" t="n">
        <v>8064.0</v>
      </c>
      <c r="BL82" s="3" t="n">
        <v>1631.0</v>
      </c>
      <c r="BM82" s="3" t="n">
        <v>7827.0</v>
      </c>
      <c r="BN82" s="3" t="n">
        <v>2106.0</v>
      </c>
      <c r="BO82" s="3" t="n">
        <v>5740.0</v>
      </c>
      <c r="BP82" s="3" t="n">
        <v>4662.0</v>
      </c>
      <c r="BQ82" s="3" t="n">
        <v>9689.0</v>
      </c>
      <c r="BR82" s="3" t="n">
        <v>2164.0</v>
      </c>
    </row>
    <row r="83" spans="1:70">
      <c r="A83" t="s" s="0">
        <v>296</v>
      </c>
      <c r="B83" s="3" t="n">
        <v>4726.0</v>
      </c>
      <c r="C83" s="3" t="n">
        <v>4137.0</v>
      </c>
      <c r="D83" s="3" t="n">
        <v>8866.0</v>
      </c>
      <c r="E83" s="3" t="n">
        <v>3139.0</v>
      </c>
      <c r="F83" s="3" t="n">
        <v>8145.0</v>
      </c>
      <c r="G83" s="3" t="n">
        <v>9102.0</v>
      </c>
      <c r="H83" s="3" t="n">
        <v>3044.0</v>
      </c>
      <c r="I83" s="3" t="n">
        <v>4439.0</v>
      </c>
      <c r="J83" s="3" t="n">
        <v>6801.0</v>
      </c>
      <c r="K83" s="3" t="n">
        <v>9849.0</v>
      </c>
      <c r="L83" s="3" t="n">
        <v>8561.0</v>
      </c>
      <c r="M83" s="3" t="n">
        <v>7183.0</v>
      </c>
      <c r="N83" s="3" t="n">
        <v>2417.0</v>
      </c>
      <c r="O83" s="3" t="n">
        <v>1966.0</v>
      </c>
      <c r="P83" s="3" t="n">
        <v>8456.0</v>
      </c>
      <c r="Q83" s="3" t="n">
        <v>9910.0</v>
      </c>
      <c r="R83" s="3" t="n">
        <v>9158.0</v>
      </c>
      <c r="S83" s="3" t="n">
        <v>8078.0</v>
      </c>
      <c r="T83" s="3" t="n">
        <v>4225.0</v>
      </c>
      <c r="U83" s="3" t="n">
        <v>8799.0</v>
      </c>
      <c r="V83" s="3" t="n">
        <v>4252.0</v>
      </c>
      <c r="W83" s="3" t="n">
        <v>4920.0</v>
      </c>
      <c r="X83" s="3" t="n">
        <v>2603.0</v>
      </c>
      <c r="Y83" s="3" t="n">
        <v>3321.0</v>
      </c>
      <c r="Z83" s="3" t="n">
        <v>5855.0</v>
      </c>
      <c r="AA83" s="3" t="n">
        <v>3739.0</v>
      </c>
      <c r="AB83" s="3" t="n">
        <v>8610.0</v>
      </c>
      <c r="AC83" s="3" t="n">
        <v>7574.0</v>
      </c>
      <c r="AD83" s="3" t="n">
        <v>2683.0</v>
      </c>
      <c r="AE83" s="3" t="n">
        <v>6430.0</v>
      </c>
      <c r="AF83" s="3" t="n">
        <v>2598.0</v>
      </c>
      <c r="AG83" s="3" t="n">
        <v>4444.0</v>
      </c>
      <c r="AH83" s="3" t="n">
        <v>2303.0</v>
      </c>
      <c r="AI83" s="3" t="n">
        <v>4999.0</v>
      </c>
      <c r="AJ83" s="3" t="n">
        <v>8174.0</v>
      </c>
      <c r="AK83" s="3" t="n">
        <v>2564.0</v>
      </c>
      <c r="AL83" s="3" t="n">
        <v>8607.0</v>
      </c>
      <c r="AM83" s="3" t="n">
        <v>1039.0</v>
      </c>
      <c r="AN83" s="3" t="n">
        <v>1720.0</v>
      </c>
      <c r="AO83" s="3" t="n">
        <v>3897.0</v>
      </c>
      <c r="AP83" s="3" t="n">
        <v>2781.0</v>
      </c>
      <c r="AQ83" s="3" t="n">
        <v>4654.0</v>
      </c>
      <c r="AR83" s="3" t="n">
        <v>1492.0</v>
      </c>
      <c r="AS83" s="3" t="n">
        <v>9459.0</v>
      </c>
      <c r="AT83" s="3" t="n">
        <v>3268.0</v>
      </c>
      <c r="AU83" s="3" t="n">
        <v>2618.0</v>
      </c>
      <c r="AV83" s="3" t="n">
        <v>1567.0</v>
      </c>
      <c r="AW83" s="3" t="n">
        <v>7700.0</v>
      </c>
      <c r="AX83" s="3" t="n">
        <v>2574.0</v>
      </c>
      <c r="AY83" s="3" t="n">
        <v>3263.0</v>
      </c>
      <c r="AZ83" s="3" t="n">
        <v>6726.0</v>
      </c>
      <c r="BA83" s="3" t="n">
        <v>5464.0</v>
      </c>
      <c r="BB83" s="3" t="n">
        <v>1388.0</v>
      </c>
      <c r="BC83" s="3" t="n">
        <v>8236.0</v>
      </c>
      <c r="BD83" s="3" t="n">
        <v>6326.0</v>
      </c>
      <c r="BE83" s="3" t="n">
        <v>6166.0</v>
      </c>
      <c r="BF83" s="3" t="n">
        <v>9205.0</v>
      </c>
      <c r="BG83" s="3" t="n">
        <v>7783.0</v>
      </c>
      <c r="BH83" s="3" t="n">
        <v>1064.0</v>
      </c>
      <c r="BI83" s="3" t="n">
        <v>7547.0</v>
      </c>
      <c r="BJ83" s="3" t="n">
        <v>3241.0</v>
      </c>
      <c r="BK83" s="3" t="n">
        <v>4150.0</v>
      </c>
      <c r="BL83" s="3" t="n">
        <v>1782.0</v>
      </c>
      <c r="BM83" s="3" t="n">
        <v>6826.0</v>
      </c>
      <c r="BN83" s="3" t="n">
        <v>3824.0</v>
      </c>
      <c r="BO83" s="3" t="n">
        <v>5375.0</v>
      </c>
      <c r="BP83" s="3" t="n">
        <v>1359.0</v>
      </c>
      <c r="BQ83" s="3" t="n">
        <v>5525.0</v>
      </c>
      <c r="BR83" s="3" t="n">
        <v>4784.0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R59"/>
  <sheetViews>
    <sheetView workbookViewId="0">
      <selection activeCell="B1" sqref="B1"/>
    </sheetView>
  </sheetViews>
  <sheetFormatPr defaultRowHeight="14.4"/>
  <cols>
    <col min="1" max="1" bestFit="true" customWidth="true" width="61.6640625"/>
    <col min="2" max="70" bestFit="true" customWidth="true" width="10.44140625"/>
  </cols>
  <sheetData>
    <row r="1" spans="1:70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41</v>
      </c>
      <c r="AP1" s="2" t="s">
        <v>42</v>
      </c>
      <c r="AQ1" s="2" t="s">
        <v>43</v>
      </c>
      <c r="AR1" s="2" t="s">
        <v>44</v>
      </c>
      <c r="AS1" s="2" t="s">
        <v>45</v>
      </c>
      <c r="AT1" s="2" t="s">
        <v>46</v>
      </c>
      <c r="AU1" s="2" t="s">
        <v>47</v>
      </c>
      <c r="AV1" s="2" t="s">
        <v>48</v>
      </c>
      <c r="AW1" s="2" t="s">
        <v>49</v>
      </c>
      <c r="AX1" s="2" t="s">
        <v>50</v>
      </c>
      <c r="AY1" s="2" t="s">
        <v>51</v>
      </c>
      <c r="AZ1" s="2" t="s">
        <v>52</v>
      </c>
      <c r="BA1" s="2" t="s">
        <v>53</v>
      </c>
      <c r="BB1" s="2" t="s">
        <v>54</v>
      </c>
      <c r="BC1" s="2" t="s">
        <v>55</v>
      </c>
      <c r="BD1" s="2" t="s">
        <v>56</v>
      </c>
      <c r="BE1" s="2" t="s">
        <v>57</v>
      </c>
      <c r="BF1" s="2" t="s">
        <v>58</v>
      </c>
      <c r="BG1" s="2" t="s">
        <v>59</v>
      </c>
      <c r="BH1" s="2" t="s">
        <v>60</v>
      </c>
      <c r="BI1" s="2" t="s">
        <v>61</v>
      </c>
      <c r="BJ1" s="2" t="s">
        <v>62</v>
      </c>
      <c r="BK1" s="2" t="s">
        <v>63</v>
      </c>
      <c r="BL1" s="2" t="s">
        <v>64</v>
      </c>
      <c r="BM1" s="2" t="s">
        <v>65</v>
      </c>
      <c r="BN1" s="2" t="s">
        <v>66</v>
      </c>
      <c r="BO1" s="2" t="s">
        <v>67</v>
      </c>
      <c r="BP1" s="2" t="s">
        <v>68</v>
      </c>
      <c r="BQ1" s="2" t="s">
        <v>69</v>
      </c>
      <c r="BR1" s="2" t="s">
        <v>70</v>
      </c>
    </row>
    <row r="2" spans="1:70">
      <c r="A2" s="1" t="s">
        <v>71</v>
      </c>
      <c r="B2" s="2" t="s">
        <v>73</v>
      </c>
      <c r="C2" s="2" t="s">
        <v>74</v>
      </c>
      <c r="D2" s="2" t="s">
        <v>75</v>
      </c>
      <c r="E2" s="2" t="s">
        <v>76</v>
      </c>
      <c r="F2" s="2" t="s">
        <v>77</v>
      </c>
      <c r="G2" s="2" t="s">
        <v>78</v>
      </c>
      <c r="H2" s="2" t="s">
        <v>79</v>
      </c>
      <c r="I2" s="2" t="s">
        <v>80</v>
      </c>
      <c r="J2" s="2" t="s">
        <v>81</v>
      </c>
      <c r="K2" s="2" t="s">
        <v>82</v>
      </c>
      <c r="L2" s="2" t="s">
        <v>83</v>
      </c>
      <c r="M2" s="2" t="s">
        <v>84</v>
      </c>
      <c r="N2" s="2" t="s">
        <v>85</v>
      </c>
      <c r="O2" s="2" t="s">
        <v>86</v>
      </c>
      <c r="P2" s="2" t="s">
        <v>87</v>
      </c>
      <c r="Q2" s="2" t="s">
        <v>88</v>
      </c>
      <c r="R2" s="2" t="s">
        <v>89</v>
      </c>
      <c r="S2" s="2" t="s">
        <v>90</v>
      </c>
      <c r="T2" s="2" t="s">
        <v>91</v>
      </c>
      <c r="U2" s="2" t="s">
        <v>92</v>
      </c>
      <c r="V2" s="2" t="s">
        <v>93</v>
      </c>
      <c r="W2" s="2" t="s">
        <v>94</v>
      </c>
      <c r="X2" s="2" t="s">
        <v>95</v>
      </c>
      <c r="Y2" s="2" t="s">
        <v>96</v>
      </c>
      <c r="Z2" s="2" t="s">
        <v>97</v>
      </c>
      <c r="AA2" s="2" t="s">
        <v>98</v>
      </c>
      <c r="AB2" s="2" t="s">
        <v>99</v>
      </c>
      <c r="AC2" s="2" t="s">
        <v>100</v>
      </c>
      <c r="AD2" s="2" t="s">
        <v>101</v>
      </c>
      <c r="AE2" s="2" t="s">
        <v>102</v>
      </c>
      <c r="AF2" s="2" t="s">
        <v>103</v>
      </c>
      <c r="AG2" s="2" t="s">
        <v>104</v>
      </c>
      <c r="AH2" s="2" t="s">
        <v>105</v>
      </c>
      <c r="AI2" s="2" t="s">
        <v>106</v>
      </c>
      <c r="AJ2" s="2" t="s">
        <v>107</v>
      </c>
      <c r="AK2" s="2" t="s">
        <v>108</v>
      </c>
      <c r="AL2" s="2" t="s">
        <v>109</v>
      </c>
      <c r="AM2" s="2" t="s">
        <v>110</v>
      </c>
      <c r="AN2" s="2" t="s">
        <v>111</v>
      </c>
      <c r="AO2" s="2" t="s">
        <v>112</v>
      </c>
      <c r="AP2" s="2" t="s">
        <v>113</v>
      </c>
      <c r="AQ2" s="2" t="s">
        <v>114</v>
      </c>
      <c r="AR2" s="2" t="s">
        <v>115</v>
      </c>
      <c r="AS2" s="2" t="s">
        <v>116</v>
      </c>
      <c r="AT2" s="2" t="s">
        <v>117</v>
      </c>
      <c r="AU2" s="2" t="s">
        <v>118</v>
      </c>
      <c r="AV2" s="2" t="s">
        <v>119</v>
      </c>
      <c r="AW2" s="2" t="s">
        <v>120</v>
      </c>
      <c r="AX2" s="2" t="s">
        <v>121</v>
      </c>
      <c r="AY2" s="2" t="s">
        <v>122</v>
      </c>
      <c r="AZ2" s="2" t="s">
        <v>123</v>
      </c>
      <c r="BA2" s="2" t="s">
        <v>124</v>
      </c>
      <c r="BB2" s="2" t="s">
        <v>125</v>
      </c>
      <c r="BC2" s="2" t="s">
        <v>126</v>
      </c>
      <c r="BD2" s="2" t="s">
        <v>127</v>
      </c>
      <c r="BE2" s="2" t="s">
        <v>128</v>
      </c>
      <c r="BF2" s="2" t="s">
        <v>129</v>
      </c>
      <c r="BG2" s="2" t="s">
        <v>130</v>
      </c>
      <c r="BH2" s="2" t="s">
        <v>131</v>
      </c>
      <c r="BI2" s="2" t="s">
        <v>132</v>
      </c>
      <c r="BJ2" s="2" t="s">
        <v>133</v>
      </c>
      <c r="BK2" s="2" t="s">
        <v>134</v>
      </c>
      <c r="BL2" s="2" t="s">
        <v>135</v>
      </c>
      <c r="BM2" s="2" t="s">
        <v>136</v>
      </c>
      <c r="BN2" s="2" t="s">
        <v>137</v>
      </c>
      <c r="BO2" s="2" t="s">
        <v>138</v>
      </c>
      <c r="BP2" s="2" t="s">
        <v>139</v>
      </c>
      <c r="BQ2" s="2" t="s">
        <v>140</v>
      </c>
      <c r="BR2" s="2" t="s">
        <v>141</v>
      </c>
    </row>
    <row r="3" spans="1:70">
      <c r="A3" t="s" s="0">
        <v>297</v>
      </c>
      <c r="B3" s="3" t="n">
        <v>3197.0</v>
      </c>
      <c r="C3" s="3" t="n">
        <v>6724.0</v>
      </c>
      <c r="D3" s="3" t="n">
        <v>5332.0</v>
      </c>
      <c r="E3" s="3" t="n">
        <v>5751.0</v>
      </c>
      <c r="F3" s="3" t="n">
        <v>9351.0</v>
      </c>
      <c r="G3" s="3" t="n">
        <v>3489.0</v>
      </c>
      <c r="H3" s="3" t="n">
        <v>1378.0</v>
      </c>
      <c r="I3" s="3" t="n">
        <v>7745.0</v>
      </c>
      <c r="J3" s="3" t="n">
        <v>7521.0</v>
      </c>
      <c r="K3" s="3" t="n">
        <v>8790.0</v>
      </c>
      <c r="L3" s="3" t="n">
        <v>1215.0</v>
      </c>
      <c r="M3" s="3" t="n">
        <v>7575.0</v>
      </c>
      <c r="N3" s="3" t="n">
        <v>3339.0</v>
      </c>
      <c r="O3" s="3" t="n">
        <v>1625.0</v>
      </c>
      <c r="P3" s="3" t="n">
        <v>8196.0</v>
      </c>
      <c r="Q3" s="3" t="n">
        <v>2924.0</v>
      </c>
      <c r="R3" s="3" t="n">
        <v>8500.0</v>
      </c>
      <c r="S3" s="3" t="n">
        <v>3414.0</v>
      </c>
      <c r="T3" s="3" t="n">
        <v>5052.0</v>
      </c>
      <c r="U3" s="3" t="n">
        <v>2944.0</v>
      </c>
      <c r="V3" s="3" t="n">
        <v>9351.0</v>
      </c>
      <c r="W3" s="3" t="n">
        <v>3503.0</v>
      </c>
      <c r="X3" s="3" t="n">
        <v>6983.0</v>
      </c>
      <c r="Y3" s="3" t="n">
        <v>2292.0</v>
      </c>
      <c r="Z3" s="3" t="n">
        <v>6262.0</v>
      </c>
      <c r="AA3" s="3" t="n">
        <v>7743.0</v>
      </c>
      <c r="AB3" s="3" t="n">
        <v>3486.0</v>
      </c>
      <c r="AC3" s="3" t="n">
        <v>3819.0</v>
      </c>
      <c r="AD3" s="3" t="n">
        <v>2132.0</v>
      </c>
      <c r="AE3" s="3" t="n">
        <v>9833.0</v>
      </c>
      <c r="AF3" s="3" t="n">
        <v>3625.0</v>
      </c>
      <c r="AG3" s="3" t="n">
        <v>1578.0</v>
      </c>
      <c r="AH3" s="3" t="n">
        <v>7180.0</v>
      </c>
      <c r="AI3" s="3" t="n">
        <v>9252.0</v>
      </c>
      <c r="AJ3" s="3" t="n">
        <v>2612.0</v>
      </c>
      <c r="AK3" s="3" t="n">
        <v>9175.0</v>
      </c>
      <c r="AL3" s="3" t="n">
        <v>3377.0</v>
      </c>
      <c r="AM3" s="3" t="n">
        <v>1029.0</v>
      </c>
      <c r="AN3" s="3" t="n">
        <v>5582.0</v>
      </c>
      <c r="AO3" s="3" t="n">
        <v>3239.0</v>
      </c>
      <c r="AP3" s="3" t="n">
        <v>5874.0</v>
      </c>
      <c r="AQ3" s="3" t="n">
        <v>9614.0</v>
      </c>
      <c r="AR3" s="3" t="n">
        <v>7309.0</v>
      </c>
      <c r="AS3" s="3" t="n">
        <v>2749.0</v>
      </c>
      <c r="AT3" s="3" t="n">
        <v>5496.0</v>
      </c>
      <c r="AU3" s="3" t="n">
        <v>3383.0</v>
      </c>
      <c r="AV3" s="3" t="n">
        <v>3338.0</v>
      </c>
      <c r="AW3" s="3" t="n">
        <v>5098.0</v>
      </c>
      <c r="AX3" s="3" t="n">
        <v>1917.0</v>
      </c>
      <c r="AY3" s="3" t="n">
        <v>5951.0</v>
      </c>
      <c r="AZ3" s="3" t="n">
        <v>7833.0</v>
      </c>
      <c r="BA3" s="3" t="n">
        <v>7915.0</v>
      </c>
      <c r="BB3" s="3" t="n">
        <v>1782.0</v>
      </c>
      <c r="BC3" s="3" t="n">
        <v>4498.0</v>
      </c>
      <c r="BD3" s="3" t="n">
        <v>7821.0</v>
      </c>
      <c r="BE3" s="3" t="n">
        <v>7904.0</v>
      </c>
      <c r="BF3" s="3" t="n">
        <v>3859.0</v>
      </c>
      <c r="BG3" s="3" t="n">
        <v>6484.0</v>
      </c>
      <c r="BH3" s="3" t="n">
        <v>7203.0</v>
      </c>
      <c r="BI3" s="3" t="n">
        <v>3307.0</v>
      </c>
      <c r="BJ3" s="3" t="n">
        <v>6387.0</v>
      </c>
      <c r="BK3" s="3" t="n">
        <v>4105.0</v>
      </c>
      <c r="BL3" s="3" t="n">
        <v>1634.0</v>
      </c>
      <c r="BM3" s="3" t="n">
        <v>7407.0</v>
      </c>
      <c r="BN3" s="3" t="n">
        <v>1486.0</v>
      </c>
      <c r="BO3" s="3" t="n">
        <v>5976.0</v>
      </c>
      <c r="BP3" s="3" t="n">
        <v>6848.0</v>
      </c>
      <c r="BQ3" s="3" t="n">
        <v>1694.0</v>
      </c>
      <c r="BR3" s="3" t="n">
        <v>9306.0</v>
      </c>
    </row>
    <row r="4" spans="1:70">
      <c r="A4" s="4" t="s">
        <v>298</v>
      </c>
      <c r="B4" s="5" t="str">
        <f>IF(COUNTA('BS - Initial Underwriting'!$1:$1)&gt;0,IF(SUMIFS('BS - Initial Underwriting'!$5:$5,'BS - Initial Underwriting'!$1:$1,B$1-1)=0,"",IFERROR(SUMIFS('BS - Initial Underwriting'!$5:$5,'BS - Initial Underwriting'!$1:$1,B$1-1),0)),"")</f>
        <v/>
      </c>
      <c r="C4" s="5" t="str">
        <f>IF(COUNTA('BS - Initial Underwriting'!$1:$1)&gt;0,IF(SUMIFS('BS - Initial Underwriting'!$5:$5,'BS - Initial Underwriting'!$1:$1,C$1-1)=0,"",IFERROR(SUMIFS('BS - Initial Underwriting'!$5:$5,'BS - Initial Underwriting'!$1:$1,C$1-1),0)),"")</f>
        <v/>
      </c>
      <c r="D4" s="5" t="str">
        <f>IF(COUNTA('BS - Initial Underwriting'!$1:$1)&gt;0,IF(SUMIFS('BS - Initial Underwriting'!$5:$5,'BS - Initial Underwriting'!$1:$1,D$1-1)=0,"",IFERROR(SUMIFS('BS - Initial Underwriting'!$5:$5,'BS - Initial Underwriting'!$1:$1,D$1-1),0)),"")</f>
        <v/>
      </c>
      <c r="E4" s="5" t="str">
        <f>IF(COUNTA('BS - Initial Underwriting'!$1:$1)&gt;0,IF(SUMIFS('BS - Initial Underwriting'!$5:$5,'BS - Initial Underwriting'!$1:$1,E$1-1)=0,"",IFERROR(SUMIFS('BS - Initial Underwriting'!$5:$5,'BS - Initial Underwriting'!$1:$1,E$1-1),0)),"")</f>
        <v/>
      </c>
      <c r="F4" s="5" t="str">
        <f>IF(COUNTA('BS - Initial Underwriting'!$1:$1)&gt;0,IF(SUMIFS('BS - Initial Underwriting'!$5:$5,'BS - Initial Underwriting'!$1:$1,F$1-1)=0,"",IFERROR(SUMIFS('BS - Initial Underwriting'!$5:$5,'BS - Initial Underwriting'!$1:$1,F$1-1),0)),"")</f>
        <v/>
      </c>
      <c r="G4" s="5" t="str">
        <f>IF(COUNTA('BS - Initial Underwriting'!$1:$1)&gt;0,IF(SUMIFS('BS - Initial Underwriting'!$5:$5,'BS - Initial Underwriting'!$1:$1,G$1-1)=0,"",IFERROR(SUMIFS('BS - Initial Underwriting'!$5:$5,'BS - Initial Underwriting'!$1:$1,G$1-1),0)),"")</f>
        <v/>
      </c>
      <c r="H4" s="5" t="str">
        <f>IF(COUNTA('BS - Initial Underwriting'!$1:$1)&gt;0,IF(SUMIFS('BS - Initial Underwriting'!$5:$5,'BS - Initial Underwriting'!$1:$1,H$1-1)=0,"",IFERROR(SUMIFS('BS - Initial Underwriting'!$5:$5,'BS - Initial Underwriting'!$1:$1,H$1-1),0)),"")</f>
        <v/>
      </c>
      <c r="I4" s="5" t="str">
        <f>IF(COUNTA('BS - Initial Underwriting'!$1:$1)&gt;0,IF(SUMIFS('BS - Initial Underwriting'!$5:$5,'BS - Initial Underwriting'!$1:$1,I$1-1)=0,"",IFERROR(SUMIFS('BS - Initial Underwriting'!$5:$5,'BS - Initial Underwriting'!$1:$1,I$1-1),0)),"")</f>
        <v/>
      </c>
      <c r="J4" s="5" t="str">
        <f>IF(COUNTA('BS - Initial Underwriting'!$1:$1)&gt;0,IF(SUMIFS('BS - Initial Underwriting'!$5:$5,'BS - Initial Underwriting'!$1:$1,J$1-1)=0,"",IFERROR(SUMIFS('BS - Initial Underwriting'!$5:$5,'BS - Initial Underwriting'!$1:$1,J$1-1),0)),"")</f>
        <v/>
      </c>
      <c r="K4" s="5" t="str">
        <f>IF(COUNTA('BS - Initial Underwriting'!$1:$1)&gt;0,IF(SUMIFS('BS - Initial Underwriting'!$5:$5,'BS - Initial Underwriting'!$1:$1,K$1-1)=0,"",IFERROR(SUMIFS('BS - Initial Underwriting'!$5:$5,'BS - Initial Underwriting'!$1:$1,K$1-1),0)),"")</f>
        <v/>
      </c>
      <c r="L4" s="5" t="str">
        <f>IF(COUNTA('BS - Initial Underwriting'!$1:$1)&gt;0,IF(SUMIFS('BS - Initial Underwriting'!$5:$5,'BS - Initial Underwriting'!$1:$1,L$1-1)=0,"",IFERROR(SUMIFS('BS - Initial Underwriting'!$5:$5,'BS - Initial Underwriting'!$1:$1,L$1-1),0)),"")</f>
        <v/>
      </c>
      <c r="M4" s="5" t="str">
        <f>IF(COUNTA('BS - Initial Underwriting'!$1:$1)&gt;0,IF(SUMIFS('BS - Initial Underwriting'!$5:$5,'BS - Initial Underwriting'!$1:$1,M$1-1)=0,"",IFERROR(SUMIFS('BS - Initial Underwriting'!$5:$5,'BS - Initial Underwriting'!$1:$1,M$1-1),0)),"")</f>
        <v/>
      </c>
      <c r="N4" s="5" t="str">
        <f>IF(COUNTA('BS - Initial Underwriting'!$1:$1)&gt;0,IF(SUMIFS('BS - Initial Underwriting'!$5:$5,'BS - Initial Underwriting'!$1:$1,N$1-1)=0,"",IFERROR(SUMIFS('BS - Initial Underwriting'!$5:$5,'BS - Initial Underwriting'!$1:$1,N$1-1),0)),"")</f>
        <v/>
      </c>
      <c r="O4" s="5" t="str">
        <f>IF(COUNTA('BS - Initial Underwriting'!$1:$1)&gt;0,IF(SUMIFS('BS - Initial Underwriting'!$5:$5,'BS - Initial Underwriting'!$1:$1,O$1-1)=0,"",IFERROR(SUMIFS('BS - Initial Underwriting'!$5:$5,'BS - Initial Underwriting'!$1:$1,O$1-1),0)),"")</f>
        <v/>
      </c>
      <c r="P4" s="5" t="str">
        <f>IF(COUNTA('BS - Initial Underwriting'!$1:$1)&gt;0,IF(SUMIFS('BS - Initial Underwriting'!$5:$5,'BS - Initial Underwriting'!$1:$1,P$1-1)=0,"",IFERROR(SUMIFS('BS - Initial Underwriting'!$5:$5,'BS - Initial Underwriting'!$1:$1,P$1-1),0)),"")</f>
        <v/>
      </c>
      <c r="Q4" s="5" t="str">
        <f>IF(COUNTA('BS - Initial Underwriting'!$1:$1)&gt;0,IF(SUMIFS('BS - Initial Underwriting'!$5:$5,'BS - Initial Underwriting'!$1:$1,Q$1-1)=0,"",IFERROR(SUMIFS('BS - Initial Underwriting'!$5:$5,'BS - Initial Underwriting'!$1:$1,Q$1-1),0)),"")</f>
        <v/>
      </c>
      <c r="R4" s="5" t="str">
        <f>IF(COUNTA('BS - Initial Underwriting'!$1:$1)&gt;0,IF(SUMIFS('BS - Initial Underwriting'!$5:$5,'BS - Initial Underwriting'!$1:$1,R$1-1)=0,"",IFERROR(SUMIFS('BS - Initial Underwriting'!$5:$5,'BS - Initial Underwriting'!$1:$1,R$1-1),0)),"")</f>
        <v/>
      </c>
      <c r="S4" s="5" t="str">
        <f>IF(COUNTA('BS - Initial Underwriting'!$1:$1)&gt;0,IF(SUMIFS('BS - Initial Underwriting'!$5:$5,'BS - Initial Underwriting'!$1:$1,S$1-1)=0,"",IFERROR(SUMIFS('BS - Initial Underwriting'!$5:$5,'BS - Initial Underwriting'!$1:$1,S$1-1),0)),"")</f>
        <v/>
      </c>
      <c r="T4" s="5" t="str">
        <f>IF(COUNTA('BS - Initial Underwriting'!$1:$1)&gt;0,IF(SUMIFS('BS - Initial Underwriting'!$5:$5,'BS - Initial Underwriting'!$1:$1,T$1-1)=0,"",IFERROR(SUMIFS('BS - Initial Underwriting'!$5:$5,'BS - Initial Underwriting'!$1:$1,T$1-1),0)),"")</f>
        <v/>
      </c>
      <c r="U4" s="5" t="str">
        <f>IF(COUNTA('BS - Initial Underwriting'!$1:$1)&gt;0,IF(SUMIFS('BS - Initial Underwriting'!$5:$5,'BS - Initial Underwriting'!$1:$1,U$1-1)=0,"",IFERROR(SUMIFS('BS - Initial Underwriting'!$5:$5,'BS - Initial Underwriting'!$1:$1,U$1-1),0)),"")</f>
        <v/>
      </c>
      <c r="V4" s="5" t="str">
        <f>IF(COUNTA('BS - Initial Underwriting'!$1:$1)&gt;0,IF(SUMIFS('BS - Initial Underwriting'!$5:$5,'BS - Initial Underwriting'!$1:$1,V$1-1)=0,"",IFERROR(SUMIFS('BS - Initial Underwriting'!$5:$5,'BS - Initial Underwriting'!$1:$1,V$1-1),0)),"")</f>
        <v/>
      </c>
      <c r="W4" s="5" t="str">
        <f>IF(COUNTA('BS - Initial Underwriting'!$1:$1)&gt;0,IF(SUMIFS('BS - Initial Underwriting'!$5:$5,'BS - Initial Underwriting'!$1:$1,W$1-1)=0,"",IFERROR(SUMIFS('BS - Initial Underwriting'!$5:$5,'BS - Initial Underwriting'!$1:$1,W$1-1),0)),"")</f>
        <v/>
      </c>
      <c r="X4" s="5" t="str">
        <f>IF(COUNTA('BS - Initial Underwriting'!$1:$1)&gt;0,IF(SUMIFS('BS - Initial Underwriting'!$5:$5,'BS - Initial Underwriting'!$1:$1,X$1-1)=0,"",IFERROR(SUMIFS('BS - Initial Underwriting'!$5:$5,'BS - Initial Underwriting'!$1:$1,X$1-1),0)),"")</f>
        <v/>
      </c>
      <c r="Y4" s="5" t="str">
        <f>IF(COUNTA('BS - Initial Underwriting'!$1:$1)&gt;0,IF(SUMIFS('BS - Initial Underwriting'!$5:$5,'BS - Initial Underwriting'!$1:$1,Y$1-1)=0,"",IFERROR(SUMIFS('BS - Initial Underwriting'!$5:$5,'BS - Initial Underwriting'!$1:$1,Y$1-1),0)),"")</f>
        <v/>
      </c>
      <c r="Z4" s="5" t="str">
        <f>IF(COUNTA('BS - Initial Underwriting'!$1:$1)&gt;0,IF(SUMIFS('BS - Initial Underwriting'!$5:$5,'BS - Initial Underwriting'!$1:$1,Z$1-1)=0,"",IFERROR(SUMIFS('BS - Initial Underwriting'!$5:$5,'BS - Initial Underwriting'!$1:$1,Z$1-1),0)),"")</f>
        <v/>
      </c>
      <c r="AA4" s="5" t="str">
        <f>IF(COUNTA('BS - Initial Underwriting'!$1:$1)&gt;0,IF(SUMIFS('BS - Initial Underwriting'!$5:$5,'BS - Initial Underwriting'!$1:$1,AA$1-1)=0,"",IFERROR(SUMIFS('BS - Initial Underwriting'!$5:$5,'BS - Initial Underwriting'!$1:$1,AA$1-1),0)),"")</f>
        <v/>
      </c>
      <c r="AB4" s="5" t="str">
        <f>IF(COUNTA('BS - Initial Underwriting'!$1:$1)&gt;0,IF(SUMIFS('BS - Initial Underwriting'!$5:$5,'BS - Initial Underwriting'!$1:$1,AB$1-1)=0,"",IFERROR(SUMIFS('BS - Initial Underwriting'!$5:$5,'BS - Initial Underwriting'!$1:$1,AB$1-1),0)),"")</f>
        <v/>
      </c>
      <c r="AC4" s="5" t="str">
        <f>IF(COUNTA('BS - Initial Underwriting'!$1:$1)&gt;0,IF(SUMIFS('BS - Initial Underwriting'!$5:$5,'BS - Initial Underwriting'!$1:$1,AC$1-1)=0,"",IFERROR(SUMIFS('BS - Initial Underwriting'!$5:$5,'BS - Initial Underwriting'!$1:$1,AC$1-1),0)),"")</f>
        <v/>
      </c>
      <c r="AD4" s="5" t="str">
        <f>IF(COUNTA('BS - Initial Underwriting'!$1:$1)&gt;0,IF(SUMIFS('BS - Initial Underwriting'!$5:$5,'BS - Initial Underwriting'!$1:$1,AD$1-1)=0,"",IFERROR(SUMIFS('BS - Initial Underwriting'!$5:$5,'BS - Initial Underwriting'!$1:$1,AD$1-1),0)),"")</f>
        <v/>
      </c>
      <c r="AE4" s="5" t="str">
        <f>IF(COUNTA('BS - Initial Underwriting'!$1:$1)&gt;0,IF(SUMIFS('BS - Initial Underwriting'!$5:$5,'BS - Initial Underwriting'!$1:$1,AE$1-1)=0,"",IFERROR(SUMIFS('BS - Initial Underwriting'!$5:$5,'BS - Initial Underwriting'!$1:$1,AE$1-1),0)),"")</f>
        <v/>
      </c>
      <c r="AF4" s="5" t="str">
        <f>IF(COUNTA('BS - Initial Underwriting'!$1:$1)&gt;0,IF(SUMIFS('BS - Initial Underwriting'!$5:$5,'BS - Initial Underwriting'!$1:$1,AF$1-1)=0,"",IFERROR(SUMIFS('BS - Initial Underwriting'!$5:$5,'BS - Initial Underwriting'!$1:$1,AF$1-1),0)),"")</f>
        <v/>
      </c>
      <c r="AG4" s="5" t="str">
        <f>IF(COUNTA('BS - Initial Underwriting'!$1:$1)&gt;0,IF(SUMIFS('BS - Initial Underwriting'!$5:$5,'BS - Initial Underwriting'!$1:$1,AG$1-1)=0,"",IFERROR(SUMIFS('BS - Initial Underwriting'!$5:$5,'BS - Initial Underwriting'!$1:$1,AG$1-1),0)),"")</f>
        <v/>
      </c>
      <c r="AH4" s="5" t="str">
        <f>IF(COUNTA('BS - Initial Underwriting'!$1:$1)&gt;0,IF(SUMIFS('BS - Initial Underwriting'!$5:$5,'BS - Initial Underwriting'!$1:$1,AH$1-1)=0,"",IFERROR(SUMIFS('BS - Initial Underwriting'!$5:$5,'BS - Initial Underwriting'!$1:$1,AH$1-1),0)),"")</f>
        <v/>
      </c>
      <c r="AI4" s="5" t="str">
        <f>IF(COUNTA('BS - Initial Underwriting'!$1:$1)&gt;0,IF(SUMIFS('BS - Initial Underwriting'!$5:$5,'BS - Initial Underwriting'!$1:$1,AI$1-1)=0,"",IFERROR(SUMIFS('BS - Initial Underwriting'!$5:$5,'BS - Initial Underwriting'!$1:$1,AI$1-1),0)),"")</f>
        <v/>
      </c>
      <c r="AJ4" s="5" t="str">
        <f>IF(COUNTA('BS - Initial Underwriting'!$1:$1)&gt;0,IF(SUMIFS('BS - Initial Underwriting'!$5:$5,'BS - Initial Underwriting'!$1:$1,AJ$1-1)=0,"",IFERROR(SUMIFS('BS - Initial Underwriting'!$5:$5,'BS - Initial Underwriting'!$1:$1,AJ$1-1),0)),"")</f>
        <v/>
      </c>
      <c r="AK4" s="5" t="str">
        <f>IF(COUNTA('BS - Initial Underwriting'!$1:$1)&gt;0,IF(SUMIFS('BS - Initial Underwriting'!$5:$5,'BS - Initial Underwriting'!$1:$1,AK$1-1)=0,"",IFERROR(SUMIFS('BS - Initial Underwriting'!$5:$5,'BS - Initial Underwriting'!$1:$1,AK$1-1),0)),"")</f>
        <v/>
      </c>
      <c r="AL4" s="5" t="str">
        <f>IF(COUNTA('BS - Initial Underwriting'!$1:$1)&gt;0,IF(SUMIFS('BS - Initial Underwriting'!$5:$5,'BS - Initial Underwriting'!$1:$1,AL$1-1)=0,"",IFERROR(SUMIFS('BS - Initial Underwriting'!$5:$5,'BS - Initial Underwriting'!$1:$1,AL$1-1),0)),"")</f>
        <v/>
      </c>
      <c r="AM4" s="5" t="str">
        <f>IF(COUNTA('BS - Initial Underwriting'!$1:$1)&gt;0,IF(SUMIFS('BS - Initial Underwriting'!$5:$5,'BS - Initial Underwriting'!$1:$1,AM$1-1)=0,"",IFERROR(SUMIFS('BS - Initial Underwriting'!$5:$5,'BS - Initial Underwriting'!$1:$1,AM$1-1),0)),"")</f>
        <v/>
      </c>
      <c r="AN4" s="5" t="str">
        <f>IF(COUNTA('BS - Initial Underwriting'!$1:$1)&gt;0,IF(SUMIFS('BS - Initial Underwriting'!$5:$5,'BS - Initial Underwriting'!$1:$1,AN$1-1)=0,"",IFERROR(SUMIFS('BS - Initial Underwriting'!$5:$5,'BS - Initial Underwriting'!$1:$1,AN$1-1),0)),"")</f>
        <v/>
      </c>
      <c r="AO4" s="5" t="str">
        <f>IF(COUNTA('BS - Initial Underwriting'!$1:$1)&gt;0,IF(SUMIFS('BS - Initial Underwriting'!$5:$5,'BS - Initial Underwriting'!$1:$1,AO$1-1)=0,"",IFERROR(SUMIFS('BS - Initial Underwriting'!$5:$5,'BS - Initial Underwriting'!$1:$1,AO$1-1),0)),"")</f>
        <v/>
      </c>
      <c r="AP4" s="5" t="str">
        <f>IF(COUNTA('BS - Initial Underwriting'!$1:$1)&gt;0,IF(SUMIFS('BS - Initial Underwriting'!$5:$5,'BS - Initial Underwriting'!$1:$1,AP$1-1)=0,"",IFERROR(SUMIFS('BS - Initial Underwriting'!$5:$5,'BS - Initial Underwriting'!$1:$1,AP$1-1),0)),"")</f>
        <v/>
      </c>
      <c r="AQ4" s="5" t="str">
        <f>IF(COUNTA('BS - Initial Underwriting'!$1:$1)&gt;0,IF(SUMIFS('BS - Initial Underwriting'!$5:$5,'BS - Initial Underwriting'!$1:$1,AQ$1-1)=0,"",IFERROR(SUMIFS('BS - Initial Underwriting'!$5:$5,'BS - Initial Underwriting'!$1:$1,AQ$1-1),0)),"")</f>
        <v/>
      </c>
      <c r="AR4" s="5" t="str">
        <f>IF(COUNTA('BS - Initial Underwriting'!$1:$1)&gt;0,IF(SUMIFS('BS - Initial Underwriting'!$5:$5,'BS - Initial Underwriting'!$1:$1,AR$1-1)=0,"",IFERROR(SUMIFS('BS - Initial Underwriting'!$5:$5,'BS - Initial Underwriting'!$1:$1,AR$1-1),0)),"")</f>
        <v/>
      </c>
      <c r="AS4" s="5" t="str">
        <f>IF(COUNTA('BS - Initial Underwriting'!$1:$1)&gt;0,IF(SUMIFS('BS - Initial Underwriting'!$5:$5,'BS - Initial Underwriting'!$1:$1,AS$1-1)=0,"",IFERROR(SUMIFS('BS - Initial Underwriting'!$5:$5,'BS - Initial Underwriting'!$1:$1,AS$1-1),0)),"")</f>
        <v/>
      </c>
      <c r="AT4" s="5" t="str">
        <f>IF(COUNTA('BS - Initial Underwriting'!$1:$1)&gt;0,IF(SUMIFS('BS - Initial Underwriting'!$5:$5,'BS - Initial Underwriting'!$1:$1,AT$1-1)=0,"",IFERROR(SUMIFS('BS - Initial Underwriting'!$5:$5,'BS - Initial Underwriting'!$1:$1,AT$1-1),0)),"")</f>
        <v/>
      </c>
      <c r="AU4" s="5" t="str">
        <f>IF(COUNTA('BS - Initial Underwriting'!$1:$1)&gt;0,IF(SUMIFS('BS - Initial Underwriting'!$5:$5,'BS - Initial Underwriting'!$1:$1,AU$1-1)=0,"",IFERROR(SUMIFS('BS - Initial Underwriting'!$5:$5,'BS - Initial Underwriting'!$1:$1,AU$1-1),0)),"")</f>
        <v/>
      </c>
      <c r="AV4" s="5" t="str">
        <f>IF(COUNTA('BS - Initial Underwriting'!$1:$1)&gt;0,IF(SUMIFS('BS - Initial Underwriting'!$5:$5,'BS - Initial Underwriting'!$1:$1,AV$1-1)=0,"",IFERROR(SUMIFS('BS - Initial Underwriting'!$5:$5,'BS - Initial Underwriting'!$1:$1,AV$1-1),0)),"")</f>
        <v/>
      </c>
      <c r="AW4" s="5" t="str">
        <f>IF(COUNTA('BS - Initial Underwriting'!$1:$1)&gt;0,IF(SUMIFS('BS - Initial Underwriting'!$5:$5,'BS - Initial Underwriting'!$1:$1,AW$1-1)=0,"",IFERROR(SUMIFS('BS - Initial Underwriting'!$5:$5,'BS - Initial Underwriting'!$1:$1,AW$1-1),0)),"")</f>
        <v/>
      </c>
      <c r="AX4" s="5" t="str">
        <f>IF(COUNTA('BS - Initial Underwriting'!$1:$1)&gt;0,IF(SUMIFS('BS - Initial Underwriting'!$5:$5,'BS - Initial Underwriting'!$1:$1,AX$1-1)=0,"",IFERROR(SUMIFS('BS - Initial Underwriting'!$5:$5,'BS - Initial Underwriting'!$1:$1,AX$1-1),0)),"")</f>
        <v/>
      </c>
      <c r="AY4" s="5" t="str">
        <f>IF(COUNTA('BS - Initial Underwriting'!$1:$1)&gt;0,IF(SUMIFS('BS - Initial Underwriting'!$5:$5,'BS - Initial Underwriting'!$1:$1,AY$1-1)=0,"",IFERROR(SUMIFS('BS - Initial Underwriting'!$5:$5,'BS - Initial Underwriting'!$1:$1,AY$1-1),0)),"")</f>
        <v/>
      </c>
      <c r="AZ4" s="5" t="str">
        <f>IF(COUNTA('BS - Initial Underwriting'!$1:$1)&gt;0,IF(SUMIFS('BS - Initial Underwriting'!$5:$5,'BS - Initial Underwriting'!$1:$1,AZ$1-1)=0,"",IFERROR(SUMIFS('BS - Initial Underwriting'!$5:$5,'BS - Initial Underwriting'!$1:$1,AZ$1-1),0)),"")</f>
        <v/>
      </c>
      <c r="BA4" s="5" t="str">
        <f>IF(COUNTA('BS - Initial Underwriting'!$1:$1)&gt;0,IF(SUMIFS('BS - Initial Underwriting'!$5:$5,'BS - Initial Underwriting'!$1:$1,BA$1-1)=0,"",IFERROR(SUMIFS('BS - Initial Underwriting'!$5:$5,'BS - Initial Underwriting'!$1:$1,BA$1-1),0)),"")</f>
        <v/>
      </c>
      <c r="BB4" s="5" t="str">
        <f>IF(COUNTA('BS - Initial Underwriting'!$1:$1)&gt;0,IF(SUMIFS('BS - Initial Underwriting'!$5:$5,'BS - Initial Underwriting'!$1:$1,BB$1-1)=0,"",IFERROR(SUMIFS('BS - Initial Underwriting'!$5:$5,'BS - Initial Underwriting'!$1:$1,BB$1-1),0)),"")</f>
        <v/>
      </c>
      <c r="BC4" s="5" t="str">
        <f>IF(COUNTA('BS - Initial Underwriting'!$1:$1)&gt;0,IF(SUMIFS('BS - Initial Underwriting'!$5:$5,'BS - Initial Underwriting'!$1:$1,BC$1-1)=0,"",IFERROR(SUMIFS('BS - Initial Underwriting'!$5:$5,'BS - Initial Underwriting'!$1:$1,BC$1-1),0)),"")</f>
        <v/>
      </c>
      <c r="BD4" s="5" t="str">
        <f>IF(COUNTA('BS - Initial Underwriting'!$1:$1)&gt;0,IF(SUMIFS('BS - Initial Underwriting'!$5:$5,'BS - Initial Underwriting'!$1:$1,BD$1-1)=0,"",IFERROR(SUMIFS('BS - Initial Underwriting'!$5:$5,'BS - Initial Underwriting'!$1:$1,BD$1-1),0)),"")</f>
        <v/>
      </c>
      <c r="BE4" s="5" t="str">
        <f>IF(COUNTA('BS - Initial Underwriting'!$1:$1)&gt;0,IF(SUMIFS('BS - Initial Underwriting'!$5:$5,'BS - Initial Underwriting'!$1:$1,BE$1-1)=0,"",IFERROR(SUMIFS('BS - Initial Underwriting'!$5:$5,'BS - Initial Underwriting'!$1:$1,BE$1-1),0)),"")</f>
        <v/>
      </c>
      <c r="BF4" s="5" t="str">
        <f>IF(COUNTA('BS - Initial Underwriting'!$1:$1)&gt;0,IF(SUMIFS('BS - Initial Underwriting'!$5:$5,'BS - Initial Underwriting'!$1:$1,BF$1-1)=0,"",IFERROR(SUMIFS('BS - Initial Underwriting'!$5:$5,'BS - Initial Underwriting'!$1:$1,BF$1-1),0)),"")</f>
        <v/>
      </c>
      <c r="BG4" s="5" t="str">
        <f>IF(COUNTA('BS - Initial Underwriting'!$1:$1)&gt;0,IF(SUMIFS('BS - Initial Underwriting'!$5:$5,'BS - Initial Underwriting'!$1:$1,BG$1-1)=0,"",IFERROR(SUMIFS('BS - Initial Underwriting'!$5:$5,'BS - Initial Underwriting'!$1:$1,BG$1-1),0)),"")</f>
        <v/>
      </c>
      <c r="BH4" s="5" t="str">
        <f>IF(COUNTA('BS - Initial Underwriting'!$1:$1)&gt;0,IF(SUMIFS('BS - Initial Underwriting'!$5:$5,'BS - Initial Underwriting'!$1:$1,BH$1-1)=0,"",IFERROR(SUMIFS('BS - Initial Underwriting'!$5:$5,'BS - Initial Underwriting'!$1:$1,BH$1-1),0)),"")</f>
        <v/>
      </c>
      <c r="BI4" s="5" t="str">
        <f>IF(COUNTA('BS - Initial Underwriting'!$1:$1)&gt;0,IF(SUMIFS('BS - Initial Underwriting'!$5:$5,'BS - Initial Underwriting'!$1:$1,BI$1-1)=0,"",IFERROR(SUMIFS('BS - Initial Underwriting'!$5:$5,'BS - Initial Underwriting'!$1:$1,BI$1-1),0)),"")</f>
        <v/>
      </c>
      <c r="BJ4" s="5" t="str">
        <f>IF(COUNTA('BS - Initial Underwriting'!$1:$1)&gt;0,IF(SUMIFS('BS - Initial Underwriting'!$5:$5,'BS - Initial Underwriting'!$1:$1,BJ$1-1)=0,"",IFERROR(SUMIFS('BS - Initial Underwriting'!$5:$5,'BS - Initial Underwriting'!$1:$1,BJ$1-1),0)),"")</f>
        <v/>
      </c>
      <c r="BK4" s="5" t="str">
        <f>IF(COUNTA('BS - Initial Underwriting'!$1:$1)&gt;0,IF(SUMIFS('BS - Initial Underwriting'!$5:$5,'BS - Initial Underwriting'!$1:$1,BK$1-1)=0,"",IFERROR(SUMIFS('BS - Initial Underwriting'!$5:$5,'BS - Initial Underwriting'!$1:$1,BK$1-1),0)),"")</f>
        <v/>
      </c>
      <c r="BL4" s="5" t="str">
        <f>IF(COUNTA('BS - Initial Underwriting'!$1:$1)&gt;0,IF(SUMIFS('BS - Initial Underwriting'!$5:$5,'BS - Initial Underwriting'!$1:$1,BL$1-1)=0,"",IFERROR(SUMIFS('BS - Initial Underwriting'!$5:$5,'BS - Initial Underwriting'!$1:$1,BL$1-1),0)),"")</f>
        <v/>
      </c>
      <c r="BM4" s="5" t="str">
        <f>IF(COUNTA('BS - Initial Underwriting'!$1:$1)&gt;0,IF(SUMIFS('BS - Initial Underwriting'!$5:$5,'BS - Initial Underwriting'!$1:$1,BM$1-1)=0,"",IFERROR(SUMIFS('BS - Initial Underwriting'!$5:$5,'BS - Initial Underwriting'!$1:$1,BM$1-1),0)),"")</f>
        <v/>
      </c>
      <c r="BN4" s="5" t="str">
        <f>IF(COUNTA('BS - Initial Underwriting'!$1:$1)&gt;0,IF(SUMIFS('BS - Initial Underwriting'!$5:$5,'BS - Initial Underwriting'!$1:$1,BN$1-1)=0,"",IFERROR(SUMIFS('BS - Initial Underwriting'!$5:$5,'BS - Initial Underwriting'!$1:$1,BN$1-1),0)),"")</f>
        <v/>
      </c>
      <c r="BO4" s="5" t="str">
        <f>IF(COUNTA('BS - Initial Underwriting'!$1:$1)&gt;0,IF(SUMIFS('BS - Initial Underwriting'!$5:$5,'BS - Initial Underwriting'!$1:$1,BO$1-1)=0,"",IFERROR(SUMIFS('BS - Initial Underwriting'!$5:$5,'BS - Initial Underwriting'!$1:$1,BO$1-1),0)),"")</f>
        <v/>
      </c>
      <c r="BP4" s="5" t="str">
        <f>IF(COUNTA('BS - Initial Underwriting'!$1:$1)&gt;0,IF(SUMIFS('BS - Initial Underwriting'!$5:$5,'BS - Initial Underwriting'!$1:$1,BP$1-1)=0,"",IFERROR(SUMIFS('BS - Initial Underwriting'!$5:$5,'BS - Initial Underwriting'!$1:$1,BP$1-1),0)),"")</f>
        <v/>
      </c>
      <c r="BQ4" s="5" t="str">
        <f>IF(COUNTA('BS - Initial Underwriting'!$1:$1)&gt;0,IF(SUMIFS('BS - Initial Underwriting'!$5:$5,'BS - Initial Underwriting'!$1:$1,BQ$1-1)=0,"",IFERROR(SUMIFS('BS - Initial Underwriting'!$5:$5,'BS - Initial Underwriting'!$1:$1,BQ$1-1),0)),"")</f>
        <v/>
      </c>
      <c r="BR4" s="5" t="str">
        <f>IF(COUNTA('BS - Initial Underwriting'!$1:$1)&gt;0,IF(SUMIFS('BS - Initial Underwriting'!$5:$5,'BS - Initial Underwriting'!$1:$1,BR$1-1)=0,"",IFERROR(SUMIFS('BS - Initial Underwriting'!$5:$5,'BS - Initial Underwriting'!$1:$1,BR$1-1),0)),"")</f>
        <v/>
      </c>
    </row>
    <row r="5" spans="1:70">
      <c r="A5" s="4" t="s">
        <v>299</v>
      </c>
      <c r="B5" s="5" t="e">
        <f ca="1">IF(COUNTBLANK($A69:B69)=1,IF(B4&lt;&gt;"",B4,""),IF(B5&lt;&gt;"",B5,""))</f>
        <v>~CIRCULAR~REF~</v>
      </c>
      <c r="C5" s="5" t="e">
        <f ca="1">IF(COUNTBLANK($A69:C69)=1,IF(C4&lt;&gt;"",C4,""),IF(C5&lt;&gt;"",C5,""))</f>
        <v>~CIRCULAR~REF~</v>
      </c>
      <c r="D5" s="5" t="e">
        <f ca="1">IF(COUNTBLANK($A69:D69)=1,IF(D4&lt;&gt;"",D4,""),IF(D5&lt;&gt;"",D5,""))</f>
        <v>~CIRCULAR~REF~</v>
      </c>
      <c r="E5" s="5" t="e">
        <f ca="1">IF(COUNTBLANK($A69:E69)=1,IF(E4&lt;&gt;"",E4,""),IF(E5&lt;&gt;"",E5,""))</f>
        <v>~CIRCULAR~REF~</v>
      </c>
      <c r="F5" s="5" t="e">
        <f ca="1">IF(COUNTBLANK($A69:F69)=1,IF(F4&lt;&gt;"",F4,""),IF(F5&lt;&gt;"",F5,""))</f>
        <v>~CIRCULAR~REF~</v>
      </c>
      <c r="G5" s="5" t="e">
        <f ca="1">IF(COUNTBLANK($A69:G69)=1,IF(G4&lt;&gt;"",G4,""),IF(G5&lt;&gt;"",G5,""))</f>
        <v>~CIRCULAR~REF~</v>
      </c>
      <c r="H5" s="5" t="e">
        <f ca="1">IF(COUNTBLANK($A69:H69)=1,IF(H4&lt;&gt;"",H4,""),IF(H5&lt;&gt;"",H5,""))</f>
        <v>~CIRCULAR~REF~</v>
      </c>
      <c r="I5" s="5" t="e">
        <f ca="1">IF(COUNTBLANK($A69:I69)=1,IF(I4&lt;&gt;"",I4,""),IF(I5&lt;&gt;"",I5,""))</f>
        <v>~CIRCULAR~REF~</v>
      </c>
      <c r="J5" s="5" t="e">
        <f ca="1">IF(COUNTBLANK($A69:J69)=1,IF(J4&lt;&gt;"",J4,""),IF(J5&lt;&gt;"",J5,""))</f>
        <v>~CIRCULAR~REF~</v>
      </c>
      <c r="K5" s="5" t="e">
        <f ca="1">IF(COUNTBLANK($A69:K69)=1,IF(K4&lt;&gt;"",K4,""),IF(K5&lt;&gt;"",K5,""))</f>
        <v>~CIRCULAR~REF~</v>
      </c>
      <c r="L5" s="5" t="e">
        <f ca="1">IF(COUNTBLANK($A69:L69)=1,IF(L4&lt;&gt;"",L4,""),IF(L5&lt;&gt;"",L5,""))</f>
        <v>~CIRCULAR~REF~</v>
      </c>
      <c r="M5" s="5" t="e">
        <f ca="1">IF(COUNTBLANK($A69:M69)=1,IF(M4&lt;&gt;"",M4,""),IF(M5&lt;&gt;"",M5,""))</f>
        <v>~CIRCULAR~REF~</v>
      </c>
      <c r="N5" s="5" t="e">
        <f ca="1">IF(COUNTBLANK($A69:N69)=1,IF(N4&lt;&gt;"",N4,""),IF(N5&lt;&gt;"",N5,""))</f>
        <v>~CIRCULAR~REF~</v>
      </c>
      <c r="O5" s="5" t="e">
        <f ca="1">IF(COUNTBLANK($A69:O69)=1,IF(O4&lt;&gt;"",O4,""),IF(O5&lt;&gt;"",O5,""))</f>
        <v>~CIRCULAR~REF~</v>
      </c>
      <c r="P5" s="5" t="e">
        <f ca="1">IF(COUNTBLANK($A69:P69)=1,IF(P4&lt;&gt;"",P4,""),IF(P5&lt;&gt;"",P5,""))</f>
        <v>~CIRCULAR~REF~</v>
      </c>
      <c r="Q5" s="5" t="e">
        <f ca="1">IF(COUNTBLANK($A69:Q69)=1,IF(Q4&lt;&gt;"",Q4,""),IF(Q5&lt;&gt;"",Q5,""))</f>
        <v>~CIRCULAR~REF~</v>
      </c>
      <c r="R5" s="5" t="e">
        <f ca="1">IF(COUNTBLANK($A69:R69)=1,IF(R4&lt;&gt;"",R4,""),IF(R5&lt;&gt;"",R5,""))</f>
        <v>~CIRCULAR~REF~</v>
      </c>
      <c r="S5" s="5" t="e">
        <f ca="1">IF(COUNTBLANK($A69:S69)=1,IF(S4&lt;&gt;"",S4,""),IF(S5&lt;&gt;"",S5,""))</f>
        <v>~CIRCULAR~REF~</v>
      </c>
      <c r="T5" s="5" t="e">
        <f ca="1">IF(COUNTBLANK($A69:T69)=1,IF(T4&lt;&gt;"",T4,""),IF(T5&lt;&gt;"",T5,""))</f>
        <v>~CIRCULAR~REF~</v>
      </c>
      <c r="U5" s="5" t="e">
        <f ca="1">IF(COUNTBLANK($A69:U69)=1,IF(U4&lt;&gt;"",U4,""),IF(U5&lt;&gt;"",U5,""))</f>
        <v>~CIRCULAR~REF~</v>
      </c>
      <c r="V5" s="5" t="e">
        <f ca="1">IF(COUNTBLANK($A69:V69)=1,IF(V4&lt;&gt;"",V4,""),IF(V5&lt;&gt;"",V5,""))</f>
        <v>~CIRCULAR~REF~</v>
      </c>
      <c r="W5" s="5" t="e">
        <f ca="1">IF(COUNTBLANK($A69:W69)=1,IF(W4&lt;&gt;"",W4,""),IF(W5&lt;&gt;"",W5,""))</f>
        <v>~CIRCULAR~REF~</v>
      </c>
      <c r="X5" s="5" t="e">
        <f ca="1">IF(COUNTBLANK($A69:X69)=1,IF(X4&lt;&gt;"",X4,""),IF(X5&lt;&gt;"",X5,""))</f>
        <v>~CIRCULAR~REF~</v>
      </c>
      <c r="Y5" s="5" t="e">
        <f ca="1">IF(COUNTBLANK($A69:Y69)=1,IF(Y4&lt;&gt;"",Y4,""),IF(Y5&lt;&gt;"",Y5,""))</f>
        <v>~CIRCULAR~REF~</v>
      </c>
      <c r="Z5" s="5" t="e">
        <f ca="1">IF(COUNTBLANK($A69:Z69)=1,IF(Z4&lt;&gt;"",Z4,""),IF(Z5&lt;&gt;"",Z5,""))</f>
        <v>~CIRCULAR~REF~</v>
      </c>
      <c r="AA5" s="5" t="e">
        <f ca="1">IF(COUNTBLANK($A69:AA69)=1,IF(AA4&lt;&gt;"",AA4,""),IF(AA5&lt;&gt;"",AA5,""))</f>
        <v>~CIRCULAR~REF~</v>
      </c>
      <c r="AB5" s="5" t="e">
        <f ca="1">IF(COUNTBLANK($A69:AB69)=1,IF(AB4&lt;&gt;"",AB4,""),IF(AB5&lt;&gt;"",AB5,""))</f>
        <v>~CIRCULAR~REF~</v>
      </c>
      <c r="AC5" s="5" t="e">
        <f ca="1">IF(COUNTBLANK($A69:AC69)=1,IF(AC4&lt;&gt;"",AC4,""),IF(AC5&lt;&gt;"",AC5,""))</f>
        <v>~CIRCULAR~REF~</v>
      </c>
      <c r="AD5" s="5" t="e">
        <f ca="1">IF(COUNTBLANK($A69:AD69)=1,IF(AD4&lt;&gt;"",AD4,""),IF(AD5&lt;&gt;"",AD5,""))</f>
        <v>~CIRCULAR~REF~</v>
      </c>
      <c r="AE5" s="5" t="e">
        <f ca="1">IF(COUNTBLANK($A69:AE69)=1,IF(AE4&lt;&gt;"",AE4,""),IF(AE5&lt;&gt;"",AE5,""))</f>
        <v>~CIRCULAR~REF~</v>
      </c>
      <c r="AF5" s="5" t="e">
        <f ca="1">IF(COUNTBLANK($A69:AF69)=1,IF(AF4&lt;&gt;"",AF4,""),IF(AF5&lt;&gt;"",AF5,""))</f>
        <v>~CIRCULAR~REF~</v>
      </c>
      <c r="AG5" s="5" t="e">
        <f ca="1">IF(COUNTBLANK($A69:AG69)=1,IF(AG4&lt;&gt;"",AG4,""),IF(AG5&lt;&gt;"",AG5,""))</f>
        <v>~CIRCULAR~REF~</v>
      </c>
      <c r="AH5" s="5" t="e">
        <f ca="1">IF(COUNTBLANK($A69:AH69)=1,IF(AH4&lt;&gt;"",AH4,""),IF(AH5&lt;&gt;"",AH5,""))</f>
        <v>~CIRCULAR~REF~</v>
      </c>
      <c r="AI5" s="5" t="e">
        <f ca="1">IF(COUNTBLANK($A69:AI69)=1,IF(AI4&lt;&gt;"",AI4,""),IF(AI5&lt;&gt;"",AI5,""))</f>
        <v>~CIRCULAR~REF~</v>
      </c>
      <c r="AJ5" s="5" t="e">
        <f ca="1">IF(COUNTBLANK($A69:AJ69)=1,IF(AJ4&lt;&gt;"",AJ4,""),IF(AJ5&lt;&gt;"",AJ5,""))</f>
        <v>~CIRCULAR~REF~</v>
      </c>
      <c r="AK5" s="5" t="e">
        <f ca="1">IF(COUNTBLANK($A69:AK69)=1,IF(AK4&lt;&gt;"",AK4,""),IF(AK5&lt;&gt;"",AK5,""))</f>
        <v>~CIRCULAR~REF~</v>
      </c>
      <c r="AL5" s="5" t="e">
        <f ca="1">IF(COUNTBLANK($A69:AL69)=1,IF(AL4&lt;&gt;"",AL4,""),IF(AL5&lt;&gt;"",AL5,""))</f>
        <v>~CIRCULAR~REF~</v>
      </c>
      <c r="AM5" s="5" t="e">
        <f ca="1">IF(COUNTBLANK($A69:AM69)=1,IF(AM4&lt;&gt;"",AM4,""),IF(AM5&lt;&gt;"",AM5,""))</f>
        <v>~CIRCULAR~REF~</v>
      </c>
      <c r="AN5" s="5" t="e">
        <f ca="1">IF(COUNTBLANK($A69:AN69)=1,IF(AN4&lt;&gt;"",AN4,""),IF(AN5&lt;&gt;"",AN5,""))</f>
        <v>~CIRCULAR~REF~</v>
      </c>
      <c r="AO5" s="5" t="e">
        <f ca="1">IF(COUNTBLANK($A69:AO69)=1,IF(AO4&lt;&gt;"",AO4,""),IF(AO5&lt;&gt;"",AO5,""))</f>
        <v>~CIRCULAR~REF~</v>
      </c>
      <c r="AP5" s="5" t="e">
        <f ca="1">IF(COUNTBLANK($A69:AP69)=1,IF(AP4&lt;&gt;"",AP4,""),IF(AP5&lt;&gt;"",AP5,""))</f>
        <v>~CIRCULAR~REF~</v>
      </c>
      <c r="AQ5" s="5" t="e">
        <f ca="1">IF(COUNTBLANK($A69:AQ69)=1,IF(AQ4&lt;&gt;"",AQ4,""),IF(AQ5&lt;&gt;"",AQ5,""))</f>
        <v>~CIRCULAR~REF~</v>
      </c>
      <c r="AR5" s="5" t="e">
        <f ca="1">IF(COUNTBLANK($A69:AR69)=1,IF(AR4&lt;&gt;"",AR4,""),IF(AR5&lt;&gt;"",AR5,""))</f>
        <v>~CIRCULAR~REF~</v>
      </c>
      <c r="AS5" s="5" t="e">
        <f ca="1">IF(COUNTBLANK($A69:AS69)=1,IF(AS4&lt;&gt;"",AS4,""),IF(AS5&lt;&gt;"",AS5,""))</f>
        <v>~CIRCULAR~REF~</v>
      </c>
      <c r="AT5" s="5" t="e">
        <f ca="1">IF(COUNTBLANK($A69:AT69)=1,IF(AT4&lt;&gt;"",AT4,""),IF(AT5&lt;&gt;"",AT5,""))</f>
        <v>~CIRCULAR~REF~</v>
      </c>
      <c r="AU5" s="5" t="e">
        <f ca="1">IF(COUNTBLANK($A69:AU69)=1,IF(AU4&lt;&gt;"",AU4,""),IF(AU5&lt;&gt;"",AU5,""))</f>
        <v>~CIRCULAR~REF~</v>
      </c>
      <c r="AV5" s="5" t="e">
        <f ca="1">IF(COUNTBLANK($A69:AV69)=1,IF(AV4&lt;&gt;"",AV4,""),IF(AV5&lt;&gt;"",AV5,""))</f>
        <v>~CIRCULAR~REF~</v>
      </c>
      <c r="AW5" s="5" t="e">
        <f ca="1">IF(COUNTBLANK($A69:AW69)=1,IF(AW4&lt;&gt;"",AW4,""),IF(AW5&lt;&gt;"",AW5,""))</f>
        <v>~CIRCULAR~REF~</v>
      </c>
      <c r="AX5" s="5" t="e">
        <f ca="1">IF(COUNTBLANK($A69:AX69)=1,IF(AX4&lt;&gt;"",AX4,""),IF(AX5&lt;&gt;"",AX5,""))</f>
        <v>~CIRCULAR~REF~</v>
      </c>
      <c r="AY5" s="5" t="e">
        <f ca="1">IF(COUNTBLANK($A69:AY69)=1,IF(AY4&lt;&gt;"",AY4,""),IF(AY5&lt;&gt;"",AY5,""))</f>
        <v>~CIRCULAR~REF~</v>
      </c>
      <c r="AZ5" s="5" t="e">
        <f ca="1">IF(COUNTBLANK($A69:AZ69)=1,IF(AZ4&lt;&gt;"",AZ4,""),IF(AZ5&lt;&gt;"",AZ5,""))</f>
        <v>~CIRCULAR~REF~</v>
      </c>
      <c r="BA5" s="5" t="e">
        <f ca="1">IF(COUNTBLANK($A69:BA69)=1,IF(BA4&lt;&gt;"",BA4,""),IF(BA5&lt;&gt;"",BA5,""))</f>
        <v>~CIRCULAR~REF~</v>
      </c>
      <c r="BB5" s="5" t="e">
        <f ca="1">IF(COUNTBLANK($A69:BB69)=1,IF(BB4&lt;&gt;"",BB4,""),IF(BB5&lt;&gt;"",BB5,""))</f>
        <v>~CIRCULAR~REF~</v>
      </c>
      <c r="BC5" s="5" t="e">
        <f ca="1">IF(COUNTBLANK($A69:BC69)=1,IF(BC4&lt;&gt;"",BC4,""),IF(BC5&lt;&gt;"",BC5,""))</f>
        <v>~CIRCULAR~REF~</v>
      </c>
      <c r="BD5" s="5" t="e">
        <f ca="1">IF(COUNTBLANK($A69:BD69)=1,IF(BD4&lt;&gt;"",BD4,""),IF(BD5&lt;&gt;"",BD5,""))</f>
        <v>~CIRCULAR~REF~</v>
      </c>
      <c r="BE5" s="5" t="e">
        <f ca="1">IF(COUNTBLANK($A69:BE69)=1,IF(BE4&lt;&gt;"",BE4,""),IF(BE5&lt;&gt;"",BE5,""))</f>
        <v>~CIRCULAR~REF~</v>
      </c>
      <c r="BF5" s="5" t="e">
        <f ca="1">IF(COUNTBLANK($A69:BF69)=1,IF(BF4&lt;&gt;"",BF4,""),IF(BF5&lt;&gt;"",BF5,""))</f>
        <v>~CIRCULAR~REF~</v>
      </c>
      <c r="BG5" s="5" t="e">
        <f ca="1">IF(COUNTBLANK($A69:BG69)=1,IF(BG4&lt;&gt;"",BG4,""),IF(BG5&lt;&gt;"",BG5,""))</f>
        <v>~CIRCULAR~REF~</v>
      </c>
      <c r="BH5" s="5" t="e">
        <f ca="1">IF(COUNTBLANK($A69:BH69)=1,IF(BH4&lt;&gt;"",BH4,""),IF(BH5&lt;&gt;"",BH5,""))</f>
        <v>~CIRCULAR~REF~</v>
      </c>
      <c r="BI5" s="5" t="e">
        <f ca="1">IF(COUNTBLANK($A69:BI69)=1,IF(BI4&lt;&gt;"",BI4,""),IF(BI5&lt;&gt;"",BI5,""))</f>
        <v>~CIRCULAR~REF~</v>
      </c>
      <c r="BJ5" s="5" t="e">
        <f ca="1">IF(COUNTBLANK($A69:BJ69)=1,IF(BJ4&lt;&gt;"",BJ4,""),IF(BJ5&lt;&gt;"",BJ5,""))</f>
        <v>~CIRCULAR~REF~</v>
      </c>
      <c r="BK5" s="5" t="e">
        <f ca="1">IF(COUNTBLANK($A69:BK69)=1,IF(BK4&lt;&gt;"",BK4,""),IF(BK5&lt;&gt;"",BK5,""))</f>
        <v>~CIRCULAR~REF~</v>
      </c>
      <c r="BL5" s="5" t="e">
        <f ca="1">IF(COUNTBLANK($A69:BL69)=1,IF(BL4&lt;&gt;"",BL4,""),IF(BL5&lt;&gt;"",BL5,""))</f>
        <v>~CIRCULAR~REF~</v>
      </c>
      <c r="BM5" s="5" t="e">
        <f ca="1">IF(COUNTBLANK($A69:BM69)=1,IF(BM4&lt;&gt;"",BM4,""),IF(BM5&lt;&gt;"",BM5,""))</f>
        <v>~CIRCULAR~REF~</v>
      </c>
      <c r="BN5" s="5" t="e">
        <f ca="1">IF(COUNTBLANK($A69:BN69)=1,IF(BN4&lt;&gt;"",BN4,""),IF(BN5&lt;&gt;"",BN5,""))</f>
        <v>~CIRCULAR~REF~</v>
      </c>
      <c r="BO5" s="5" t="e">
        <f ca="1">IF(COUNTBLANK($A69:BO69)=1,IF(BO4&lt;&gt;"",BO4,""),IF(BO5&lt;&gt;"",BO5,""))</f>
        <v>~CIRCULAR~REF~</v>
      </c>
      <c r="BP5" s="5" t="e">
        <f ca="1">IF(COUNTBLANK($A69:BP69)=1,IF(BP4&lt;&gt;"",BP4,""),IF(BP5&lt;&gt;"",BP5,""))</f>
        <v>~CIRCULAR~REF~</v>
      </c>
      <c r="BQ5" s="5" t="e">
        <f ca="1">IF(COUNTBLANK($A69:BQ69)=1,IF(BQ4&lt;&gt;"",BQ4,""),IF(BQ5&lt;&gt;"",BQ5,""))</f>
        <v>~CIRCULAR~REF~</v>
      </c>
      <c r="BR5" s="5" t="e">
        <f ca="1">IF(COUNTBLANK($A69:BR69)=1,IF(BR4&lt;&gt;"",BR4,""),IF(BR5&lt;&gt;"",BR5,""))</f>
        <v>~CIRCULAR~REF~</v>
      </c>
    </row>
    <row r="6" spans="1:70">
      <c r="A6" s="6" t="s">
        <v>300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</row>
    <row r="7" spans="1:70">
      <c r="A7" s="4" t="s">
        <v>301</v>
      </c>
      <c r="B7" s="5" t="n">
        <f><![CDATA[IF(AND(COUNTA('IS - Initial Underwriting'!$53:$53)>0,COUNTA('IS - Initial Underwriting'!$2:$2)>0,COUNTA('IS - Initial Underwriting'!$1:$1)>0),IF(SUMIFS('IS - Initial Underwriting'!$53:$53,'IS - Initial Underwriting'!$2:$2,">="&B$2,'IS - Initial Underwriting'!$1:$1,"<="&B$1)=0,"",SUMIFS('IS - Initial Underwriting'!$53:$53,'IS - Initial Underwriting'!$2:$2,">="&B$2,'IS - Initial Underwriting'!$1:$1,"<="&B$1)),"")]]></f>
        <v>48394.0</v>
      </c>
      <c r="C7" s="5" t="n">
        <f><![CDATA[IF(AND(COUNTA('IS - Initial Underwriting'!$53:$53)>0,COUNTA('IS - Initial Underwriting'!$2:$2)>0,COUNTA('IS - Initial Underwriting'!$1:$1)>0),IF(SUMIFS('IS - Initial Underwriting'!$53:$53,'IS - Initial Underwriting'!$2:$2,">="&C$2,'IS - Initial Underwriting'!$1:$1,"<="&C$1)=0,"",SUMIFS('IS - Initial Underwriting'!$53:$53,'IS - Initial Underwriting'!$2:$2,">="&C$2,'IS - Initial Underwriting'!$1:$1,"<="&C$1)),"")]]></f>
        <v>301643.0</v>
      </c>
      <c r="D7" s="5" t="n">
        <f><![CDATA[IF(AND(COUNTA('IS - Initial Underwriting'!$53:$53)>0,COUNTA('IS - Initial Underwriting'!$2:$2)>0,COUNTA('IS - Initial Underwriting'!$1:$1)>0),IF(SUMIFS('IS - Initial Underwriting'!$53:$53,'IS - Initial Underwriting'!$2:$2,">="&D$2,'IS - Initial Underwriting'!$1:$1,"<="&D$1)=0,"",SUMIFS('IS - Initial Underwriting'!$53:$53,'IS - Initial Underwriting'!$2:$2,">="&D$2,'IS - Initial Underwriting'!$1:$1,"<="&D$1)),"")]]></f>
        <v>68223.0</v>
      </c>
      <c r="E7" s="5" t="n">
        <f><![CDATA[IF(AND(COUNTA('IS - Initial Underwriting'!$53:$53)>0,COUNTA('IS - Initial Underwriting'!$2:$2)>0,COUNTA('IS - Initial Underwriting'!$1:$1)>0),IF(SUMIFS('IS - Initial Underwriting'!$53:$53,'IS - Initial Underwriting'!$2:$2,">="&E$2,'IS - Initial Underwriting'!$1:$1,"<="&E$1)=0,"",SUMIFS('IS - Initial Underwriting'!$53:$53,'IS - Initial Underwriting'!$2:$2,">="&E$2,'IS - Initial Underwriting'!$1:$1,"<="&E$1)),"")]]></f>
        <v>534411.0</v>
      </c>
      <c r="F7" s="5" t="n">
        <f><![CDATA[IF(AND(COUNTA('IS - Initial Underwriting'!$53:$53)>0,COUNTA('IS - Initial Underwriting'!$2:$2)>0,COUNTA('IS - Initial Underwriting'!$1:$1)>0),IF(SUMIFS('IS - Initial Underwriting'!$53:$53,'IS - Initial Underwriting'!$2:$2,">="&F$2,'IS - Initial Underwriting'!$1:$1,"<="&F$1)=0,"",SUMIFS('IS - Initial Underwriting'!$53:$53,'IS - Initial Underwriting'!$2:$2,">="&F$2,'IS - Initial Underwriting'!$1:$1,"<="&F$1)),"")]]></f>
        <v>20969.0</v>
      </c>
      <c r="G7" s="5" t="n">
        <f><![CDATA[IF(AND(COUNTA('IS - Initial Underwriting'!$53:$53)>0,COUNTA('IS - Initial Underwriting'!$2:$2)>0,COUNTA('IS - Initial Underwriting'!$1:$1)>0),IF(SUMIFS('IS - Initial Underwriting'!$53:$53,'IS - Initial Underwriting'!$2:$2,">="&G$2,'IS - Initial Underwriting'!$1:$1,"<="&G$1)=0,"",SUMIFS('IS - Initial Underwriting'!$53:$53,'IS - Initial Underwriting'!$2:$2,">="&G$2,'IS - Initial Underwriting'!$1:$1,"<="&G$1)),"")]]></f>
        <v>750013.0</v>
      </c>
      <c r="H7" s="5" t="n">
        <f><![CDATA[IF(AND(COUNTA('IS - Initial Underwriting'!$53:$53)>0,COUNTA('IS - Initial Underwriting'!$2:$2)>0,COUNTA('IS - Initial Underwriting'!$1:$1)>0),IF(SUMIFS('IS - Initial Underwriting'!$53:$53,'IS - Initial Underwriting'!$2:$2,">="&H$2,'IS - Initial Underwriting'!$1:$1,"<="&H$1)=0,"",SUMIFS('IS - Initial Underwriting'!$53:$53,'IS - Initial Underwriting'!$2:$2,">="&H$2,'IS - Initial Underwriting'!$1:$1,"<="&H$1)),"")]]></f>
        <v>26161.0</v>
      </c>
      <c r="I7" s="5" t="n">
        <f><![CDATA[IF(AND(COUNTA('IS - Initial Underwriting'!$53:$53)>0,COUNTA('IS - Initial Underwriting'!$2:$2)>0,COUNTA('IS - Initial Underwriting'!$1:$1)>0),IF(SUMIFS('IS - Initial Underwriting'!$53:$53,'IS - Initial Underwriting'!$2:$2,">="&I$2,'IS - Initial Underwriting'!$1:$1,"<="&I$1)=0,"",SUMIFS('IS - Initial Underwriting'!$53:$53,'IS - Initial Underwriting'!$2:$2,">="&I$2,'IS - Initial Underwriting'!$1:$1,"<="&I$1)),"")]]></f>
        <v>41886.0</v>
      </c>
      <c r="J7" s="5" t="n">
        <f><![CDATA[IF(AND(COUNTA('IS - Initial Underwriting'!$53:$53)>0,COUNTA('IS - Initial Underwriting'!$2:$2)>0,COUNTA('IS - Initial Underwriting'!$1:$1)>0),IF(SUMIFS('IS - Initial Underwriting'!$53:$53,'IS - Initial Underwriting'!$2:$2,">="&J$2,'IS - Initial Underwriting'!$1:$1,"<="&J$1)=0,"",SUMIFS('IS - Initial Underwriting'!$53:$53,'IS - Initial Underwriting'!$2:$2,">="&J$2,'IS - Initial Underwriting'!$1:$1,"<="&J$1)),"")]]></f>
        <v>1273856.0</v>
      </c>
      <c r="K7" s="5" t="n">
        <f><![CDATA[IF(AND(COUNTA('IS - Initial Underwriting'!$53:$53)>0,COUNTA('IS - Initial Underwriting'!$2:$2)>0,COUNTA('IS - Initial Underwriting'!$1:$1)>0),IF(SUMIFS('IS - Initial Underwriting'!$53:$53,'IS - Initial Underwriting'!$2:$2,">="&K$2,'IS - Initial Underwriting'!$1:$1,"<="&K$1)=0,"",SUMIFS('IS - Initial Underwriting'!$53:$53,'IS - Initial Underwriting'!$2:$2,">="&K$2,'IS - Initial Underwriting'!$1:$1,"<="&K$1)),"")]]></f>
        <v>23299.0</v>
      </c>
      <c r="L7" s="5" t="n">
        <f><![CDATA[IF(AND(COUNTA('IS - Initial Underwriting'!$53:$53)>0,COUNTA('IS - Initial Underwriting'!$2:$2)>0,COUNTA('IS - Initial Underwriting'!$1:$1)>0),IF(SUMIFS('IS - Initial Underwriting'!$53:$53,'IS - Initial Underwriting'!$2:$2,">="&L$2,'IS - Initial Underwriting'!$1:$1,"<="&L$1)=0,"",SUMIFS('IS - Initial Underwriting'!$53:$53,'IS - Initial Underwriting'!$2:$2,">="&L$2,'IS - Initial Underwriting'!$1:$1,"<="&L$1)),"")]]></f>
        <v>1485057.0</v>
      </c>
      <c r="M7" s="5" t="n">
        <f><![CDATA[IF(AND(COUNTA('IS - Initial Underwriting'!$53:$53)>0,COUNTA('IS - Initial Underwriting'!$2:$2)>0,COUNTA('IS - Initial Underwriting'!$1:$1)>0),IF(SUMIFS('IS - Initial Underwriting'!$53:$53,'IS - Initial Underwriting'!$2:$2,">="&M$2,'IS - Initial Underwriting'!$1:$1,"<="&M$1)=0,"",SUMIFS('IS - Initial Underwriting'!$53:$53,'IS - Initial Underwriting'!$2:$2,">="&M$2,'IS - Initial Underwriting'!$1:$1,"<="&M$1)),"")]]></f>
        <v>59811.0</v>
      </c>
      <c r="N7" s="5" t="n">
        <f><![CDATA[IF(AND(COUNTA('IS - Initial Underwriting'!$53:$53)>0,COUNTA('IS - Initial Underwriting'!$2:$2)>0,COUNTA('IS - Initial Underwriting'!$1:$1)>0),IF(SUMIFS('IS - Initial Underwriting'!$53:$53,'IS - Initial Underwriting'!$2:$2,">="&N$2,'IS - Initial Underwriting'!$1:$1,"<="&N$1)=0,"",SUMIFS('IS - Initial Underwriting'!$53:$53,'IS - Initial Underwriting'!$2:$2,">="&N$2,'IS - Initial Underwriting'!$1:$1,"<="&N$1)),"")]]></f>
        <v>54956.0</v>
      </c>
      <c r="O7" s="5" t="n">
        <f><![CDATA[IF(AND(COUNTA('IS - Initial Underwriting'!$53:$53)>0,COUNTA('IS - Initial Underwriting'!$2:$2)>0,COUNTA('IS - Initial Underwriting'!$1:$1)>0),IF(SUMIFS('IS - Initial Underwriting'!$53:$53,'IS - Initial Underwriting'!$2:$2,">="&O$2,'IS - Initial Underwriting'!$1:$1,"<="&O$1)=0,"",SUMIFS('IS - Initial Underwriting'!$53:$53,'IS - Initial Underwriting'!$2:$2,">="&O$2,'IS - Initial Underwriting'!$1:$1,"<="&O$1)),"")]]></f>
        <v>270873.0</v>
      </c>
      <c r="P7" s="5" t="n">
        <f><![CDATA[IF(AND(COUNTA('IS - Initial Underwriting'!$53:$53)>0,COUNTA('IS - Initial Underwriting'!$2:$2)>0,COUNTA('IS - Initial Underwriting'!$1:$1)>0),IF(SUMIFS('IS - Initial Underwriting'!$53:$53,'IS - Initial Underwriting'!$2:$2,">="&P$2,'IS - Initial Underwriting'!$1:$1,"<="&P$1)=0,"",SUMIFS('IS - Initial Underwriting'!$53:$53,'IS - Initial Underwriting'!$2:$2,">="&P$2,'IS - Initial Underwriting'!$1:$1,"<="&P$1)),"")]]></f>
        <v>30129.0</v>
      </c>
      <c r="Q7" s="5" t="n">
        <f><![CDATA[IF(AND(COUNTA('IS - Initial Underwriting'!$53:$53)>0,COUNTA('IS - Initial Underwriting'!$2:$2)>0,COUNTA('IS - Initial Underwriting'!$1:$1)>0),IF(SUMIFS('IS - Initial Underwriting'!$53:$53,'IS - Initial Underwriting'!$2:$2,">="&Q$2,'IS - Initial Underwriting'!$1:$1,"<="&Q$1)=0,"",SUMIFS('IS - Initial Underwriting'!$53:$53,'IS - Initial Underwriting'!$2:$2,">="&Q$2,'IS - Initial Underwriting'!$1:$1,"<="&Q$1)),"")]]></f>
        <v>548780.0</v>
      </c>
      <c r="R7" s="5" t="n">
        <f><![CDATA[IF(AND(COUNTA('IS - Initial Underwriting'!$53:$53)>0,COUNTA('IS - Initial Underwriting'!$2:$2)>0,COUNTA('IS - Initial Underwriting'!$1:$1)>0),IF(SUMIFS('IS - Initial Underwriting'!$53:$53,'IS - Initial Underwriting'!$2:$2,">="&R$2,'IS - Initial Underwriting'!$1:$1,"<="&R$1)=0,"",SUMIFS('IS - Initial Underwriting'!$53:$53,'IS - Initial Underwriting'!$2:$2,">="&R$2,'IS - Initial Underwriting'!$1:$1,"<="&R$1)),"")]]></f>
        <v>55526.0</v>
      </c>
      <c r="S7" s="5" t="n">
        <f><![CDATA[IF(AND(COUNTA('IS - Initial Underwriting'!$53:$53)>0,COUNTA('IS - Initial Underwriting'!$2:$2)>0,COUNTA('IS - Initial Underwriting'!$1:$1)>0),IF(SUMIFS('IS - Initial Underwriting'!$53:$53,'IS - Initial Underwriting'!$2:$2,">="&S$2,'IS - Initial Underwriting'!$1:$1,"<="&S$1)=0,"",SUMIFS('IS - Initial Underwriting'!$53:$53,'IS - Initial Underwriting'!$2:$2,">="&S$2,'IS - Initial Underwriting'!$1:$1,"<="&S$1)),"")]]></f>
        <v>779434.0</v>
      </c>
      <c r="T7" s="5" t="n">
        <f><![CDATA[IF(AND(COUNTA('IS - Initial Underwriting'!$53:$53)>0,COUNTA('IS - Initial Underwriting'!$2:$2)>0,COUNTA('IS - Initial Underwriting'!$1:$1)>0),IF(SUMIFS('IS - Initial Underwriting'!$53:$53,'IS - Initial Underwriting'!$2:$2,">="&T$2,'IS - Initial Underwriting'!$1:$1,"<="&T$1)=0,"",SUMIFS('IS - Initial Underwriting'!$53:$53,'IS - Initial Underwriting'!$2:$2,">="&T$2,'IS - Initial Underwriting'!$1:$1,"<="&T$1)),"")]]></f>
        <v>48225.0</v>
      </c>
      <c r="U7" s="5" t="n">
        <f><![CDATA[IF(AND(COUNTA('IS - Initial Underwriting'!$53:$53)>0,COUNTA('IS - Initial Underwriting'!$2:$2)>0,COUNTA('IS - Initial Underwriting'!$1:$1)>0),IF(SUMIFS('IS - Initial Underwriting'!$53:$53,'IS - Initial Underwriting'!$2:$2,">="&U$2,'IS - Initial Underwriting'!$1:$1,"<="&U$1)=0,"",SUMIFS('IS - Initial Underwriting'!$53:$53,'IS - Initial Underwriting'!$2:$2,">="&U$2,'IS - Initial Underwriting'!$1:$1,"<="&U$1)),"")]]></f>
        <v>23545.0</v>
      </c>
      <c r="V7" s="5" t="n">
        <f><![CDATA[IF(AND(COUNTA('IS - Initial Underwriting'!$53:$53)>0,COUNTA('IS - Initial Underwriting'!$2:$2)>0,COUNTA('IS - Initial Underwriting'!$1:$1)>0),IF(SUMIFS('IS - Initial Underwriting'!$53:$53,'IS - Initial Underwriting'!$2:$2,">="&V$2,'IS - Initial Underwriting'!$1:$1,"<="&V$1)=0,"",SUMIFS('IS - Initial Underwriting'!$53:$53,'IS - Initial Underwriting'!$2:$2,">="&V$2,'IS - Initial Underwriting'!$1:$1,"<="&V$1)),"")]]></f>
        <v>1297246.0</v>
      </c>
      <c r="W7" s="5" t="n">
        <f><![CDATA[IF(AND(COUNTA('IS - Initial Underwriting'!$53:$53)>0,COUNTA('IS - Initial Underwriting'!$2:$2)>0,COUNTA('IS - Initial Underwriting'!$1:$1)>0),IF(SUMIFS('IS - Initial Underwriting'!$53:$53,'IS - Initial Underwriting'!$2:$2,">="&W$2,'IS - Initial Underwriting'!$1:$1,"<="&W$1)=0,"",SUMIFS('IS - Initial Underwriting'!$53:$53,'IS - Initial Underwriting'!$2:$2,">="&W$2,'IS - Initial Underwriting'!$1:$1,"<="&W$1)),"")]]></f>
        <v>40936.0</v>
      </c>
      <c r="X7" s="5" t="n">
        <f><![CDATA[IF(AND(COUNTA('IS - Initial Underwriting'!$53:$53)>0,COUNTA('IS - Initial Underwriting'!$2:$2)>0,COUNTA('IS - Initial Underwriting'!$1:$1)>0),IF(SUMIFS('IS - Initial Underwriting'!$53:$53,'IS - Initial Underwriting'!$2:$2,">="&X$2,'IS - Initial Underwriting'!$1:$1,"<="&X$1)=0,"",SUMIFS('IS - Initial Underwriting'!$53:$53,'IS - Initial Underwriting'!$2:$2,">="&X$2,'IS - Initial Underwriting'!$1:$1,"<="&X$1)),"")]]></f>
        <v>1487066.0</v>
      </c>
      <c r="Y7" s="5" t="n">
        <f><![CDATA[IF(AND(COUNTA('IS - Initial Underwriting'!$53:$53)>0,COUNTA('IS - Initial Underwriting'!$2:$2)>0,COUNTA('IS - Initial Underwriting'!$1:$1)>0),IF(SUMIFS('IS - Initial Underwriting'!$53:$53,'IS - Initial Underwriting'!$2:$2,">="&Y$2,'IS - Initial Underwriting'!$1:$1,"<="&Y$1)=0,"",SUMIFS('IS - Initial Underwriting'!$53:$53,'IS - Initial Underwriting'!$2:$2,">="&Y$2,'IS - Initial Underwriting'!$1:$1,"<="&Y$1)),"")]]></f>
        <v>25455.0</v>
      </c>
      <c r="Z7" s="5" t="n">
        <f><![CDATA[IF(AND(COUNTA('IS - Initial Underwriting'!$53:$53)>0,COUNTA('IS - Initial Underwriting'!$2:$2)>0,COUNTA('IS - Initial Underwriting'!$1:$1)>0),IF(SUMIFS('IS - Initial Underwriting'!$53:$53,'IS - Initial Underwriting'!$2:$2,">="&Z$2,'IS - Initial Underwriting'!$1:$1,"<="&Z$1)=0,"",SUMIFS('IS - Initial Underwriting'!$53:$53,'IS - Initial Underwriting'!$2:$2,">="&Z$2,'IS - Initial Underwriting'!$1:$1,"<="&Z$1)),"")]]></f>
        <v>38601.0</v>
      </c>
      <c r="AA7" s="5" t="n">
        <f><![CDATA[IF(AND(COUNTA('IS - Initial Underwriting'!$53:$53)>0,COUNTA('IS - Initial Underwriting'!$2:$2)>0,COUNTA('IS - Initial Underwriting'!$1:$1)>0),IF(SUMIFS('IS - Initial Underwriting'!$53:$53,'IS - Initial Underwriting'!$2:$2,">="&AA$2,'IS - Initial Underwriting'!$1:$1,"<="&AA$1)=0,"",SUMIFS('IS - Initial Underwriting'!$53:$53,'IS - Initial Underwriting'!$2:$2,">="&AA$2,'IS - Initial Underwriting'!$1:$1,"<="&AA$1)),"")]]></f>
        <v>312505.0</v>
      </c>
      <c r="AB7" s="5" t="n">
        <f><![CDATA[IF(AND(COUNTA('IS - Initial Underwriting'!$53:$53)>0,COUNTA('IS - Initial Underwriting'!$2:$2)>0,COUNTA('IS - Initial Underwriting'!$1:$1)>0),IF(SUMIFS('IS - Initial Underwriting'!$53:$53,'IS - Initial Underwriting'!$2:$2,">="&AB$2,'IS - Initial Underwriting'!$1:$1,"<="&AB$1)=0,"",SUMIFS('IS - Initial Underwriting'!$53:$53,'IS - Initial Underwriting'!$2:$2,">="&AB$2,'IS - Initial Underwriting'!$1:$1,"<="&AB$1)),"")]]></f>
        <v>52821.0</v>
      </c>
      <c r="AC7" s="5" t="n">
        <f><![CDATA[IF(AND(COUNTA('IS - Initial Underwriting'!$53:$53)>0,COUNTA('IS - Initial Underwriting'!$2:$2)>0,COUNTA('IS - Initial Underwriting'!$1:$1)>0),IF(SUMIFS('IS - Initial Underwriting'!$53:$53,'IS - Initial Underwriting'!$2:$2,">="&AC$2,'IS - Initial Underwriting'!$1:$1,"<="&AC$1)=0,"",SUMIFS('IS - Initial Underwriting'!$53:$53,'IS - Initial Underwriting'!$2:$2,">="&AC$2,'IS - Initial Underwriting'!$1:$1,"<="&AC$1)),"")]]></f>
        <v>569576.0</v>
      </c>
      <c r="AD7" s="5" t="n">
        <f><![CDATA[IF(AND(COUNTA('IS - Initial Underwriting'!$53:$53)>0,COUNTA('IS - Initial Underwriting'!$2:$2)>0,COUNTA('IS - Initial Underwriting'!$1:$1)>0),IF(SUMIFS('IS - Initial Underwriting'!$53:$53,'IS - Initial Underwriting'!$2:$2,">="&AD$2,'IS - Initial Underwriting'!$1:$1,"<="&AD$1)=0,"",SUMIFS('IS - Initial Underwriting'!$53:$53,'IS - Initial Underwriting'!$2:$2,">="&AD$2,'IS - Initial Underwriting'!$1:$1,"<="&AD$1)),"")]]></f>
        <v>36396.0</v>
      </c>
      <c r="AE7" s="5" t="n">
        <f><![CDATA[IF(AND(COUNTA('IS - Initial Underwriting'!$53:$53)>0,COUNTA('IS - Initial Underwriting'!$2:$2)>0,COUNTA('IS - Initial Underwriting'!$1:$1)>0),IF(SUMIFS('IS - Initial Underwriting'!$53:$53,'IS - Initial Underwriting'!$2:$2,">="&AE$2,'IS - Initial Underwriting'!$1:$1,"<="&AE$1)=0,"",SUMIFS('IS - Initial Underwriting'!$53:$53,'IS - Initial Underwriting'!$2:$2,">="&AE$2,'IS - Initial Underwriting'!$1:$1,"<="&AE$1)),"")]]></f>
        <v>767526.0</v>
      </c>
      <c r="AF7" s="5" t="n">
        <f><![CDATA[IF(AND(COUNTA('IS - Initial Underwriting'!$53:$53)>0,COUNTA('IS - Initial Underwriting'!$2:$2)>0,COUNTA('IS - Initial Underwriting'!$1:$1)>0),IF(SUMIFS('IS - Initial Underwriting'!$53:$53,'IS - Initial Underwriting'!$2:$2,">="&AF$2,'IS - Initial Underwriting'!$1:$1,"<="&AF$1)=0,"",SUMIFS('IS - Initial Underwriting'!$53:$53,'IS - Initial Underwriting'!$2:$2,">="&AF$2,'IS - Initial Underwriting'!$1:$1,"<="&AF$1)),"")]]></f>
        <v>63769.0</v>
      </c>
      <c r="AG7" s="5" t="n">
        <f><![CDATA[IF(AND(COUNTA('IS - Initial Underwriting'!$53:$53)>0,COUNTA('IS - Initial Underwriting'!$2:$2)>0,COUNTA('IS - Initial Underwriting'!$1:$1)>0),IF(SUMIFS('IS - Initial Underwriting'!$53:$53,'IS - Initial Underwriting'!$2:$2,">="&AG$2,'IS - Initial Underwriting'!$1:$1,"<="&AG$1)=0,"",SUMIFS('IS - Initial Underwriting'!$53:$53,'IS - Initial Underwriting'!$2:$2,">="&AG$2,'IS - Initial Underwriting'!$1:$1,"<="&AG$1)),"")]]></f>
        <v>42476.0</v>
      </c>
      <c r="AH7" s="5" t="n">
        <f><![CDATA[IF(AND(COUNTA('IS - Initial Underwriting'!$53:$53)>0,COUNTA('IS - Initial Underwriting'!$2:$2)>0,COUNTA('IS - Initial Underwriting'!$1:$1)>0),IF(SUMIFS('IS - Initial Underwriting'!$53:$53,'IS - Initial Underwriting'!$2:$2,">="&AH$2,'IS - Initial Underwriting'!$1:$1,"<="&AH$1)=0,"",SUMIFS('IS - Initial Underwriting'!$53:$53,'IS - Initial Underwriting'!$2:$2,">="&AH$2,'IS - Initial Underwriting'!$1:$1,"<="&AH$1)),"")]]></f>
        <v>1291530.0</v>
      </c>
      <c r="AI7" s="5" t="n">
        <f><![CDATA[IF(AND(COUNTA('IS - Initial Underwriting'!$53:$53)>0,COUNTA('IS - Initial Underwriting'!$2:$2)>0,COUNTA('IS - Initial Underwriting'!$1:$1)>0),IF(SUMIFS('IS - Initial Underwriting'!$53:$53,'IS - Initial Underwriting'!$2:$2,">="&AI$2,'IS - Initial Underwriting'!$1:$1,"<="&AI$1)=0,"",SUMIFS('IS - Initial Underwriting'!$53:$53,'IS - Initial Underwriting'!$2:$2,">="&AI$2,'IS - Initial Underwriting'!$1:$1,"<="&AI$1)),"")]]></f>
        <v>32549.0</v>
      </c>
      <c r="AJ7" s="5" t="n">
        <f><![CDATA[IF(AND(COUNTA('IS - Initial Underwriting'!$53:$53)>0,COUNTA('IS - Initial Underwriting'!$2:$2)>0,COUNTA('IS - Initial Underwriting'!$1:$1)>0),IF(SUMIFS('IS - Initial Underwriting'!$53:$53,'IS - Initial Underwriting'!$2:$2,">="&AJ$2,'IS - Initial Underwriting'!$1:$1,"<="&AJ$1)=0,"",SUMIFS('IS - Initial Underwriting'!$53:$53,'IS - Initial Underwriting'!$2:$2,">="&AJ$2,'IS - Initial Underwriting'!$1:$1,"<="&AJ$1)),"")]]></f>
        <v>1476351.0</v>
      </c>
      <c r="AK7" s="5" t="n">
        <f><![CDATA[IF(AND(COUNTA('IS - Initial Underwriting'!$53:$53)>0,COUNTA('IS - Initial Underwriting'!$2:$2)>0,COUNTA('IS - Initial Underwriting'!$1:$1)>0),IF(SUMIFS('IS - Initial Underwriting'!$53:$53,'IS - Initial Underwriting'!$2:$2,">="&AK$2,'IS - Initial Underwriting'!$1:$1,"<="&AK$1)=0,"",SUMIFS('IS - Initial Underwriting'!$53:$53,'IS - Initial Underwriting'!$2:$2,">="&AK$2,'IS - Initial Underwriting'!$1:$1,"<="&AK$1)),"")]]></f>
        <v>23424.0</v>
      </c>
      <c r="AL7" s="5" t="n">
        <f><![CDATA[IF(AND(COUNTA('IS - Initial Underwriting'!$53:$53)>0,COUNTA('IS - Initial Underwriting'!$2:$2)>0,COUNTA('IS - Initial Underwriting'!$1:$1)>0),IF(SUMIFS('IS - Initial Underwriting'!$53:$53,'IS - Initial Underwriting'!$2:$2,">="&AL$2,'IS - Initial Underwriting'!$1:$1,"<="&AL$1)=0,"",SUMIFS('IS - Initial Underwriting'!$53:$53,'IS - Initial Underwriting'!$2:$2,">="&AL$2,'IS - Initial Underwriting'!$1:$1,"<="&AL$1)),"")]]></f>
        <v>34352.0</v>
      </c>
      <c r="AM7" s="5" t="n">
        <f><![CDATA[IF(AND(COUNTA('IS - Initial Underwriting'!$53:$53)>0,COUNTA('IS - Initial Underwriting'!$2:$2)>0,COUNTA('IS - Initial Underwriting'!$1:$1)>0),IF(SUMIFS('IS - Initial Underwriting'!$53:$53,'IS - Initial Underwriting'!$2:$2,">="&AM$2,'IS - Initial Underwriting'!$1:$1,"<="&AM$1)=0,"",SUMIFS('IS - Initial Underwriting'!$53:$53,'IS - Initial Underwriting'!$2:$2,">="&AM$2,'IS - Initial Underwriting'!$1:$1,"<="&AM$1)),"")]]></f>
        <v>290157.0</v>
      </c>
      <c r="AN7" s="5" t="n">
        <f><![CDATA[IF(AND(COUNTA('IS - Initial Underwriting'!$53:$53)>0,COUNTA('IS - Initial Underwriting'!$2:$2)>0,COUNTA('IS - Initial Underwriting'!$1:$1)>0),IF(SUMIFS('IS - Initial Underwriting'!$53:$53,'IS - Initial Underwriting'!$2:$2,">="&AN$2,'IS - Initial Underwriting'!$1:$1,"<="&AN$1)=0,"",SUMIFS('IS - Initial Underwriting'!$53:$53,'IS - Initial Underwriting'!$2:$2,">="&AN$2,'IS - Initial Underwriting'!$1:$1,"<="&AN$1)),"")]]></f>
        <v>36903.0</v>
      </c>
      <c r="AO7" s="5" t="n">
        <f><![CDATA[IF(AND(COUNTA('IS - Initial Underwriting'!$53:$53)>0,COUNTA('IS - Initial Underwriting'!$2:$2)>0,COUNTA('IS - Initial Underwriting'!$1:$1)>0),IF(SUMIFS('IS - Initial Underwriting'!$53:$53,'IS - Initial Underwriting'!$2:$2,">="&AO$2,'IS - Initial Underwriting'!$1:$1,"<="&AO$1)=0,"",SUMIFS('IS - Initial Underwriting'!$53:$53,'IS - Initial Underwriting'!$2:$2,">="&AO$2,'IS - Initial Underwriting'!$1:$1,"<="&AO$1)),"")]]></f>
        <v>545743.0</v>
      </c>
      <c r="AP7" s="5" t="n">
        <f><![CDATA[IF(AND(COUNTA('IS - Initial Underwriting'!$53:$53)>0,COUNTA('IS - Initial Underwriting'!$2:$2)>0,COUNTA('IS - Initial Underwriting'!$1:$1)>0),IF(SUMIFS('IS - Initial Underwriting'!$53:$53,'IS - Initial Underwriting'!$2:$2,">="&AP$2,'IS - Initial Underwriting'!$1:$1,"<="&AP$1)=0,"",SUMIFS('IS - Initial Underwriting'!$53:$53,'IS - Initial Underwriting'!$2:$2,">="&AP$2,'IS - Initial Underwriting'!$1:$1,"<="&AP$1)),"")]]></f>
        <v>22207.0</v>
      </c>
      <c r="AQ7" s="5" t="n">
        <f><![CDATA[IF(AND(COUNTA('IS - Initial Underwriting'!$53:$53)>0,COUNTA('IS - Initial Underwriting'!$2:$2)>0,COUNTA('IS - Initial Underwriting'!$1:$1)>0),IF(SUMIFS('IS - Initial Underwriting'!$53:$53,'IS - Initial Underwriting'!$2:$2,">="&AQ$2,'IS - Initial Underwriting'!$1:$1,"<="&AQ$1)=0,"",SUMIFS('IS - Initial Underwriting'!$53:$53,'IS - Initial Underwriting'!$2:$2,">="&AQ$2,'IS - Initial Underwriting'!$1:$1,"<="&AQ$1)),"")]]></f>
        <v>752647.0</v>
      </c>
      <c r="AR7" s="5" t="n">
        <f><![CDATA[IF(AND(COUNTA('IS - Initial Underwriting'!$53:$53)>0,COUNTA('IS - Initial Underwriting'!$2:$2)>0,COUNTA('IS - Initial Underwriting'!$1:$1)>0),IF(SUMIFS('IS - Initial Underwriting'!$53:$53,'IS - Initial Underwriting'!$2:$2,">="&AR$2,'IS - Initial Underwriting'!$1:$1,"<="&AR$1)=0,"",SUMIFS('IS - Initial Underwriting'!$53:$53,'IS - Initial Underwriting'!$2:$2,">="&AR$2,'IS - Initial Underwriting'!$1:$1,"<="&AR$1)),"")]]></f>
        <v>52185.0</v>
      </c>
      <c r="AS7" s="5" t="n">
        <f><![CDATA[IF(AND(COUNTA('IS - Initial Underwriting'!$53:$53)>0,COUNTA('IS - Initial Underwriting'!$2:$2)>0,COUNTA('IS - Initial Underwriting'!$1:$1)>0),IF(SUMIFS('IS - Initial Underwriting'!$53:$53,'IS - Initial Underwriting'!$2:$2,">="&AS$2,'IS - Initial Underwriting'!$1:$1,"<="&AS$1)=0,"",SUMIFS('IS - Initial Underwriting'!$53:$53,'IS - Initial Underwriting'!$2:$2,">="&AS$2,'IS - Initial Underwriting'!$1:$1,"<="&AS$1)),"")]]></f>
        <v>62894.0</v>
      </c>
      <c r="AT7" s="5" t="n">
        <f><![CDATA[IF(AND(COUNTA('IS - Initial Underwriting'!$53:$53)>0,COUNTA('IS - Initial Underwriting'!$2:$2)>0,COUNTA('IS - Initial Underwriting'!$1:$1)>0),IF(SUMIFS('IS - Initial Underwriting'!$53:$53,'IS - Initial Underwriting'!$2:$2,">="&AT$2,'IS - Initial Underwriting'!$1:$1,"<="&AT$1)=0,"",SUMIFS('IS - Initial Underwriting'!$53:$53,'IS - Initial Underwriting'!$2:$2,">="&AT$2,'IS - Initial Underwriting'!$1:$1,"<="&AT$1)),"")]]></f>
        <v>1284589.0</v>
      </c>
      <c r="AU7" s="5" t="n">
        <f><![CDATA[IF(AND(COUNTA('IS - Initial Underwriting'!$53:$53)>0,COUNTA('IS - Initial Underwriting'!$2:$2)>0,COUNTA('IS - Initial Underwriting'!$1:$1)>0),IF(SUMIFS('IS - Initial Underwriting'!$53:$53,'IS - Initial Underwriting'!$2:$2,">="&AU$2,'IS - Initial Underwriting'!$1:$1,"<="&AU$1)=0,"",SUMIFS('IS - Initial Underwriting'!$53:$53,'IS - Initial Underwriting'!$2:$2,">="&AU$2,'IS - Initial Underwriting'!$1:$1,"<="&AU$1)),"")]]></f>
        <v>43978.0</v>
      </c>
      <c r="AV7" s="5" t="n">
        <f><![CDATA[IF(AND(COUNTA('IS - Initial Underwriting'!$53:$53)>0,COUNTA('IS - Initial Underwriting'!$2:$2)>0,COUNTA('IS - Initial Underwriting'!$1:$1)>0),IF(SUMIFS('IS - Initial Underwriting'!$53:$53,'IS - Initial Underwriting'!$2:$2,">="&AV$2,'IS - Initial Underwriting'!$1:$1,"<="&AV$1)=0,"",SUMIFS('IS - Initial Underwriting'!$53:$53,'IS - Initial Underwriting'!$2:$2,">="&AV$2,'IS - Initial Underwriting'!$1:$1,"<="&AV$1)),"")]]></f>
        <v>1455561.0</v>
      </c>
      <c r="AW7" s="5" t="n">
        <f><![CDATA[IF(AND(COUNTA('IS - Initial Underwriting'!$53:$53)>0,COUNTA('IS - Initial Underwriting'!$2:$2)>0,COUNTA('IS - Initial Underwriting'!$1:$1)>0),IF(SUMIFS('IS - Initial Underwriting'!$53:$53,'IS - Initial Underwriting'!$2:$2,">="&AW$2,'IS - Initial Underwriting'!$1:$1,"<="&AW$1)=0,"",SUMIFS('IS - Initial Underwriting'!$53:$53,'IS - Initial Underwriting'!$2:$2,">="&AW$2,'IS - Initial Underwriting'!$1:$1,"<="&AW$1)),"")]]></f>
        <v>3699.0</v>
      </c>
      <c r="AX7" s="5" t="n">
        <f><![CDATA[IF(AND(COUNTA('IS - Initial Underwriting'!$53:$53)>0,COUNTA('IS - Initial Underwriting'!$2:$2)>0,COUNTA('IS - Initial Underwriting'!$1:$1)>0),IF(SUMIFS('IS - Initial Underwriting'!$53:$53,'IS - Initial Underwriting'!$2:$2,">="&AX$2,'IS - Initial Underwriting'!$1:$1,"<="&AX$1)=0,"",SUMIFS('IS - Initial Underwriting'!$53:$53,'IS - Initial Underwriting'!$2:$2,">="&AX$2,'IS - Initial Underwriting'!$1:$1,"<="&AX$1)),"")]]></f>
        <v>39650.0</v>
      </c>
      <c r="AY7" s="5" t="n">
        <f><![CDATA[IF(AND(COUNTA('IS - Initial Underwriting'!$53:$53)>0,COUNTA('IS - Initial Underwriting'!$2:$2)>0,COUNTA('IS - Initial Underwriting'!$1:$1)>0),IF(SUMIFS('IS - Initial Underwriting'!$53:$53,'IS - Initial Underwriting'!$2:$2,">="&AY$2,'IS - Initial Underwriting'!$1:$1,"<="&AY$1)=0,"",SUMIFS('IS - Initial Underwriting'!$53:$53,'IS - Initial Underwriting'!$2:$2,">="&AY$2,'IS - Initial Underwriting'!$1:$1,"<="&AY$1)),"")]]></f>
        <v>324579.0</v>
      </c>
      <c r="AZ7" s="5" t="n">
        <f><![CDATA[IF(AND(COUNTA('IS - Initial Underwriting'!$53:$53)>0,COUNTA('IS - Initial Underwriting'!$2:$2)>0,COUNTA('IS - Initial Underwriting'!$1:$1)>0),IF(SUMIFS('IS - Initial Underwriting'!$53:$53,'IS - Initial Underwriting'!$2:$2,">="&AZ$2,'IS - Initial Underwriting'!$1:$1,"<="&AZ$1)=0,"",SUMIFS('IS - Initial Underwriting'!$53:$53,'IS - Initial Underwriting'!$2:$2,">="&AZ$2,'IS - Initial Underwriting'!$1:$1,"<="&AZ$1)),"")]]></f>
        <v>41736.0</v>
      </c>
      <c r="BA7" s="5" t="n">
        <f><![CDATA[IF(AND(COUNTA('IS - Initial Underwriting'!$53:$53)>0,COUNTA('IS - Initial Underwriting'!$2:$2)>0,COUNTA('IS - Initial Underwriting'!$1:$1)>0),IF(SUMIFS('IS - Initial Underwriting'!$53:$53,'IS - Initial Underwriting'!$2:$2,">="&BA$2,'IS - Initial Underwriting'!$1:$1,"<="&BA$1)=0,"",SUMIFS('IS - Initial Underwriting'!$53:$53,'IS - Initial Underwriting'!$2:$2,">="&BA$2,'IS - Initial Underwriting'!$1:$1,"<="&BA$1)),"")]]></f>
        <v>565003.0</v>
      </c>
      <c r="BB7" s="5" t="n">
        <f><![CDATA[IF(AND(COUNTA('IS - Initial Underwriting'!$53:$53)>0,COUNTA('IS - Initial Underwriting'!$2:$2)>0,COUNTA('IS - Initial Underwriting'!$1:$1)>0),IF(SUMIFS('IS - Initial Underwriting'!$53:$53,'IS - Initial Underwriting'!$2:$2,">="&BB$2,'IS - Initial Underwriting'!$1:$1,"<="&BB$1)=0,"",SUMIFS('IS - Initial Underwriting'!$53:$53,'IS - Initial Underwriting'!$2:$2,">="&BB$2,'IS - Initial Underwriting'!$1:$1,"<="&BB$1)),"")]]></f>
        <v>34456.0</v>
      </c>
      <c r="BC7" s="5" t="n">
        <f><![CDATA[IF(AND(COUNTA('IS - Initial Underwriting'!$53:$53)>0,COUNTA('IS - Initial Underwriting'!$2:$2)>0,COUNTA('IS - Initial Underwriting'!$1:$1)>0),IF(SUMIFS('IS - Initial Underwriting'!$53:$53,'IS - Initial Underwriting'!$2:$2,">="&BC$2,'IS - Initial Underwriting'!$1:$1,"<="&BC$1)=0,"",SUMIFS('IS - Initial Underwriting'!$53:$53,'IS - Initial Underwriting'!$2:$2,">="&BC$2,'IS - Initial Underwriting'!$1:$1,"<="&BC$1)),"")]]></f>
        <v>753784.0</v>
      </c>
      <c r="BD7" s="5" t="n">
        <f><![CDATA[IF(AND(COUNTA('IS - Initial Underwriting'!$53:$53)>0,COUNTA('IS - Initial Underwriting'!$2:$2)>0,COUNTA('IS - Initial Underwriting'!$1:$1)>0),IF(SUMIFS('IS - Initial Underwriting'!$53:$53,'IS - Initial Underwriting'!$2:$2,">="&BD$2,'IS - Initial Underwriting'!$1:$1,"<="&BD$1)=0,"",SUMIFS('IS - Initial Underwriting'!$53:$53,'IS - Initial Underwriting'!$2:$2,">="&BD$2,'IS - Initial Underwriting'!$1:$1,"<="&BD$1)),"")]]></f>
        <v>8279.0</v>
      </c>
      <c r="BE7" s="5" t="n">
        <f><![CDATA[IF(AND(COUNTA('IS - Initial Underwriting'!$53:$53)>0,COUNTA('IS - Initial Underwriting'!$2:$2)>0,COUNTA('IS - Initial Underwriting'!$1:$1)>0),IF(SUMIFS('IS - Initial Underwriting'!$53:$53,'IS - Initial Underwriting'!$2:$2,">="&BE$2,'IS - Initial Underwriting'!$1:$1,"<="&BE$1)=0,"",SUMIFS('IS - Initial Underwriting'!$53:$53,'IS - Initial Underwriting'!$2:$2,">="&BE$2,'IS - Initial Underwriting'!$1:$1,"<="&BE$1)),"")]]></f>
        <v>26963.0</v>
      </c>
      <c r="BF7" s="5" t="n">
        <f><![CDATA[IF(AND(COUNTA('IS - Initial Underwriting'!$53:$53)>0,COUNTA('IS - Initial Underwriting'!$2:$2)>0,COUNTA('IS - Initial Underwriting'!$1:$1)>0),IF(SUMIFS('IS - Initial Underwriting'!$53:$53,'IS - Initial Underwriting'!$2:$2,">="&BF$2,'IS - Initial Underwriting'!$1:$1,"<="&BF$1)=0,"",SUMIFS('IS - Initial Underwriting'!$53:$53,'IS - Initial Underwriting'!$2:$2,">="&BF$2,'IS - Initial Underwriting'!$1:$1,"<="&BF$1)),"")]]></f>
        <v>1269224.0</v>
      </c>
      <c r="BG7" s="5" t="n">
        <f><![CDATA[IF(AND(COUNTA('IS - Initial Underwriting'!$53:$53)>0,COUNTA('IS - Initial Underwriting'!$2:$2)>0,COUNTA('IS - Initial Underwriting'!$1:$1)>0),IF(SUMIFS('IS - Initial Underwriting'!$53:$53,'IS - Initial Underwriting'!$2:$2,">="&BG$2,'IS - Initial Underwriting'!$1:$1,"<="&BG$1)=0,"",SUMIFS('IS - Initial Underwriting'!$53:$53,'IS - Initial Underwriting'!$2:$2,">="&BG$2,'IS - Initial Underwriting'!$1:$1,"<="&BG$1)),"")]]></f>
        <v>57640.0</v>
      </c>
      <c r="BH7" s="5" t="n">
        <f><![CDATA[IF(AND(COUNTA('IS - Initial Underwriting'!$53:$53)>0,COUNTA('IS - Initial Underwriting'!$2:$2)>0,COUNTA('IS - Initial Underwriting'!$1:$1)>0),IF(SUMIFS('IS - Initial Underwriting'!$53:$53,'IS - Initial Underwriting'!$2:$2,">="&BH$2,'IS - Initial Underwriting'!$1:$1,"<="&BH$1)=0,"",SUMIFS('IS - Initial Underwriting'!$53:$53,'IS - Initial Underwriting'!$2:$2,">="&BH$2,'IS - Initial Underwriting'!$1:$1,"<="&BH$1)),"")]]></f>
        <v>1465838.0</v>
      </c>
      <c r="BI7" s="5" t="n">
        <f><![CDATA[IF(AND(COUNTA('IS - Initial Underwriting'!$53:$53)>0,COUNTA('IS - Initial Underwriting'!$2:$2)>0,COUNTA('IS - Initial Underwriting'!$1:$1)>0),IF(SUMIFS('IS - Initial Underwriting'!$53:$53,'IS - Initial Underwriting'!$2:$2,">="&BI$2,'IS - Initial Underwriting'!$1:$1,"<="&BI$1)=0,"",SUMIFS('IS - Initial Underwriting'!$53:$53,'IS - Initial Underwriting'!$2:$2,">="&BI$2,'IS - Initial Underwriting'!$1:$1,"<="&BI$1)),"")]]></f>
        <v>57446.0</v>
      </c>
      <c r="BJ7" s="5" t="n">
        <f><![CDATA[IF(AND(COUNTA('IS - Initial Underwriting'!$53:$53)>0,COUNTA('IS - Initial Underwriting'!$2:$2)>0,COUNTA('IS - Initial Underwriting'!$1:$1)>0),IF(SUMIFS('IS - Initial Underwriting'!$53:$53,'IS - Initial Underwriting'!$2:$2,">="&BJ$2,'IS - Initial Underwriting'!$1:$1,"<="&BJ$1)=0,"",SUMIFS('IS - Initial Underwriting'!$53:$53,'IS - Initial Underwriting'!$2:$2,">="&BJ$2,'IS - Initial Underwriting'!$1:$1,"<="&BJ$1)),"")]]></f>
        <v>32652.0</v>
      </c>
      <c r="BK7" s="5" t="n">
        <f><![CDATA[IF(AND(COUNTA('IS - Initial Underwriting'!$53:$53)>0,COUNTA('IS - Initial Underwriting'!$2:$2)>0,COUNTA('IS - Initial Underwriting'!$1:$1)>0),IF(SUMIFS('IS - Initial Underwriting'!$53:$53,'IS - Initial Underwriting'!$2:$2,">="&BK$2,'IS - Initial Underwriting'!$1:$1,"<="&BK$1)=0,"",SUMIFS('IS - Initial Underwriting'!$53:$53,'IS - Initial Underwriting'!$2:$2,">="&BK$2,'IS - Initial Underwriting'!$1:$1,"<="&BK$1)),"")]]></f>
        <v>274893.0</v>
      </c>
      <c r="BL7" s="5" t="n">
        <f><![CDATA[IF(AND(COUNTA('IS - Initial Underwriting'!$53:$53)>0,COUNTA('IS - Initial Underwriting'!$2:$2)>0,COUNTA('IS - Initial Underwriting'!$1:$1)>0),IF(SUMIFS('IS - Initial Underwriting'!$53:$53,'IS - Initial Underwriting'!$2:$2,">="&BL$2,'IS - Initial Underwriting'!$1:$1,"<="&BL$1)=0,"",SUMIFS('IS - Initial Underwriting'!$53:$53,'IS - Initial Underwriting'!$2:$2,">="&BL$2,'IS - Initial Underwriting'!$1:$1,"<="&BL$1)),"")]]></f>
        <v>32606.0</v>
      </c>
      <c r="BM7" s="5" t="n">
        <f><![CDATA[IF(AND(COUNTA('IS - Initial Underwriting'!$53:$53)>0,COUNTA('IS - Initial Underwriting'!$2:$2)>0,COUNTA('IS - Initial Underwriting'!$1:$1)>0),IF(SUMIFS('IS - Initial Underwriting'!$53:$53,'IS - Initial Underwriting'!$2:$2,">="&BM$2,'IS - Initial Underwriting'!$1:$1,"<="&BM$1)=0,"",SUMIFS('IS - Initial Underwriting'!$53:$53,'IS - Initial Underwriting'!$2:$2,">="&BM$2,'IS - Initial Underwriting'!$1:$1,"<="&BM$1)),"")]]></f>
        <v>542213.0</v>
      </c>
      <c r="BN7" s="5" t="n">
        <f><![CDATA[IF(AND(COUNTA('IS - Initial Underwriting'!$53:$53)>0,COUNTA('IS - Initial Underwriting'!$2:$2)>0,COUNTA('IS - Initial Underwriting'!$1:$1)>0),IF(SUMIFS('IS - Initial Underwriting'!$53:$53,'IS - Initial Underwriting'!$2:$2,">="&BN$2,'IS - Initial Underwriting'!$1:$1,"<="&BN$1)=0,"",SUMIFS('IS - Initial Underwriting'!$53:$53,'IS - Initial Underwriting'!$2:$2,">="&BN$2,'IS - Initial Underwriting'!$1:$1,"<="&BN$1)),"")]]></f>
        <v>49510.0</v>
      </c>
      <c r="BO7" s="5" t="n">
        <f><![CDATA[IF(AND(COUNTA('IS - Initial Underwriting'!$53:$53)>0,COUNTA('IS - Initial Underwriting'!$2:$2)>0,COUNTA('IS - Initial Underwriting'!$1:$1)>0),IF(SUMIFS('IS - Initial Underwriting'!$53:$53,'IS - Initial Underwriting'!$2:$2,">="&BO$2,'IS - Initial Underwriting'!$1:$1,"<="&BO$1)=0,"",SUMIFS('IS - Initial Underwriting'!$53:$53,'IS - Initial Underwriting'!$2:$2,">="&BO$2,'IS - Initial Underwriting'!$1:$1,"<="&BO$1)),"")]]></f>
        <v>758246.0</v>
      </c>
      <c r="BP7" s="5" t="n">
        <f><![CDATA[IF(AND(COUNTA('IS - Initial Underwriting'!$53:$53)>0,COUNTA('IS - Initial Underwriting'!$2:$2)>0,COUNTA('IS - Initial Underwriting'!$1:$1)>0),IF(SUMIFS('IS - Initial Underwriting'!$53:$53,'IS - Initial Underwriting'!$2:$2,">="&BP$2,'IS - Initial Underwriting'!$1:$1,"<="&BP$1)=0,"",SUMIFS('IS - Initial Underwriting'!$53:$53,'IS - Initial Underwriting'!$2:$2,">="&BP$2,'IS - Initial Underwriting'!$1:$1,"<="&BP$1)),"")]]></f>
        <v>64883.0</v>
      </c>
      <c r="BQ7" s="5" t="n">
        <f><![CDATA[IF(AND(COUNTA('IS - Initial Underwriting'!$53:$53)>0,COUNTA('IS - Initial Underwriting'!$2:$2)>0,COUNTA('IS - Initial Underwriting'!$1:$1)>0),IF(SUMIFS('IS - Initial Underwriting'!$53:$53,'IS - Initial Underwriting'!$2:$2,">="&BQ$2,'IS - Initial Underwriting'!$1:$1,"<="&BQ$1)=0,"",SUMIFS('IS - Initial Underwriting'!$53:$53,'IS - Initial Underwriting'!$2:$2,">="&BQ$2,'IS - Initial Underwriting'!$1:$1,"<="&BQ$1)),"")]]></f>
        <v>52224.0</v>
      </c>
      <c r="BR7" s="5" t="n">
        <f><![CDATA[IF(AND(COUNTA('IS - Initial Underwriting'!$53:$53)>0,COUNTA('IS - Initial Underwriting'!$2:$2)>0,COUNTA('IS - Initial Underwriting'!$1:$1)>0),IF(SUMIFS('IS - Initial Underwriting'!$53:$53,'IS - Initial Underwriting'!$2:$2,">="&BR$2,'IS - Initial Underwriting'!$1:$1,"<="&BR$1)=0,"",SUMIFS('IS - Initial Underwriting'!$53:$53,'IS - Initial Underwriting'!$2:$2,">="&BR$2,'IS - Initial Underwriting'!$1:$1,"<="&BR$1)),"")]]></f>
        <v>1293958.0</v>
      </c>
    </row>
    <row r="8" spans="1:70">
      <c r="A8" t="s" s="0">
        <v>302</v>
      </c>
      <c r="B8" s="3" t="n">
        <v>1627.0</v>
      </c>
      <c r="C8" s="3" t="n">
        <v>5437.0</v>
      </c>
      <c r="D8" s="3" t="n">
        <v>8161.0</v>
      </c>
      <c r="E8" s="3" t="n">
        <v>3625.0</v>
      </c>
      <c r="F8" s="3" t="n">
        <v>2962.0</v>
      </c>
      <c r="G8" s="3" t="n">
        <v>9553.0</v>
      </c>
      <c r="H8" s="3" t="n">
        <v>8431.0</v>
      </c>
      <c r="I8" s="3" t="n">
        <v>5621.0</v>
      </c>
      <c r="J8" s="3" t="n">
        <v>4726.0</v>
      </c>
      <c r="K8" s="3" t="n">
        <v>1040.0</v>
      </c>
      <c r="L8" s="3" t="n">
        <v>4085.0</v>
      </c>
      <c r="M8" s="3" t="n">
        <v>5429.0</v>
      </c>
      <c r="N8" s="3" t="n">
        <v>5917.0</v>
      </c>
      <c r="O8" s="3" t="n">
        <v>9625.0</v>
      </c>
      <c r="P8" s="3" t="n">
        <v>9254.0</v>
      </c>
      <c r="Q8" s="3" t="n">
        <v>6001.0</v>
      </c>
      <c r="R8" s="3" t="n">
        <v>7426.0</v>
      </c>
      <c r="S8" s="3" t="n">
        <v>4876.0</v>
      </c>
      <c r="T8" s="3" t="n">
        <v>2848.0</v>
      </c>
      <c r="U8" s="3" t="n">
        <v>5920.0</v>
      </c>
      <c r="V8" s="3" t="n">
        <v>8210.0</v>
      </c>
      <c r="W8" s="3" t="n">
        <v>6492.0</v>
      </c>
      <c r="X8" s="3" t="n">
        <v>7891.0</v>
      </c>
      <c r="Y8" s="3" t="n">
        <v>6411.0</v>
      </c>
      <c r="Z8" s="3" t="n">
        <v>7087.0</v>
      </c>
      <c r="AA8" s="3" t="n">
        <v>3543.0</v>
      </c>
      <c r="AB8" s="3" t="n">
        <v>9567.0</v>
      </c>
      <c r="AC8" s="3" t="n">
        <v>1569.0</v>
      </c>
      <c r="AD8" s="3" t="n">
        <v>8457.0</v>
      </c>
      <c r="AE8" s="3" t="n">
        <v>7168.0</v>
      </c>
      <c r="AF8" s="3" t="n">
        <v>6769.0</v>
      </c>
      <c r="AG8" s="3" t="n">
        <v>8772.0</v>
      </c>
      <c r="AH8" s="3" t="n">
        <v>2777.0</v>
      </c>
      <c r="AI8" s="3" t="n">
        <v>9014.0</v>
      </c>
      <c r="AJ8" s="3" t="n">
        <v>4178.0</v>
      </c>
      <c r="AK8" s="3" t="n">
        <v>7222.0</v>
      </c>
      <c r="AL8" s="3" t="n">
        <v>5045.0</v>
      </c>
      <c r="AM8" s="3" t="n">
        <v>9926.0</v>
      </c>
      <c r="AN8" s="3" t="n">
        <v>9313.0</v>
      </c>
      <c r="AO8" s="3" t="n">
        <v>5890.0</v>
      </c>
      <c r="AP8" s="3" t="n">
        <v>1010.0</v>
      </c>
      <c r="AQ8" s="3" t="n">
        <v>8566.0</v>
      </c>
      <c r="AR8" s="3" t="n">
        <v>6801.0</v>
      </c>
      <c r="AS8" s="3" t="n">
        <v>1334.0</v>
      </c>
      <c r="AT8" s="3" t="n">
        <v>4293.0</v>
      </c>
      <c r="AU8" s="3" t="n">
        <v>4214.0</v>
      </c>
      <c r="AV8" s="3" t="n">
        <v>7847.0</v>
      </c>
      <c r="AW8" s="3" t="n">
        <v>6525.0</v>
      </c>
      <c r="AX8" s="3" t="n">
        <v>2836.0</v>
      </c>
      <c r="AY8" s="3" t="n">
        <v>8279.0</v>
      </c>
      <c r="AZ8" s="3" t="n">
        <v>5430.0</v>
      </c>
      <c r="BA8" s="3" t="n">
        <v>5477.0</v>
      </c>
      <c r="BB8" s="3" t="n">
        <v>2304.0</v>
      </c>
      <c r="BC8" s="3" t="n">
        <v>1027.0</v>
      </c>
      <c r="BD8" s="3" t="n">
        <v>5445.0</v>
      </c>
      <c r="BE8" s="3" t="n">
        <v>3404.0</v>
      </c>
      <c r="BF8" s="3" t="n">
        <v>4846.0</v>
      </c>
      <c r="BG8" s="3" t="n">
        <v>4869.0</v>
      </c>
      <c r="BH8" s="3" t="n">
        <v>3040.0</v>
      </c>
      <c r="BI8" s="3" t="n">
        <v>9738.0</v>
      </c>
      <c r="BJ8" s="3" t="n">
        <v>6801.0</v>
      </c>
      <c r="BK8" s="3" t="n">
        <v>5233.0</v>
      </c>
      <c r="BL8" s="3" t="n">
        <v>9984.0</v>
      </c>
      <c r="BM8" s="3" t="n">
        <v>9461.0</v>
      </c>
      <c r="BN8" s="3" t="n">
        <v>6443.0</v>
      </c>
      <c r="BO8" s="3" t="n">
        <v>8961.0</v>
      </c>
      <c r="BP8" s="3" t="n">
        <v>1060.0</v>
      </c>
      <c r="BQ8" s="3" t="n">
        <v>6067.0</v>
      </c>
      <c r="BR8" s="3" t="n">
        <v>1040.0</v>
      </c>
    </row>
    <row r="9" spans="1:70">
      <c r="A9" t="s" s="0">
        <v>303</v>
      </c>
      <c r="B9" s="3" t="n">
        <v>4315.0</v>
      </c>
      <c r="C9" s="3" t="n">
        <v>1788.0</v>
      </c>
      <c r="D9" s="3" t="n">
        <v>8373.0</v>
      </c>
      <c r="E9" s="3" t="n">
        <v>8401.0</v>
      </c>
      <c r="F9" s="3" t="n">
        <v>1522.0</v>
      </c>
      <c r="G9" s="3" t="n">
        <v>2313.0</v>
      </c>
      <c r="H9" s="3" t="n">
        <v>9822.0</v>
      </c>
      <c r="I9" s="3" t="n">
        <v>4367.0</v>
      </c>
      <c r="J9" s="3" t="n">
        <v>7023.0</v>
      </c>
      <c r="K9" s="3" t="n">
        <v>5844.0</v>
      </c>
      <c r="L9" s="3" t="n">
        <v>8411.0</v>
      </c>
      <c r="M9" s="3" t="n">
        <v>2664.0</v>
      </c>
      <c r="N9" s="3" t="n">
        <v>2278.0</v>
      </c>
      <c r="O9" s="3" t="n">
        <v>7673.0</v>
      </c>
      <c r="P9" s="3" t="n">
        <v>8840.0</v>
      </c>
      <c r="Q9" s="3" t="n">
        <v>6896.0</v>
      </c>
      <c r="R9" s="3" t="n">
        <v>8531.0</v>
      </c>
      <c r="S9" s="3" t="n">
        <v>1505.0</v>
      </c>
      <c r="T9" s="3" t="n">
        <v>7076.0</v>
      </c>
      <c r="U9" s="3" t="n">
        <v>7518.0</v>
      </c>
      <c r="V9" s="3" t="n">
        <v>8034.0</v>
      </c>
      <c r="W9" s="3" t="n">
        <v>4039.0</v>
      </c>
      <c r="X9" s="3" t="n">
        <v>3167.0</v>
      </c>
      <c r="Y9" s="3" t="n">
        <v>1192.0</v>
      </c>
      <c r="Z9" s="3" t="n">
        <v>2468.0</v>
      </c>
      <c r="AA9" s="3" t="n">
        <v>4510.0</v>
      </c>
      <c r="AB9" s="3" t="n">
        <v>2167.0</v>
      </c>
      <c r="AC9" s="3" t="n">
        <v>1242.0</v>
      </c>
      <c r="AD9" s="3" t="n">
        <v>7817.0</v>
      </c>
      <c r="AE9" s="3" t="n">
        <v>7963.0</v>
      </c>
      <c r="AF9" s="3" t="n">
        <v>4942.0</v>
      </c>
      <c r="AG9" s="3" t="n">
        <v>6509.0</v>
      </c>
      <c r="AH9" s="3" t="n">
        <v>7766.0</v>
      </c>
      <c r="AI9" s="3" t="n">
        <v>1850.0</v>
      </c>
      <c r="AJ9" s="3" t="n">
        <v>2451.0</v>
      </c>
      <c r="AK9" s="3" t="n">
        <v>2215.0</v>
      </c>
      <c r="AL9" s="3" t="n">
        <v>2878.0</v>
      </c>
      <c r="AM9" s="3" t="n">
        <v>2665.0</v>
      </c>
      <c r="AN9" s="3" t="n">
        <v>5442.0</v>
      </c>
      <c r="AO9" s="3" t="n">
        <v>7684.0</v>
      </c>
      <c r="AP9" s="3" t="n">
        <v>5694.0</v>
      </c>
      <c r="AQ9" s="3" t="n">
        <v>6030.0</v>
      </c>
      <c r="AR9" s="3" t="n">
        <v>3017.0</v>
      </c>
      <c r="AS9" s="3" t="n">
        <v>9957.0</v>
      </c>
      <c r="AT9" s="3" t="n">
        <v>5066.0</v>
      </c>
      <c r="AU9" s="3" t="n">
        <v>3875.0</v>
      </c>
      <c r="AV9" s="3" t="n">
        <v>9716.0</v>
      </c>
      <c r="AW9" s="3" t="n">
        <v>5462.0</v>
      </c>
      <c r="AX9" s="3" t="n">
        <v>1904.0</v>
      </c>
      <c r="AY9" s="3" t="n">
        <v>3378.0</v>
      </c>
      <c r="AZ9" s="3" t="n">
        <v>7714.0</v>
      </c>
      <c r="BA9" s="3" t="n">
        <v>7927.0</v>
      </c>
      <c r="BB9" s="3" t="n">
        <v>9669.0</v>
      </c>
      <c r="BC9" s="3" t="n">
        <v>5251.0</v>
      </c>
      <c r="BD9" s="3" t="n">
        <v>3411.0</v>
      </c>
      <c r="BE9" s="3" t="n">
        <v>3020.0</v>
      </c>
      <c r="BF9" s="3" t="n">
        <v>2144.0</v>
      </c>
      <c r="BG9" s="3" t="n">
        <v>1644.0</v>
      </c>
      <c r="BH9" s="3" t="n">
        <v>5590.0</v>
      </c>
      <c r="BI9" s="3" t="n">
        <v>4299.0</v>
      </c>
      <c r="BJ9" s="3" t="n">
        <v>1056.0</v>
      </c>
      <c r="BK9" s="3" t="n">
        <v>1055.0</v>
      </c>
      <c r="BL9" s="3" t="n">
        <v>7557.0</v>
      </c>
      <c r="BM9" s="3" t="n">
        <v>3514.0</v>
      </c>
      <c r="BN9" s="3" t="n">
        <v>3991.0</v>
      </c>
      <c r="BO9" s="3" t="n">
        <v>4221.0</v>
      </c>
      <c r="BP9" s="3" t="n">
        <v>5984.0</v>
      </c>
      <c r="BQ9" s="3" t="n">
        <v>2919.0</v>
      </c>
      <c r="BR9" s="3" t="n">
        <v>5889.0</v>
      </c>
    </row>
    <row r="10" spans="1:70">
      <c r="A10" t="s" s="0">
        <v>304</v>
      </c>
      <c r="B10" s="3" t="n">
        <v>9248.0</v>
      </c>
      <c r="C10" s="3" t="n">
        <v>4222.0</v>
      </c>
      <c r="D10" s="3" t="n">
        <v>8531.0</v>
      </c>
      <c r="E10" s="3" t="n">
        <v>8208.0</v>
      </c>
      <c r="F10" s="3" t="n">
        <v>3400.0</v>
      </c>
      <c r="G10" s="3" t="n">
        <v>4755.0</v>
      </c>
      <c r="H10" s="3" t="n">
        <v>9471.0</v>
      </c>
      <c r="I10" s="3" t="n">
        <v>5757.0</v>
      </c>
      <c r="J10" s="3" t="n">
        <v>1029.0</v>
      </c>
      <c r="K10" s="3" t="n">
        <v>7835.0</v>
      </c>
      <c r="L10" s="3" t="n">
        <v>4101.0</v>
      </c>
      <c r="M10" s="3" t="n">
        <v>8260.0</v>
      </c>
      <c r="N10" s="3" t="n">
        <v>6237.0</v>
      </c>
      <c r="O10" s="3" t="n">
        <v>5572.0</v>
      </c>
      <c r="P10" s="3" t="n">
        <v>4172.0</v>
      </c>
      <c r="Q10" s="3" t="n">
        <v>3437.0</v>
      </c>
      <c r="R10" s="3" t="n">
        <v>1384.0</v>
      </c>
      <c r="S10" s="3" t="n">
        <v>4007.0</v>
      </c>
      <c r="T10" s="3" t="n">
        <v>8066.0</v>
      </c>
      <c r="U10" s="3" t="n">
        <v>3278.0</v>
      </c>
      <c r="V10" s="3" t="n">
        <v>3868.0</v>
      </c>
      <c r="W10" s="3" t="n">
        <v>8768.0</v>
      </c>
      <c r="X10" s="3" t="n">
        <v>3892.0</v>
      </c>
      <c r="Y10" s="3" t="n">
        <v>3221.0</v>
      </c>
      <c r="Z10" s="3" t="n">
        <v>6501.0</v>
      </c>
      <c r="AA10" s="3" t="n">
        <v>2510.0</v>
      </c>
      <c r="AB10" s="3" t="n">
        <v>4758.0</v>
      </c>
      <c r="AC10" s="3" t="n">
        <v>5154.0</v>
      </c>
      <c r="AD10" s="3" t="n">
        <v>2074.0</v>
      </c>
      <c r="AE10" s="3" t="n">
        <v>5898.0</v>
      </c>
      <c r="AF10" s="3" t="n">
        <v>2355.0</v>
      </c>
      <c r="AG10" s="3" t="n">
        <v>6471.0</v>
      </c>
      <c r="AH10" s="3" t="n">
        <v>6193.0</v>
      </c>
      <c r="AI10" s="3" t="n">
        <v>1122.0</v>
      </c>
      <c r="AJ10" s="3" t="n">
        <v>9772.0</v>
      </c>
      <c r="AK10" s="3" t="n">
        <v>5081.0</v>
      </c>
      <c r="AL10" s="3" t="n">
        <v>8523.0</v>
      </c>
      <c r="AM10" s="3" t="n">
        <v>1642.0</v>
      </c>
      <c r="AN10" s="3" t="n">
        <v>6426.0</v>
      </c>
      <c r="AO10" s="3" t="n">
        <v>5471.0</v>
      </c>
      <c r="AP10" s="3" t="n">
        <v>7712.0</v>
      </c>
      <c r="AQ10" s="3" t="n">
        <v>6807.0</v>
      </c>
      <c r="AR10" s="3" t="n">
        <v>7717.0</v>
      </c>
      <c r="AS10" s="3" t="n">
        <v>1374.0</v>
      </c>
      <c r="AT10" s="3" t="n">
        <v>7610.0</v>
      </c>
      <c r="AU10" s="3" t="n">
        <v>5252.0</v>
      </c>
      <c r="AV10" s="3" t="n">
        <v>7729.0</v>
      </c>
      <c r="AW10" s="3" t="n">
        <v>8402.0</v>
      </c>
      <c r="AX10" s="3" t="n">
        <v>4789.0</v>
      </c>
      <c r="AY10" s="3" t="n">
        <v>4893.0</v>
      </c>
      <c r="AZ10" s="3" t="n">
        <v>6400.0</v>
      </c>
      <c r="BA10" s="3" t="n">
        <v>8648.0</v>
      </c>
      <c r="BB10" s="3" t="n">
        <v>7716.0</v>
      </c>
      <c r="BC10" s="3" t="n">
        <v>5437.0</v>
      </c>
      <c r="BD10" s="3" t="n">
        <v>7456.0</v>
      </c>
      <c r="BE10" s="3" t="n">
        <v>5187.0</v>
      </c>
      <c r="BF10" s="3" t="n">
        <v>3367.0</v>
      </c>
      <c r="BG10" s="3" t="n">
        <v>9488.0</v>
      </c>
      <c r="BH10" s="3" t="n">
        <v>2500.0</v>
      </c>
      <c r="BI10" s="3" t="n">
        <v>3714.0</v>
      </c>
      <c r="BJ10" s="3" t="n">
        <v>9730.0</v>
      </c>
      <c r="BK10" s="3" t="n">
        <v>6419.0</v>
      </c>
      <c r="BL10" s="3" t="n">
        <v>9833.0</v>
      </c>
      <c r="BM10" s="3" t="n">
        <v>1833.0</v>
      </c>
      <c r="BN10" s="3" t="n">
        <v>4555.0</v>
      </c>
      <c r="BO10" s="3" t="n">
        <v>6382.0</v>
      </c>
      <c r="BP10" s="3" t="n">
        <v>4887.0</v>
      </c>
      <c r="BQ10" s="3" t="n">
        <v>1681.0</v>
      </c>
      <c r="BR10" s="3" t="n">
        <v>9407.0</v>
      </c>
    </row>
    <row r="11" spans="1:70">
      <c r="A11" t="s" s="0">
        <v>305</v>
      </c>
      <c r="B11" s="3" t="n">
        <v>9079.0</v>
      </c>
      <c r="C11" s="3" t="n">
        <v>4395.0</v>
      </c>
      <c r="D11" s="3" t="n">
        <v>8361.0</v>
      </c>
      <c r="E11" s="3" t="n">
        <v>3974.0</v>
      </c>
      <c r="F11" s="3" t="n">
        <v>4414.0</v>
      </c>
      <c r="G11" s="3" t="n">
        <v>9292.0</v>
      </c>
      <c r="H11" s="3" t="n">
        <v>3186.0</v>
      </c>
      <c r="I11" s="3" t="n">
        <v>2868.0</v>
      </c>
      <c r="J11" s="3" t="n">
        <v>6150.0</v>
      </c>
      <c r="K11" s="3" t="n">
        <v>4506.0</v>
      </c>
      <c r="L11" s="3" t="n">
        <v>8141.0</v>
      </c>
      <c r="M11" s="3" t="n">
        <v>3379.0</v>
      </c>
      <c r="N11" s="3" t="n">
        <v>7181.0</v>
      </c>
      <c r="O11" s="3" t="n">
        <v>3651.0</v>
      </c>
      <c r="P11" s="3" t="n">
        <v>7251.0</v>
      </c>
      <c r="Q11" s="3" t="n">
        <v>2825.0</v>
      </c>
      <c r="R11" s="3" t="n">
        <v>1002.0</v>
      </c>
      <c r="S11" s="3" t="n">
        <v>4508.0</v>
      </c>
      <c r="T11" s="3" t="n">
        <v>1206.0</v>
      </c>
      <c r="U11" s="3" t="n">
        <v>7359.0</v>
      </c>
      <c r="V11" s="3" t="n">
        <v>9790.0</v>
      </c>
      <c r="W11" s="3" t="n">
        <v>2693.0</v>
      </c>
      <c r="X11" s="3" t="n">
        <v>4353.0</v>
      </c>
      <c r="Y11" s="3" t="n">
        <v>6719.0</v>
      </c>
      <c r="Z11" s="3" t="n">
        <v>8734.0</v>
      </c>
      <c r="AA11" s="3" t="n">
        <v>9339.0</v>
      </c>
      <c r="AB11" s="3" t="n">
        <v>6769.0</v>
      </c>
      <c r="AC11" s="3" t="n">
        <v>1971.0</v>
      </c>
      <c r="AD11" s="3" t="n">
        <v>8803.0</v>
      </c>
      <c r="AE11" s="3" t="n">
        <v>2742.0</v>
      </c>
      <c r="AF11" s="3" t="n">
        <v>3455.0</v>
      </c>
      <c r="AG11" s="3" t="n">
        <v>1587.0</v>
      </c>
      <c r="AH11" s="3" t="n">
        <v>8906.0</v>
      </c>
      <c r="AI11" s="3" t="n">
        <v>9259.0</v>
      </c>
      <c r="AJ11" s="3" t="n">
        <v>9848.0</v>
      </c>
      <c r="AK11" s="3" t="n">
        <v>6308.0</v>
      </c>
      <c r="AL11" s="3" t="n">
        <v>4250.0</v>
      </c>
      <c r="AM11" s="3" t="n">
        <v>9841.0</v>
      </c>
      <c r="AN11" s="3" t="n">
        <v>2375.0</v>
      </c>
      <c r="AO11" s="3" t="n">
        <v>9819.0</v>
      </c>
      <c r="AP11" s="3" t="n">
        <v>7626.0</v>
      </c>
      <c r="AQ11" s="3" t="n">
        <v>4903.0</v>
      </c>
      <c r="AR11" s="3" t="n">
        <v>3172.0</v>
      </c>
      <c r="AS11" s="3" t="n">
        <v>7475.0</v>
      </c>
      <c r="AT11" s="3" t="n">
        <v>7030.0</v>
      </c>
      <c r="AU11" s="3" t="n">
        <v>9416.0</v>
      </c>
      <c r="AV11" s="3" t="n">
        <v>7719.0</v>
      </c>
      <c r="AW11" s="3" t="n">
        <v>5247.0</v>
      </c>
      <c r="AX11" s="3" t="n">
        <v>5071.0</v>
      </c>
      <c r="AY11" s="3" t="n">
        <v>9079.0</v>
      </c>
      <c r="AZ11" s="3" t="n">
        <v>5537.0</v>
      </c>
      <c r="BA11" s="3" t="n">
        <v>8080.0</v>
      </c>
      <c r="BB11" s="3" t="n">
        <v>8070.0</v>
      </c>
      <c r="BC11" s="3" t="n">
        <v>1860.0</v>
      </c>
      <c r="BD11" s="3" t="n">
        <v>1048.0</v>
      </c>
      <c r="BE11" s="3" t="n">
        <v>1161.0</v>
      </c>
      <c r="BF11" s="3" t="n">
        <v>2234.0</v>
      </c>
      <c r="BG11" s="3" t="n">
        <v>7577.0</v>
      </c>
      <c r="BH11" s="3" t="n">
        <v>5209.0</v>
      </c>
      <c r="BI11" s="3" t="n">
        <v>1228.0</v>
      </c>
      <c r="BJ11" s="3" t="n">
        <v>5247.0</v>
      </c>
      <c r="BK11" s="3" t="n">
        <v>8904.0</v>
      </c>
      <c r="BL11" s="3" t="n">
        <v>9933.0</v>
      </c>
      <c r="BM11" s="3" t="n">
        <v>5169.0</v>
      </c>
      <c r="BN11" s="3" t="n">
        <v>8258.0</v>
      </c>
      <c r="BO11" s="3" t="n">
        <v>1064.0</v>
      </c>
      <c r="BP11" s="3" t="n">
        <v>6080.0</v>
      </c>
      <c r="BQ11" s="3" t="n">
        <v>8783.0</v>
      </c>
      <c r="BR11" s="3" t="n">
        <v>1843.0</v>
      </c>
    </row>
    <row r="12" spans="1:70">
      <c r="A12" t="s" s="0">
        <v>306</v>
      </c>
      <c r="B12" s="3" t="n">
        <v>9222.0</v>
      </c>
      <c r="C12" s="3" t="n">
        <v>3136.0</v>
      </c>
      <c r="D12" s="3" t="n">
        <v>2793.0</v>
      </c>
      <c r="E12" s="3" t="n">
        <v>9799.0</v>
      </c>
      <c r="F12" s="3" t="n">
        <v>1996.0</v>
      </c>
      <c r="G12" s="3" t="n">
        <v>3965.0</v>
      </c>
      <c r="H12" s="3" t="n">
        <v>8435.0</v>
      </c>
      <c r="I12" s="3" t="n">
        <v>3022.0</v>
      </c>
      <c r="J12" s="3" t="n">
        <v>3066.0</v>
      </c>
      <c r="K12" s="3" t="n">
        <v>2334.0</v>
      </c>
      <c r="L12" s="3" t="n">
        <v>9012.0</v>
      </c>
      <c r="M12" s="3" t="n">
        <v>3935.0</v>
      </c>
      <c r="N12" s="3" t="n">
        <v>7809.0</v>
      </c>
      <c r="O12" s="3" t="n">
        <v>7852.0</v>
      </c>
      <c r="P12" s="3" t="n">
        <v>6126.0</v>
      </c>
      <c r="Q12" s="3" t="n">
        <v>2463.0</v>
      </c>
      <c r="R12" s="3" t="n">
        <v>7886.0</v>
      </c>
      <c r="S12" s="3" t="n">
        <v>6966.0</v>
      </c>
      <c r="T12" s="3" t="n">
        <v>8528.0</v>
      </c>
      <c r="U12" s="3" t="n">
        <v>8080.0</v>
      </c>
      <c r="V12" s="3" t="n">
        <v>4184.0</v>
      </c>
      <c r="W12" s="3" t="n">
        <v>4793.0</v>
      </c>
      <c r="X12" s="3" t="n">
        <v>8952.0</v>
      </c>
      <c r="Y12" s="3" t="n">
        <v>4862.0</v>
      </c>
      <c r="Z12" s="3" t="n">
        <v>9287.0</v>
      </c>
      <c r="AA12" s="3" t="n">
        <v>6190.0</v>
      </c>
      <c r="AB12" s="3" t="n">
        <v>9849.0</v>
      </c>
      <c r="AC12" s="3" t="n">
        <v>1212.0</v>
      </c>
      <c r="AD12" s="3" t="n">
        <v>5838.0</v>
      </c>
      <c r="AE12" s="3" t="n">
        <v>2546.0</v>
      </c>
      <c r="AF12" s="3" t="n">
        <v>9940.0</v>
      </c>
      <c r="AG12" s="3" t="n">
        <v>8779.0</v>
      </c>
      <c r="AH12" s="3" t="n">
        <v>3795.0</v>
      </c>
      <c r="AI12" s="3" t="n">
        <v>2610.0</v>
      </c>
      <c r="AJ12" s="3" t="n">
        <v>2454.0</v>
      </c>
      <c r="AK12" s="3" t="n">
        <v>4285.0</v>
      </c>
      <c r="AL12" s="3" t="n">
        <v>5425.0</v>
      </c>
      <c r="AM12" s="3" t="n">
        <v>5700.0</v>
      </c>
      <c r="AN12" s="3" t="n">
        <v>3827.0</v>
      </c>
      <c r="AO12" s="3" t="n">
        <v>7440.0</v>
      </c>
      <c r="AP12" s="3" t="n">
        <v>1935.0</v>
      </c>
      <c r="AQ12" s="3" t="n">
        <v>7544.0</v>
      </c>
      <c r="AR12" s="3" t="n">
        <v>8922.0</v>
      </c>
      <c r="AS12" s="3" t="n">
        <v>1004.0</v>
      </c>
      <c r="AT12" s="3" t="n">
        <v>9552.0</v>
      </c>
      <c r="AU12" s="3" t="n">
        <v>8706.0</v>
      </c>
      <c r="AV12" s="3" t="n">
        <v>4908.0</v>
      </c>
      <c r="AW12" s="3" t="n">
        <v>8519.0</v>
      </c>
      <c r="AX12" s="3" t="n">
        <v>5728.0</v>
      </c>
      <c r="AY12" s="3" t="n">
        <v>2385.0</v>
      </c>
      <c r="AZ12" s="3" t="n">
        <v>7331.0</v>
      </c>
      <c r="BA12" s="3" t="n">
        <v>5553.0</v>
      </c>
      <c r="BB12" s="3" t="n">
        <v>6303.0</v>
      </c>
      <c r="BC12" s="3" t="n">
        <v>5015.0</v>
      </c>
      <c r="BD12" s="3" t="n">
        <v>9546.0</v>
      </c>
      <c r="BE12" s="3" t="n">
        <v>9077.0</v>
      </c>
      <c r="BF12" s="3" t="n">
        <v>8366.0</v>
      </c>
      <c r="BG12" s="3" t="n">
        <v>2726.0</v>
      </c>
      <c r="BH12" s="3" t="n">
        <v>2783.0</v>
      </c>
      <c r="BI12" s="3" t="n">
        <v>4971.0</v>
      </c>
      <c r="BJ12" s="3" t="n">
        <v>2817.0</v>
      </c>
      <c r="BK12" s="3" t="n">
        <v>4859.0</v>
      </c>
      <c r="BL12" s="3" t="n">
        <v>3084.0</v>
      </c>
      <c r="BM12" s="3" t="n">
        <v>3612.0</v>
      </c>
      <c r="BN12" s="3" t="n">
        <v>4909.0</v>
      </c>
      <c r="BO12" s="3" t="n">
        <v>7290.0</v>
      </c>
      <c r="BP12" s="3" t="n">
        <v>8191.0</v>
      </c>
      <c r="BQ12" s="3" t="n">
        <v>9817.0</v>
      </c>
      <c r="BR12" s="3" t="n">
        <v>9461.0</v>
      </c>
    </row>
    <row r="13" spans="1:70">
      <c r="A13" t="s" s="0">
        <v>307</v>
      </c>
      <c r="B13" s="3" t="n">
        <v>1291.0</v>
      </c>
      <c r="C13" s="3" t="n">
        <v>8664.0</v>
      </c>
      <c r="D13" s="3" t="n">
        <v>9960.0</v>
      </c>
      <c r="E13" s="3" t="n">
        <v>4078.0</v>
      </c>
      <c r="F13" s="3" t="n">
        <v>6156.0</v>
      </c>
      <c r="G13" s="3" t="n">
        <v>7766.0</v>
      </c>
      <c r="H13" s="3" t="n">
        <v>3248.0</v>
      </c>
      <c r="I13" s="3" t="n">
        <v>4383.0</v>
      </c>
      <c r="J13" s="3" t="n">
        <v>7102.0</v>
      </c>
      <c r="K13" s="3" t="n">
        <v>4849.0</v>
      </c>
      <c r="L13" s="3" t="n">
        <v>9856.0</v>
      </c>
      <c r="M13" s="3" t="n">
        <v>9650.0</v>
      </c>
      <c r="N13" s="3" t="n">
        <v>9978.0</v>
      </c>
      <c r="O13" s="3" t="n">
        <v>4814.0</v>
      </c>
      <c r="P13" s="3" t="n">
        <v>7907.0</v>
      </c>
      <c r="Q13" s="3" t="n">
        <v>7024.0</v>
      </c>
      <c r="R13" s="3" t="n">
        <v>3813.0</v>
      </c>
      <c r="S13" s="3" t="n">
        <v>6225.0</v>
      </c>
      <c r="T13" s="3" t="n">
        <v>9440.0</v>
      </c>
      <c r="U13" s="3" t="n">
        <v>7569.0</v>
      </c>
      <c r="V13" s="3" t="n">
        <v>8510.0</v>
      </c>
      <c r="W13" s="3" t="n">
        <v>2013.0</v>
      </c>
      <c r="X13" s="3" t="n">
        <v>6408.0</v>
      </c>
      <c r="Y13" s="3" t="n">
        <v>7404.0</v>
      </c>
      <c r="Z13" s="3" t="n">
        <v>5746.0</v>
      </c>
      <c r="AA13" s="3" t="n">
        <v>2665.0</v>
      </c>
      <c r="AB13" s="3" t="n">
        <v>1839.0</v>
      </c>
      <c r="AC13" s="3" t="n">
        <v>9339.0</v>
      </c>
      <c r="AD13" s="3" t="n">
        <v>6568.0</v>
      </c>
      <c r="AE13" s="3" t="n">
        <v>2771.0</v>
      </c>
      <c r="AF13" s="3" t="n">
        <v>3322.0</v>
      </c>
      <c r="AG13" s="3" t="n">
        <v>8519.0</v>
      </c>
      <c r="AH13" s="3" t="n">
        <v>1951.0</v>
      </c>
      <c r="AI13" s="3" t="n">
        <v>2152.0</v>
      </c>
      <c r="AJ13" s="3" t="n">
        <v>3190.0</v>
      </c>
      <c r="AK13" s="3" t="n">
        <v>3480.0</v>
      </c>
      <c r="AL13" s="3" t="n">
        <v>2256.0</v>
      </c>
      <c r="AM13" s="3" t="n">
        <v>9283.0</v>
      </c>
      <c r="AN13" s="3" t="n">
        <v>7432.0</v>
      </c>
      <c r="AO13" s="3" t="n">
        <v>9324.0</v>
      </c>
      <c r="AP13" s="3" t="n">
        <v>8159.0</v>
      </c>
      <c r="AQ13" s="3" t="n">
        <v>8533.0</v>
      </c>
      <c r="AR13" s="3" t="n">
        <v>7656.0</v>
      </c>
      <c r="AS13" s="3" t="n">
        <v>3639.0</v>
      </c>
      <c r="AT13" s="3" t="n">
        <v>8949.0</v>
      </c>
      <c r="AU13" s="3" t="n">
        <v>8428.0</v>
      </c>
      <c r="AV13" s="3" t="n">
        <v>6545.0</v>
      </c>
      <c r="AW13" s="3" t="n">
        <v>3954.0</v>
      </c>
      <c r="AX13" s="3" t="n">
        <v>5996.0</v>
      </c>
      <c r="AY13" s="3" t="n">
        <v>3374.0</v>
      </c>
      <c r="AZ13" s="3" t="n">
        <v>7350.0</v>
      </c>
      <c r="BA13" s="3" t="n">
        <v>1827.0</v>
      </c>
      <c r="BB13" s="3" t="n">
        <v>3933.0</v>
      </c>
      <c r="BC13" s="3" t="n">
        <v>5251.0</v>
      </c>
      <c r="BD13" s="3" t="n">
        <v>9582.0</v>
      </c>
      <c r="BE13" s="3" t="n">
        <v>3858.0</v>
      </c>
      <c r="BF13" s="3" t="n">
        <v>1337.0</v>
      </c>
      <c r="BG13" s="3" t="n">
        <v>2616.0</v>
      </c>
      <c r="BH13" s="3" t="n">
        <v>8961.0</v>
      </c>
      <c r="BI13" s="3" t="n">
        <v>1199.0</v>
      </c>
      <c r="BJ13" s="3" t="n">
        <v>5102.0</v>
      </c>
      <c r="BK13" s="3" t="n">
        <v>7399.0</v>
      </c>
      <c r="BL13" s="3" t="n">
        <v>9890.0</v>
      </c>
      <c r="BM13" s="3" t="n">
        <v>7853.0</v>
      </c>
      <c r="BN13" s="3" t="n">
        <v>1012.0</v>
      </c>
      <c r="BO13" s="3" t="n">
        <v>3370.0</v>
      </c>
      <c r="BP13" s="3" t="n">
        <v>3965.0</v>
      </c>
      <c r="BQ13" s="3" t="n">
        <v>6047.0</v>
      </c>
      <c r="BR13" s="3" t="n">
        <v>3510.0</v>
      </c>
    </row>
    <row r="14" spans="1:70">
      <c r="A14" t="s" s="0">
        <v>308</v>
      </c>
      <c r="B14" s="3" t="n">
        <v>4530.0</v>
      </c>
      <c r="C14" s="3" t="n">
        <v>5500.0</v>
      </c>
      <c r="D14" s="3" t="n">
        <v>8981.0</v>
      </c>
      <c r="E14" s="3" t="n">
        <v>3611.0</v>
      </c>
      <c r="F14" s="3" t="n">
        <v>9478.0</v>
      </c>
      <c r="G14" s="3" t="n">
        <v>8445.0</v>
      </c>
      <c r="H14" s="3" t="n">
        <v>5453.0</v>
      </c>
      <c r="I14" s="3" t="n">
        <v>7006.0</v>
      </c>
      <c r="J14" s="3" t="n">
        <v>4479.0</v>
      </c>
      <c r="K14" s="3" t="n">
        <v>4333.0</v>
      </c>
      <c r="L14" s="3" t="n">
        <v>1775.0</v>
      </c>
      <c r="M14" s="3" t="n">
        <v>6693.0</v>
      </c>
      <c r="N14" s="3" t="n">
        <v>3129.0</v>
      </c>
      <c r="O14" s="3" t="n">
        <v>4394.0</v>
      </c>
      <c r="P14" s="3" t="n">
        <v>5356.0</v>
      </c>
      <c r="Q14" s="3" t="n">
        <v>4079.0</v>
      </c>
      <c r="R14" s="3" t="n">
        <v>2205.0</v>
      </c>
      <c r="S14" s="3" t="n">
        <v>9938.0</v>
      </c>
      <c r="T14" s="3" t="n">
        <v>3281.0</v>
      </c>
      <c r="U14" s="3" t="n">
        <v>5530.0</v>
      </c>
      <c r="V14" s="3" t="n">
        <v>9753.0</v>
      </c>
      <c r="W14" s="3" t="n">
        <v>2143.0</v>
      </c>
      <c r="X14" s="3" t="n">
        <v>9231.0</v>
      </c>
      <c r="Y14" s="3" t="n">
        <v>5646.0</v>
      </c>
      <c r="Z14" s="3" t="n">
        <v>9260.0</v>
      </c>
      <c r="AA14" s="3" t="n">
        <v>4820.0</v>
      </c>
      <c r="AB14" s="3" t="n">
        <v>1710.0</v>
      </c>
      <c r="AC14" s="3" t="n">
        <v>2072.0</v>
      </c>
      <c r="AD14" s="3" t="n">
        <v>6379.0</v>
      </c>
      <c r="AE14" s="3" t="n">
        <v>5022.0</v>
      </c>
      <c r="AF14" s="3" t="n">
        <v>6603.0</v>
      </c>
      <c r="AG14" s="3" t="n">
        <v>1516.0</v>
      </c>
      <c r="AH14" s="3" t="n">
        <v>8518.0</v>
      </c>
      <c r="AI14" s="3" t="n">
        <v>2021.0</v>
      </c>
      <c r="AJ14" s="3" t="n">
        <v>2433.0</v>
      </c>
      <c r="AK14" s="3" t="n">
        <v>9990.0</v>
      </c>
      <c r="AL14" s="3" t="n">
        <v>9135.0</v>
      </c>
      <c r="AM14" s="3" t="n">
        <v>5147.0</v>
      </c>
      <c r="AN14" s="3" t="n">
        <v>8211.0</v>
      </c>
      <c r="AO14" s="3" t="n">
        <v>9100.0</v>
      </c>
      <c r="AP14" s="3" t="n">
        <v>2788.0</v>
      </c>
      <c r="AQ14" s="3" t="n">
        <v>4878.0</v>
      </c>
      <c r="AR14" s="3" t="n">
        <v>8694.0</v>
      </c>
      <c r="AS14" s="3" t="n">
        <v>1658.0</v>
      </c>
      <c r="AT14" s="3" t="n">
        <v>7662.0</v>
      </c>
      <c r="AU14" s="3" t="n">
        <v>7082.0</v>
      </c>
      <c r="AV14" s="3" t="n">
        <v>5132.0</v>
      </c>
      <c r="AW14" s="3" t="n">
        <v>3495.0</v>
      </c>
      <c r="AX14" s="3" t="n">
        <v>8698.0</v>
      </c>
      <c r="AY14" s="3" t="n">
        <v>8906.0</v>
      </c>
      <c r="AZ14" s="3" t="n">
        <v>6571.0</v>
      </c>
      <c r="BA14" s="3" t="n">
        <v>6721.0</v>
      </c>
      <c r="BB14" s="3" t="n">
        <v>3530.0</v>
      </c>
      <c r="BC14" s="3" t="n">
        <v>1256.0</v>
      </c>
      <c r="BD14" s="3" t="n">
        <v>5566.0</v>
      </c>
      <c r="BE14" s="3" t="n">
        <v>7633.0</v>
      </c>
      <c r="BF14" s="3" t="n">
        <v>5150.0</v>
      </c>
      <c r="BG14" s="3" t="n">
        <v>9613.0</v>
      </c>
      <c r="BH14" s="3" t="n">
        <v>6236.0</v>
      </c>
      <c r="BI14" s="3" t="n">
        <v>3713.0</v>
      </c>
      <c r="BJ14" s="3" t="n">
        <v>1104.0</v>
      </c>
      <c r="BK14" s="3" t="n">
        <v>6502.0</v>
      </c>
      <c r="BL14" s="3" t="n">
        <v>9821.0</v>
      </c>
      <c r="BM14" s="3" t="n">
        <v>3012.0</v>
      </c>
      <c r="BN14" s="3" t="n">
        <v>7472.0</v>
      </c>
      <c r="BO14" s="3" t="n">
        <v>9075.0</v>
      </c>
      <c r="BP14" s="3" t="n">
        <v>5811.0</v>
      </c>
      <c r="BQ14" s="3" t="n">
        <v>9170.0</v>
      </c>
      <c r="BR14" s="3" t="n">
        <v>2369.0</v>
      </c>
    </row>
    <row r="15" spans="1:70">
      <c r="A15" s="4" t="s">
        <v>309</v>
      </c>
      <c r="B15" s="5" t="n">
        <f><![CDATA[IF(AND(COUNTA('IS - Initial Underwriting'!$71:$71)>0,COUNTA('IS - Initial Underwriting'!$64:$64)>0),IF(SUMIFS('IS - Initial Underwriting'!$71:$71,'IS - Initial Underwriting'!$2:$2,">="&B$2,'IS - Initial Underwriting'!$1:$1,"<="&B$1)-SUMIFS('IS - Initial Underwriting'!$64:$64,'IS - Initial Underwriting'!$2:$2,">="&B$2,'IS - Initial Underwriting'!$1:$1,"<="&B$1)=0,"",SUMIFS('IS - Initial Underwriting'!$71:$71,'IS - Initial Underwriting'!$2:$2,">="&B$2,'IS - Initial Underwriting'!$1:$1,"<="&B$1)-SUMIFS('IS - Initial Underwriting'!$64:$64,'IS - Initial Underwriting'!$2:$2,">="&B$2,'IS - Initial Underwriting'!$1:$1,"<="&B$1)),"")]]></f>
        <v>-2426.0</v>
      </c>
      <c r="C15" s="5" t="n">
        <f><![CDATA[IF(AND(COUNTA('IS - Initial Underwriting'!$71:$71)>0,COUNTA('IS - Initial Underwriting'!$64:$64)>0),IF(SUMIFS('IS - Initial Underwriting'!$71:$71,'IS - Initial Underwriting'!$2:$2,">="&C$2,'IS - Initial Underwriting'!$1:$1,"<="&C$1)-SUMIFS('IS - Initial Underwriting'!$64:$64,'IS - Initial Underwriting'!$2:$2,">="&C$2,'IS - Initial Underwriting'!$1:$1,"<="&C$1)=0,"",SUMIFS('IS - Initial Underwriting'!$71:$71,'IS - Initial Underwriting'!$2:$2,">="&C$2,'IS - Initial Underwriting'!$1:$1,"<="&C$1)-SUMIFS('IS - Initial Underwriting'!$64:$64,'IS - Initial Underwriting'!$2:$2,">="&C$2,'IS - Initial Underwriting'!$1:$1,"<="&C$1)),"")]]></f>
        <v>100921.0</v>
      </c>
      <c r="D15" s="5" t="n">
        <f><![CDATA[IF(AND(COUNTA('IS - Initial Underwriting'!$71:$71)>0,COUNTA('IS - Initial Underwriting'!$64:$64)>0),IF(SUMIFS('IS - Initial Underwriting'!$71:$71,'IS - Initial Underwriting'!$2:$2,">="&D$2,'IS - Initial Underwriting'!$1:$1,"<="&D$1)-SUMIFS('IS - Initial Underwriting'!$64:$64,'IS - Initial Underwriting'!$2:$2,">="&D$2,'IS - Initial Underwriting'!$1:$1,"<="&D$1)=0,"",SUMIFS('IS - Initial Underwriting'!$71:$71,'IS - Initial Underwriting'!$2:$2,">="&D$2,'IS - Initial Underwriting'!$1:$1,"<="&D$1)-SUMIFS('IS - Initial Underwriting'!$64:$64,'IS - Initial Underwriting'!$2:$2,">="&D$2,'IS - Initial Underwriting'!$1:$1,"<="&D$1)),"")]]></f>
        <v>-2228.0</v>
      </c>
      <c r="E15" s="5" t="n">
        <f><![CDATA[IF(AND(COUNTA('IS - Initial Underwriting'!$71:$71)>0,COUNTA('IS - Initial Underwriting'!$64:$64)>0),IF(SUMIFS('IS - Initial Underwriting'!$71:$71,'IS - Initial Underwriting'!$2:$2,">="&E$2,'IS - Initial Underwriting'!$1:$1,"<="&E$1)-SUMIFS('IS - Initial Underwriting'!$64:$64,'IS - Initial Underwriting'!$2:$2,">="&E$2,'IS - Initial Underwriting'!$1:$1,"<="&E$1)=0,"",SUMIFS('IS - Initial Underwriting'!$71:$71,'IS - Initial Underwriting'!$2:$2,">="&E$2,'IS - Initial Underwriting'!$1:$1,"<="&E$1)-SUMIFS('IS - Initial Underwriting'!$64:$64,'IS - Initial Underwriting'!$2:$2,">="&E$2,'IS - Initial Underwriting'!$1:$1,"<="&E$1)),"")]]></f>
        <v>190111.0</v>
      </c>
      <c r="F15" s="5" t="n">
        <f><![CDATA[IF(AND(COUNTA('IS - Initial Underwriting'!$71:$71)>0,COUNTA('IS - Initial Underwriting'!$64:$64)>0),IF(SUMIFS('IS - Initial Underwriting'!$71:$71,'IS - Initial Underwriting'!$2:$2,">="&F$2,'IS - Initial Underwriting'!$1:$1,"<="&F$1)-SUMIFS('IS - Initial Underwriting'!$64:$64,'IS - Initial Underwriting'!$2:$2,">="&F$2,'IS - Initial Underwriting'!$1:$1,"<="&F$1)=0,"",SUMIFS('IS - Initial Underwriting'!$71:$71,'IS - Initial Underwriting'!$2:$2,">="&F$2,'IS - Initial Underwriting'!$1:$1,"<="&F$1)-SUMIFS('IS - Initial Underwriting'!$64:$64,'IS - Initial Underwriting'!$2:$2,">="&F$2,'IS - Initial Underwriting'!$1:$1,"<="&F$1)),"")]]></f>
        <v>-3681.0</v>
      </c>
      <c r="G15" s="5" t="n">
        <f><![CDATA[IF(AND(COUNTA('IS - Initial Underwriting'!$71:$71)>0,COUNTA('IS - Initial Underwriting'!$64:$64)>0),IF(SUMIFS('IS - Initial Underwriting'!$71:$71,'IS - Initial Underwriting'!$2:$2,">="&G$2,'IS - Initial Underwriting'!$1:$1,"<="&G$1)-SUMIFS('IS - Initial Underwriting'!$64:$64,'IS - Initial Underwriting'!$2:$2,">="&G$2,'IS - Initial Underwriting'!$1:$1,"<="&G$1)=0,"",SUMIFS('IS - Initial Underwriting'!$71:$71,'IS - Initial Underwriting'!$2:$2,">="&G$2,'IS - Initial Underwriting'!$1:$1,"<="&G$1)-SUMIFS('IS - Initial Underwriting'!$64:$64,'IS - Initial Underwriting'!$2:$2,">="&G$2,'IS - Initial Underwriting'!$1:$1,"<="&G$1)),"")]]></f>
        <v>294075.0</v>
      </c>
      <c r="H15" s="5" t="n">
        <f><![CDATA[IF(AND(COUNTA('IS - Initial Underwriting'!$71:$71)>0,COUNTA('IS - Initial Underwriting'!$64:$64)>0),IF(SUMIFS('IS - Initial Underwriting'!$71:$71,'IS - Initial Underwriting'!$2:$2,">="&H$2,'IS - Initial Underwriting'!$1:$1,"<="&H$1)-SUMIFS('IS - Initial Underwriting'!$64:$64,'IS - Initial Underwriting'!$2:$2,">="&H$2,'IS - Initial Underwriting'!$1:$1,"<="&H$1)=0,"",SUMIFS('IS - Initial Underwriting'!$71:$71,'IS - Initial Underwriting'!$2:$2,">="&H$2,'IS - Initial Underwriting'!$1:$1,"<="&H$1)-SUMIFS('IS - Initial Underwriting'!$64:$64,'IS - Initial Underwriting'!$2:$2,">="&H$2,'IS - Initial Underwriting'!$1:$1,"<="&H$1)),"")]]></f>
        <v>21081.0</v>
      </c>
      <c r="I15" s="5" t="n">
        <f><![CDATA[IF(AND(COUNTA('IS - Initial Underwriting'!$71:$71)>0,COUNTA('IS - Initial Underwriting'!$64:$64)>0),IF(SUMIFS('IS - Initial Underwriting'!$71:$71,'IS - Initial Underwriting'!$2:$2,">="&I$2,'IS - Initial Underwriting'!$1:$1,"<="&I$1)-SUMIFS('IS - Initial Underwriting'!$64:$64,'IS - Initial Underwriting'!$2:$2,">="&I$2,'IS - Initial Underwriting'!$1:$1,"<="&I$1)=0,"",SUMIFS('IS - Initial Underwriting'!$71:$71,'IS - Initial Underwriting'!$2:$2,">="&I$2,'IS - Initial Underwriting'!$1:$1,"<="&I$1)-SUMIFS('IS - Initial Underwriting'!$64:$64,'IS - Initial Underwriting'!$2:$2,">="&I$2,'IS - Initial Underwriting'!$1:$1,"<="&I$1)),"")]]></f>
        <v>29830.0</v>
      </c>
      <c r="J15" s="5" t="n">
        <f><![CDATA[IF(AND(COUNTA('IS - Initial Underwriting'!$71:$71)>0,COUNTA('IS - Initial Underwriting'!$64:$64)>0),IF(SUMIFS('IS - Initial Underwriting'!$71:$71,'IS - Initial Underwriting'!$2:$2,">="&J$2,'IS - Initial Underwriting'!$1:$1,"<="&J$1)-SUMIFS('IS - Initial Underwriting'!$64:$64,'IS - Initial Underwriting'!$2:$2,">="&J$2,'IS - Initial Underwriting'!$1:$1,"<="&J$1)=0,"",SUMIFS('IS - Initial Underwriting'!$71:$71,'IS - Initial Underwriting'!$2:$2,">="&J$2,'IS - Initial Underwriting'!$1:$1,"<="&J$1)-SUMIFS('IS - Initial Underwriting'!$64:$64,'IS - Initial Underwriting'!$2:$2,">="&J$2,'IS - Initial Underwriting'!$1:$1,"<="&J$1)),"")]]></f>
        <v>427098.0</v>
      </c>
      <c r="K15" s="5" t="n">
        <f><![CDATA[IF(AND(COUNTA('IS - Initial Underwriting'!$71:$71)>0,COUNTA('IS - Initial Underwriting'!$64:$64)>0),IF(SUMIFS('IS - Initial Underwriting'!$71:$71,'IS - Initial Underwriting'!$2:$2,">="&K$2,'IS - Initial Underwriting'!$1:$1,"<="&K$1)-SUMIFS('IS - Initial Underwriting'!$64:$64,'IS - Initial Underwriting'!$2:$2,">="&K$2,'IS - Initial Underwriting'!$1:$1,"<="&K$1)=0,"",SUMIFS('IS - Initial Underwriting'!$71:$71,'IS - Initial Underwriting'!$2:$2,">="&K$2,'IS - Initial Underwriting'!$1:$1,"<="&K$1)-SUMIFS('IS - Initial Underwriting'!$64:$64,'IS - Initial Underwriting'!$2:$2,">="&K$2,'IS - Initial Underwriting'!$1:$1,"<="&K$1)),"")]]></f>
        <v>9881.0</v>
      </c>
      <c r="L15" s="5" t="n">
        <f><![CDATA[IF(AND(COUNTA('IS - Initial Underwriting'!$71:$71)>0,COUNTA('IS - Initial Underwriting'!$64:$64)>0),IF(SUMIFS('IS - Initial Underwriting'!$71:$71,'IS - Initial Underwriting'!$2:$2,">="&L$2,'IS - Initial Underwriting'!$1:$1,"<="&L$1)-SUMIFS('IS - Initial Underwriting'!$64:$64,'IS - Initial Underwriting'!$2:$2,">="&L$2,'IS - Initial Underwriting'!$1:$1,"<="&L$1)=0,"",SUMIFS('IS - Initial Underwriting'!$71:$71,'IS - Initial Underwriting'!$2:$2,">="&L$2,'IS - Initial Underwriting'!$1:$1,"<="&L$1)-SUMIFS('IS - Initial Underwriting'!$64:$64,'IS - Initial Underwriting'!$2:$2,">="&L$2,'IS - Initial Underwriting'!$1:$1,"<="&L$1)),"")]]></f>
        <v>482186.0</v>
      </c>
      <c r="M15" s="5" t="n">
        <f><![CDATA[IF(AND(COUNTA('IS - Initial Underwriting'!$71:$71)>0,COUNTA('IS - Initial Underwriting'!$64:$64)>0),IF(SUMIFS('IS - Initial Underwriting'!$71:$71,'IS - Initial Underwriting'!$2:$2,">="&M$2,'IS - Initial Underwriting'!$1:$1,"<="&M$1)-SUMIFS('IS - Initial Underwriting'!$64:$64,'IS - Initial Underwriting'!$2:$2,">="&M$2,'IS - Initial Underwriting'!$1:$1,"<="&M$1)=0,"",SUMIFS('IS - Initial Underwriting'!$71:$71,'IS - Initial Underwriting'!$2:$2,">="&M$2,'IS - Initial Underwriting'!$1:$1,"<="&M$1)-SUMIFS('IS - Initial Underwriting'!$64:$64,'IS - Initial Underwriting'!$2:$2,">="&M$2,'IS - Initial Underwriting'!$1:$1,"<="&M$1)),"")]]></f>
        <v>12365.0</v>
      </c>
      <c r="N15" s="5" t="n">
        <f><![CDATA[IF(AND(COUNTA('IS - Initial Underwriting'!$71:$71)>0,COUNTA('IS - Initial Underwriting'!$64:$64)>0),IF(SUMIFS('IS - Initial Underwriting'!$71:$71,'IS - Initial Underwriting'!$2:$2,">="&N$2,'IS - Initial Underwriting'!$1:$1,"<="&N$1)-SUMIFS('IS - Initial Underwriting'!$64:$64,'IS - Initial Underwriting'!$2:$2,">="&N$2,'IS - Initial Underwriting'!$1:$1,"<="&N$1)=0,"",SUMIFS('IS - Initial Underwriting'!$71:$71,'IS - Initial Underwriting'!$2:$2,">="&N$2,'IS - Initial Underwriting'!$1:$1,"<="&N$1)-SUMIFS('IS - Initial Underwriting'!$64:$64,'IS - Initial Underwriting'!$2:$2,">="&N$2,'IS - Initial Underwriting'!$1:$1,"<="&N$1)),"")]]></f>
        <v>7089.0</v>
      </c>
      <c r="O15" s="5" t="n">
        <f><![CDATA[IF(AND(COUNTA('IS - Initial Underwriting'!$71:$71)>0,COUNTA('IS - Initial Underwriting'!$64:$64)>0),IF(SUMIFS('IS - Initial Underwriting'!$71:$71,'IS - Initial Underwriting'!$2:$2,">="&O$2,'IS - Initial Underwriting'!$1:$1,"<="&O$1)-SUMIFS('IS - Initial Underwriting'!$64:$64,'IS - Initial Underwriting'!$2:$2,">="&O$2,'IS - Initial Underwriting'!$1:$1,"<="&O$1)=0,"",SUMIFS('IS - Initial Underwriting'!$71:$71,'IS - Initial Underwriting'!$2:$2,">="&O$2,'IS - Initial Underwriting'!$1:$1,"<="&O$1)-SUMIFS('IS - Initial Underwriting'!$64:$64,'IS - Initial Underwriting'!$2:$2,">="&O$2,'IS - Initial Underwriting'!$1:$1,"<="&O$1)),"")]]></f>
        <v>107915.0</v>
      </c>
      <c r="P15" s="5" t="n">
        <f><![CDATA[IF(AND(COUNTA('IS - Initial Underwriting'!$71:$71)>0,COUNTA('IS - Initial Underwriting'!$64:$64)>0),IF(SUMIFS('IS - Initial Underwriting'!$71:$71,'IS - Initial Underwriting'!$2:$2,">="&P$2,'IS - Initial Underwriting'!$1:$1,"<="&P$1)-SUMIFS('IS - Initial Underwriting'!$64:$64,'IS - Initial Underwriting'!$2:$2,">="&P$2,'IS - Initial Underwriting'!$1:$1,"<="&P$1)=0,"",SUMIFS('IS - Initial Underwriting'!$71:$71,'IS - Initial Underwriting'!$2:$2,">="&P$2,'IS - Initial Underwriting'!$1:$1,"<="&P$1)-SUMIFS('IS - Initial Underwriting'!$64:$64,'IS - Initial Underwriting'!$2:$2,">="&P$2,'IS - Initial Underwriting'!$1:$1,"<="&P$1)),"")]]></f>
        <v>23114.0</v>
      </c>
      <c r="Q15" s="5" t="n">
        <f><![CDATA[IF(AND(COUNTA('IS - Initial Underwriting'!$71:$71)>0,COUNTA('IS - Initial Underwriting'!$64:$64)>0),IF(SUMIFS('IS - Initial Underwriting'!$71:$71,'IS - Initial Underwriting'!$2:$2,">="&Q$2,'IS - Initial Underwriting'!$1:$1,"<="&Q$1)-SUMIFS('IS - Initial Underwriting'!$64:$64,'IS - Initial Underwriting'!$2:$2,">="&Q$2,'IS - Initial Underwriting'!$1:$1,"<="&Q$1)=0,"",SUMIFS('IS - Initial Underwriting'!$71:$71,'IS - Initial Underwriting'!$2:$2,">="&Q$2,'IS - Initial Underwriting'!$1:$1,"<="&Q$1)-SUMIFS('IS - Initial Underwriting'!$64:$64,'IS - Initial Underwriting'!$2:$2,">="&Q$2,'IS - Initial Underwriting'!$1:$1,"<="&Q$1)),"")]]></f>
        <v>207801.0</v>
      </c>
      <c r="R15" s="5" t="n">
        <f><![CDATA[IF(AND(COUNTA('IS - Initial Underwriting'!$71:$71)>0,COUNTA('IS - Initial Underwriting'!$64:$64)>0),IF(SUMIFS('IS - Initial Underwriting'!$71:$71,'IS - Initial Underwriting'!$2:$2,">="&R$2,'IS - Initial Underwriting'!$1:$1,"<="&R$1)-SUMIFS('IS - Initial Underwriting'!$64:$64,'IS - Initial Underwriting'!$2:$2,">="&R$2,'IS - Initial Underwriting'!$1:$1,"<="&R$1)=0,"",SUMIFS('IS - Initial Underwriting'!$71:$71,'IS - Initial Underwriting'!$2:$2,">="&R$2,'IS - Initial Underwriting'!$1:$1,"<="&R$1)-SUMIFS('IS - Initial Underwriting'!$64:$64,'IS - Initial Underwriting'!$2:$2,">="&R$2,'IS - Initial Underwriting'!$1:$1,"<="&R$1)),"")]]></f>
        <v>13397.0</v>
      </c>
      <c r="S15" s="5" t="n">
        <f><![CDATA[IF(AND(COUNTA('IS - Initial Underwriting'!$71:$71)>0,COUNTA('IS - Initial Underwriting'!$64:$64)>0),IF(SUMIFS('IS - Initial Underwriting'!$71:$71,'IS - Initial Underwriting'!$2:$2,">="&S$2,'IS - Initial Underwriting'!$1:$1,"<="&S$1)-SUMIFS('IS - Initial Underwriting'!$64:$64,'IS - Initial Underwriting'!$2:$2,">="&S$2,'IS - Initial Underwriting'!$1:$1,"<="&S$1)=0,"",SUMIFS('IS - Initial Underwriting'!$71:$71,'IS - Initial Underwriting'!$2:$2,">="&S$2,'IS - Initial Underwriting'!$1:$1,"<="&S$1)-SUMIFS('IS - Initial Underwriting'!$64:$64,'IS - Initial Underwriting'!$2:$2,">="&S$2,'IS - Initial Underwriting'!$1:$1,"<="&S$1)),"")]]></f>
        <v>292423.0</v>
      </c>
      <c r="T15" s="5" t="n">
        <f><![CDATA[IF(AND(COUNTA('IS - Initial Underwriting'!$71:$71)>0,COUNTA('IS - Initial Underwriting'!$64:$64)>0),IF(SUMIFS('IS - Initial Underwriting'!$71:$71,'IS - Initial Underwriting'!$2:$2,">="&T$2,'IS - Initial Underwriting'!$1:$1,"<="&T$1)-SUMIFS('IS - Initial Underwriting'!$64:$64,'IS - Initial Underwriting'!$2:$2,">="&T$2,'IS - Initial Underwriting'!$1:$1,"<="&T$1)=0,"",SUMIFS('IS - Initial Underwriting'!$71:$71,'IS - Initial Underwriting'!$2:$2,">="&T$2,'IS - Initial Underwriting'!$1:$1,"<="&T$1)-SUMIFS('IS - Initial Underwriting'!$64:$64,'IS - Initial Underwriting'!$2:$2,">="&T$2,'IS - Initial Underwriting'!$1:$1,"<="&T$1)),"")]]></f>
        <v>26856.0</v>
      </c>
      <c r="U15" s="5" t="n">
        <f><![CDATA[IF(AND(COUNTA('IS - Initial Underwriting'!$71:$71)>0,COUNTA('IS - Initial Underwriting'!$64:$64)>0),IF(SUMIFS('IS - Initial Underwriting'!$71:$71,'IS - Initial Underwriting'!$2:$2,">="&U$2,'IS - Initial Underwriting'!$1:$1,"<="&U$1)-SUMIFS('IS - Initial Underwriting'!$64:$64,'IS - Initial Underwriting'!$2:$2,">="&U$2,'IS - Initial Underwriting'!$1:$1,"<="&U$1)=0,"",SUMIFS('IS - Initial Underwriting'!$71:$71,'IS - Initial Underwriting'!$2:$2,">="&U$2,'IS - Initial Underwriting'!$1:$1,"<="&U$1)-SUMIFS('IS - Initial Underwriting'!$64:$64,'IS - Initial Underwriting'!$2:$2,">="&U$2,'IS - Initial Underwriting'!$1:$1,"<="&U$1)),"")]]></f>
        <v>23508.0</v>
      </c>
      <c r="V15" s="5" t="n">
        <f><![CDATA[IF(AND(COUNTA('IS - Initial Underwriting'!$71:$71)>0,COUNTA('IS - Initial Underwriting'!$64:$64)>0),IF(SUMIFS('IS - Initial Underwriting'!$71:$71,'IS - Initial Underwriting'!$2:$2,">="&V$2,'IS - Initial Underwriting'!$1:$1,"<="&V$1)-SUMIFS('IS - Initial Underwriting'!$64:$64,'IS - Initial Underwriting'!$2:$2,">="&V$2,'IS - Initial Underwriting'!$1:$1,"<="&V$1)=0,"",SUMIFS('IS - Initial Underwriting'!$71:$71,'IS - Initial Underwriting'!$2:$2,">="&V$2,'IS - Initial Underwriting'!$1:$1,"<="&V$1)-SUMIFS('IS - Initial Underwriting'!$64:$64,'IS - Initial Underwriting'!$2:$2,">="&V$2,'IS - Initial Underwriting'!$1:$1,"<="&V$1)),"")]]></f>
        <v>423780.0</v>
      </c>
      <c r="W15" s="5" t="n">
        <f><![CDATA[IF(AND(COUNTA('IS - Initial Underwriting'!$71:$71)>0,COUNTA('IS - Initial Underwriting'!$64:$64)>0),IF(SUMIFS('IS - Initial Underwriting'!$71:$71,'IS - Initial Underwriting'!$2:$2,">="&W$2,'IS - Initial Underwriting'!$1:$1,"<="&W$1)-SUMIFS('IS - Initial Underwriting'!$64:$64,'IS - Initial Underwriting'!$2:$2,">="&W$2,'IS - Initial Underwriting'!$1:$1,"<="&W$1)=0,"",SUMIFS('IS - Initial Underwriting'!$71:$71,'IS - Initial Underwriting'!$2:$2,">="&W$2,'IS - Initial Underwriting'!$1:$1,"<="&W$1)-SUMIFS('IS - Initial Underwriting'!$64:$64,'IS - Initial Underwriting'!$2:$2,">="&W$2,'IS - Initial Underwriting'!$1:$1,"<="&W$1)),"")]]></f>
        <v>16776.0</v>
      </c>
      <c r="X15" s="5" t="n">
        <f><![CDATA[IF(AND(COUNTA('IS - Initial Underwriting'!$71:$71)>0,COUNTA('IS - Initial Underwriting'!$64:$64)>0),IF(SUMIFS('IS - Initial Underwriting'!$71:$71,'IS - Initial Underwriting'!$2:$2,">="&X$2,'IS - Initial Underwriting'!$1:$1,"<="&X$1)-SUMIFS('IS - Initial Underwriting'!$64:$64,'IS - Initial Underwriting'!$2:$2,">="&X$2,'IS - Initial Underwriting'!$1:$1,"<="&X$1)=0,"",SUMIFS('IS - Initial Underwriting'!$71:$71,'IS - Initial Underwriting'!$2:$2,">="&X$2,'IS - Initial Underwriting'!$1:$1,"<="&X$1)-SUMIFS('IS - Initial Underwriting'!$64:$64,'IS - Initial Underwriting'!$2:$2,">="&X$2,'IS - Initial Underwriting'!$1:$1,"<="&X$1)),"")]]></f>
        <v>492154.0</v>
      </c>
      <c r="Y15" s="5" t="n">
        <f><![CDATA[IF(AND(COUNTA('IS - Initial Underwriting'!$71:$71)>0,COUNTA('IS - Initial Underwriting'!$64:$64)>0),IF(SUMIFS('IS - Initial Underwriting'!$71:$71,'IS - Initial Underwriting'!$2:$2,">="&Y$2,'IS - Initial Underwriting'!$1:$1,"<="&Y$1)-SUMIFS('IS - Initial Underwriting'!$64:$64,'IS - Initial Underwriting'!$2:$2,">="&Y$2,'IS - Initial Underwriting'!$1:$1,"<="&Y$1)=0,"",SUMIFS('IS - Initial Underwriting'!$71:$71,'IS - Initial Underwriting'!$2:$2,">="&Y$2,'IS - Initial Underwriting'!$1:$1,"<="&Y$1)-SUMIFS('IS - Initial Underwriting'!$64:$64,'IS - Initial Underwriting'!$2:$2,">="&Y$2,'IS - Initial Underwriting'!$1:$1,"<="&Y$1)),"")]]></f>
        <v>-14390.0</v>
      </c>
      <c r="Z15" s="5" t="n">
        <f><![CDATA[IF(AND(COUNTA('IS - Initial Underwriting'!$71:$71)>0,COUNTA('IS - Initial Underwriting'!$64:$64)>0),IF(SUMIFS('IS - Initial Underwriting'!$71:$71,'IS - Initial Underwriting'!$2:$2,">="&Z$2,'IS - Initial Underwriting'!$1:$1,"<="&Z$1)-SUMIFS('IS - Initial Underwriting'!$64:$64,'IS - Initial Underwriting'!$2:$2,">="&Z$2,'IS - Initial Underwriting'!$1:$1,"<="&Z$1)=0,"",SUMIFS('IS - Initial Underwriting'!$71:$71,'IS - Initial Underwriting'!$2:$2,">="&Z$2,'IS - Initial Underwriting'!$1:$1,"<="&Z$1)-SUMIFS('IS - Initial Underwriting'!$64:$64,'IS - Initial Underwriting'!$2:$2,">="&Z$2,'IS - Initial Underwriting'!$1:$1,"<="&Z$1)),"")]]></f>
        <v>12918.0</v>
      </c>
      <c r="AA15" s="5" t="n">
        <f><![CDATA[IF(AND(COUNTA('IS - Initial Underwriting'!$71:$71)>0,COUNTA('IS - Initial Underwriting'!$64:$64)>0),IF(SUMIFS('IS - Initial Underwriting'!$71:$71,'IS - Initial Underwriting'!$2:$2,">="&AA$2,'IS - Initial Underwriting'!$1:$1,"<="&AA$1)-SUMIFS('IS - Initial Underwriting'!$64:$64,'IS - Initial Underwriting'!$2:$2,">="&AA$2,'IS - Initial Underwriting'!$1:$1,"<="&AA$1)=0,"",SUMIFS('IS - Initial Underwriting'!$71:$71,'IS - Initial Underwriting'!$2:$2,">="&AA$2,'IS - Initial Underwriting'!$1:$1,"<="&AA$1)-SUMIFS('IS - Initial Underwriting'!$64:$64,'IS - Initial Underwriting'!$2:$2,">="&AA$2,'IS - Initial Underwriting'!$1:$1,"<="&AA$1)),"")]]></f>
        <v>145352.0</v>
      </c>
      <c r="AB15" s="5" t="n">
        <f><![CDATA[IF(AND(COUNTA('IS - Initial Underwriting'!$71:$71)>0,COUNTA('IS - Initial Underwriting'!$64:$64)>0),IF(SUMIFS('IS - Initial Underwriting'!$71:$71,'IS - Initial Underwriting'!$2:$2,">="&AB$2,'IS - Initial Underwriting'!$1:$1,"<="&AB$1)-SUMIFS('IS - Initial Underwriting'!$64:$64,'IS - Initial Underwriting'!$2:$2,">="&AB$2,'IS - Initial Underwriting'!$1:$1,"<="&AB$1)=0,"",SUMIFS('IS - Initial Underwriting'!$71:$71,'IS - Initial Underwriting'!$2:$2,">="&AB$2,'IS - Initial Underwriting'!$1:$1,"<="&AB$1)-SUMIFS('IS - Initial Underwriting'!$64:$64,'IS - Initial Underwriting'!$2:$2,">="&AB$2,'IS - Initial Underwriting'!$1:$1,"<="&AB$1)),"")]]></f>
        <v>45494.0</v>
      </c>
      <c r="AC15" s="5" t="n">
        <f><![CDATA[IF(AND(COUNTA('IS - Initial Underwriting'!$71:$71)>0,COUNTA('IS - Initial Underwriting'!$64:$64)>0),IF(SUMIFS('IS - Initial Underwriting'!$71:$71,'IS - Initial Underwriting'!$2:$2,">="&AC$2,'IS - Initial Underwriting'!$1:$1,"<="&AC$1)-SUMIFS('IS - Initial Underwriting'!$64:$64,'IS - Initial Underwriting'!$2:$2,">="&AC$2,'IS - Initial Underwriting'!$1:$1,"<="&AC$1)=0,"",SUMIFS('IS - Initial Underwriting'!$71:$71,'IS - Initial Underwriting'!$2:$2,">="&AC$2,'IS - Initial Underwriting'!$1:$1,"<="&AC$1)-SUMIFS('IS - Initial Underwriting'!$64:$64,'IS - Initial Underwriting'!$2:$2,">="&AC$2,'IS - Initial Underwriting'!$1:$1,"<="&AC$1)),"")]]></f>
        <v>196331.0</v>
      </c>
      <c r="AD15" s="5" t="n">
        <f><![CDATA[IF(AND(COUNTA('IS - Initial Underwriting'!$71:$71)>0,COUNTA('IS - Initial Underwriting'!$64:$64)>0),IF(SUMIFS('IS - Initial Underwriting'!$71:$71,'IS - Initial Underwriting'!$2:$2,">="&AD$2,'IS - Initial Underwriting'!$1:$1,"<="&AD$1)-SUMIFS('IS - Initial Underwriting'!$64:$64,'IS - Initial Underwriting'!$2:$2,">="&AD$2,'IS - Initial Underwriting'!$1:$1,"<="&AD$1)=0,"",SUMIFS('IS - Initial Underwriting'!$71:$71,'IS - Initial Underwriting'!$2:$2,">="&AD$2,'IS - Initial Underwriting'!$1:$1,"<="&AD$1)-SUMIFS('IS - Initial Underwriting'!$64:$64,'IS - Initial Underwriting'!$2:$2,">="&AD$2,'IS - Initial Underwriting'!$1:$1,"<="&AD$1)),"")]]></f>
        <v>37536.0</v>
      </c>
      <c r="AE15" s="5" t="n">
        <f><![CDATA[IF(AND(COUNTA('IS - Initial Underwriting'!$71:$71)>0,COUNTA('IS - Initial Underwriting'!$64:$64)>0),IF(SUMIFS('IS - Initial Underwriting'!$71:$71,'IS - Initial Underwriting'!$2:$2,">="&AE$2,'IS - Initial Underwriting'!$1:$1,"<="&AE$1)-SUMIFS('IS - Initial Underwriting'!$64:$64,'IS - Initial Underwriting'!$2:$2,">="&AE$2,'IS - Initial Underwriting'!$1:$1,"<="&AE$1)=0,"",SUMIFS('IS - Initial Underwriting'!$71:$71,'IS - Initial Underwriting'!$2:$2,">="&AE$2,'IS - Initial Underwriting'!$1:$1,"<="&AE$1)-SUMIFS('IS - Initial Underwriting'!$64:$64,'IS - Initial Underwriting'!$2:$2,">="&AE$2,'IS - Initial Underwriting'!$1:$1,"<="&AE$1)),"")]]></f>
        <v>284642.0</v>
      </c>
      <c r="AF15" s="5" t="n">
        <f><![CDATA[IF(AND(COUNTA('IS - Initial Underwriting'!$71:$71)>0,COUNTA('IS - Initial Underwriting'!$64:$64)>0),IF(SUMIFS('IS - Initial Underwriting'!$71:$71,'IS - Initial Underwriting'!$2:$2,">="&AF$2,'IS - Initial Underwriting'!$1:$1,"<="&AF$1)-SUMIFS('IS - Initial Underwriting'!$64:$64,'IS - Initial Underwriting'!$2:$2,">="&AF$2,'IS - Initial Underwriting'!$1:$1,"<="&AF$1)=0,"",SUMIFS('IS - Initial Underwriting'!$71:$71,'IS - Initial Underwriting'!$2:$2,">="&AF$2,'IS - Initial Underwriting'!$1:$1,"<="&AF$1)-SUMIFS('IS - Initial Underwriting'!$64:$64,'IS - Initial Underwriting'!$2:$2,">="&AF$2,'IS - Initial Underwriting'!$1:$1,"<="&AF$1)),"")]]></f>
        <v>-10976.0</v>
      </c>
      <c r="AG15" s="5" t="n">
        <f><![CDATA[IF(AND(COUNTA('IS - Initial Underwriting'!$71:$71)>0,COUNTA('IS - Initial Underwriting'!$64:$64)>0),IF(SUMIFS('IS - Initial Underwriting'!$71:$71,'IS - Initial Underwriting'!$2:$2,">="&AG$2,'IS - Initial Underwriting'!$1:$1,"<="&AG$1)-SUMIFS('IS - Initial Underwriting'!$64:$64,'IS - Initial Underwriting'!$2:$2,">="&AG$2,'IS - Initial Underwriting'!$1:$1,"<="&AG$1)=0,"",SUMIFS('IS - Initial Underwriting'!$71:$71,'IS - Initial Underwriting'!$2:$2,">="&AG$2,'IS - Initial Underwriting'!$1:$1,"<="&AG$1)-SUMIFS('IS - Initial Underwriting'!$64:$64,'IS - Initial Underwriting'!$2:$2,">="&AG$2,'IS - Initial Underwriting'!$1:$1,"<="&AG$1)),"")]]></f>
        <v>-56.0</v>
      </c>
      <c r="AH15" s="5" t="n">
        <f><![CDATA[IF(AND(COUNTA('IS - Initial Underwriting'!$71:$71)>0,COUNTA('IS - Initial Underwriting'!$64:$64)>0),IF(SUMIFS('IS - Initial Underwriting'!$71:$71,'IS - Initial Underwriting'!$2:$2,">="&AH$2,'IS - Initial Underwriting'!$1:$1,"<="&AH$1)-SUMIFS('IS - Initial Underwriting'!$64:$64,'IS - Initial Underwriting'!$2:$2,">="&AH$2,'IS - Initial Underwriting'!$1:$1,"<="&AH$1)=0,"",SUMIFS('IS - Initial Underwriting'!$71:$71,'IS - Initial Underwriting'!$2:$2,">="&AH$2,'IS - Initial Underwriting'!$1:$1,"<="&AH$1)-SUMIFS('IS - Initial Underwriting'!$64:$64,'IS - Initial Underwriting'!$2:$2,">="&AH$2,'IS - Initial Underwriting'!$1:$1,"<="&AH$1)),"")]]></f>
        <v>408890.0</v>
      </c>
      <c r="AI15" s="5" t="n">
        <f><![CDATA[IF(AND(COUNTA('IS - Initial Underwriting'!$71:$71)>0,COUNTA('IS - Initial Underwriting'!$64:$64)>0),IF(SUMIFS('IS - Initial Underwriting'!$71:$71,'IS - Initial Underwriting'!$2:$2,">="&AI$2,'IS - Initial Underwriting'!$1:$1,"<="&AI$1)-SUMIFS('IS - Initial Underwriting'!$64:$64,'IS - Initial Underwriting'!$2:$2,">="&AI$2,'IS - Initial Underwriting'!$1:$1,"<="&AI$1)=0,"",SUMIFS('IS - Initial Underwriting'!$71:$71,'IS - Initial Underwriting'!$2:$2,">="&AI$2,'IS - Initial Underwriting'!$1:$1,"<="&AI$1)-SUMIFS('IS - Initial Underwriting'!$64:$64,'IS - Initial Underwriting'!$2:$2,">="&AI$2,'IS - Initial Underwriting'!$1:$1,"<="&AI$1)),"")]]></f>
        <v>24306.0</v>
      </c>
      <c r="AJ15" s="5" t="n">
        <f><![CDATA[IF(AND(COUNTA('IS - Initial Underwriting'!$71:$71)>0,COUNTA('IS - Initial Underwriting'!$64:$64)>0),IF(SUMIFS('IS - Initial Underwriting'!$71:$71,'IS - Initial Underwriting'!$2:$2,">="&AJ$2,'IS - Initial Underwriting'!$1:$1,"<="&AJ$1)-SUMIFS('IS - Initial Underwriting'!$64:$64,'IS - Initial Underwriting'!$2:$2,">="&AJ$2,'IS - Initial Underwriting'!$1:$1,"<="&AJ$1)=0,"",SUMIFS('IS - Initial Underwriting'!$71:$71,'IS - Initial Underwriting'!$2:$2,">="&AJ$2,'IS - Initial Underwriting'!$1:$1,"<="&AJ$1)-SUMIFS('IS - Initial Underwriting'!$64:$64,'IS - Initial Underwriting'!$2:$2,">="&AJ$2,'IS - Initial Underwriting'!$1:$1,"<="&AJ$1)),"")]]></f>
        <v>507546.0</v>
      </c>
      <c r="AK15" s="5" t="n">
        <f><![CDATA[IF(AND(COUNTA('IS - Initial Underwriting'!$71:$71)>0,COUNTA('IS - Initial Underwriting'!$64:$64)>0),IF(SUMIFS('IS - Initial Underwriting'!$71:$71,'IS - Initial Underwriting'!$2:$2,">="&AK$2,'IS - Initial Underwriting'!$1:$1,"<="&AK$1)-SUMIFS('IS - Initial Underwriting'!$64:$64,'IS - Initial Underwriting'!$2:$2,">="&AK$2,'IS - Initial Underwriting'!$1:$1,"<="&AK$1)=0,"",SUMIFS('IS - Initial Underwriting'!$71:$71,'IS - Initial Underwriting'!$2:$2,">="&AK$2,'IS - Initial Underwriting'!$1:$1,"<="&AK$1)-SUMIFS('IS - Initial Underwriting'!$64:$64,'IS - Initial Underwriting'!$2:$2,">="&AK$2,'IS - Initial Underwriting'!$1:$1,"<="&AK$1)),"")]]></f>
        <v>34163.0</v>
      </c>
      <c r="AL15" s="5" t="n">
        <f><![CDATA[IF(AND(COUNTA('IS - Initial Underwriting'!$71:$71)>0,COUNTA('IS - Initial Underwriting'!$64:$64)>0),IF(SUMIFS('IS - Initial Underwriting'!$71:$71,'IS - Initial Underwriting'!$2:$2,">="&AL$2,'IS - Initial Underwriting'!$1:$1,"<="&AL$1)-SUMIFS('IS - Initial Underwriting'!$64:$64,'IS - Initial Underwriting'!$2:$2,">="&AL$2,'IS - Initial Underwriting'!$1:$1,"<="&AL$1)=0,"",SUMIFS('IS - Initial Underwriting'!$71:$71,'IS - Initial Underwriting'!$2:$2,">="&AL$2,'IS - Initial Underwriting'!$1:$1,"<="&AL$1)-SUMIFS('IS - Initial Underwriting'!$64:$64,'IS - Initial Underwriting'!$2:$2,">="&AL$2,'IS - Initial Underwriting'!$1:$1,"<="&AL$1)),"")]]></f>
        <v>21982.0</v>
      </c>
      <c r="AM15" s="5" t="n">
        <f><![CDATA[IF(AND(COUNTA('IS - Initial Underwriting'!$71:$71)>0,COUNTA('IS - Initial Underwriting'!$64:$64)>0),IF(SUMIFS('IS - Initial Underwriting'!$71:$71,'IS - Initial Underwriting'!$2:$2,">="&AM$2,'IS - Initial Underwriting'!$1:$1,"<="&AM$1)-SUMIFS('IS - Initial Underwriting'!$64:$64,'IS - Initial Underwriting'!$2:$2,">="&AM$2,'IS - Initial Underwriting'!$1:$1,"<="&AM$1)=0,"",SUMIFS('IS - Initial Underwriting'!$71:$71,'IS - Initial Underwriting'!$2:$2,">="&AM$2,'IS - Initial Underwriting'!$1:$1,"<="&AM$1)-SUMIFS('IS - Initial Underwriting'!$64:$64,'IS - Initial Underwriting'!$2:$2,">="&AM$2,'IS - Initial Underwriting'!$1:$1,"<="&AM$1)),"")]]></f>
        <v>121151.0</v>
      </c>
      <c r="AN15" s="5" t="n">
        <f><![CDATA[IF(AND(COUNTA('IS - Initial Underwriting'!$71:$71)>0,COUNTA('IS - Initial Underwriting'!$64:$64)>0),IF(SUMIFS('IS - Initial Underwriting'!$71:$71,'IS - Initial Underwriting'!$2:$2,">="&AN$2,'IS - Initial Underwriting'!$1:$1,"<="&AN$1)-SUMIFS('IS - Initial Underwriting'!$64:$64,'IS - Initial Underwriting'!$2:$2,">="&AN$2,'IS - Initial Underwriting'!$1:$1,"<="&AN$1)=0,"",SUMIFS('IS - Initial Underwriting'!$71:$71,'IS - Initial Underwriting'!$2:$2,">="&AN$2,'IS - Initial Underwriting'!$1:$1,"<="&AN$1)-SUMIFS('IS - Initial Underwriting'!$64:$64,'IS - Initial Underwriting'!$2:$2,">="&AN$2,'IS - Initial Underwriting'!$1:$1,"<="&AN$1)),"")]]></f>
        <v>12378.0</v>
      </c>
      <c r="AO15" s="5" t="n">
        <f><![CDATA[IF(AND(COUNTA('IS - Initial Underwriting'!$71:$71)>0,COUNTA('IS - Initial Underwriting'!$64:$64)>0),IF(SUMIFS('IS - Initial Underwriting'!$71:$71,'IS - Initial Underwriting'!$2:$2,">="&AO$2,'IS - Initial Underwriting'!$1:$1,"<="&AO$1)-SUMIFS('IS - Initial Underwriting'!$64:$64,'IS - Initial Underwriting'!$2:$2,">="&AO$2,'IS - Initial Underwriting'!$1:$1,"<="&AO$1)=0,"",SUMIFS('IS - Initial Underwriting'!$71:$71,'IS - Initial Underwriting'!$2:$2,">="&AO$2,'IS - Initial Underwriting'!$1:$1,"<="&AO$1)-SUMIFS('IS - Initial Underwriting'!$64:$64,'IS - Initial Underwriting'!$2:$2,">="&AO$2,'IS - Initial Underwriting'!$1:$1,"<="&AO$1)),"")]]></f>
        <v>199294.0</v>
      </c>
      <c r="AP15" s="5" t="n">
        <f><![CDATA[IF(AND(COUNTA('IS - Initial Underwriting'!$71:$71)>0,COUNTA('IS - Initial Underwriting'!$64:$64)>0),IF(SUMIFS('IS - Initial Underwriting'!$71:$71,'IS - Initial Underwriting'!$2:$2,">="&AP$2,'IS - Initial Underwriting'!$1:$1,"<="&AP$1)-SUMIFS('IS - Initial Underwriting'!$64:$64,'IS - Initial Underwriting'!$2:$2,">="&AP$2,'IS - Initial Underwriting'!$1:$1,"<="&AP$1)=0,"",SUMIFS('IS - Initial Underwriting'!$71:$71,'IS - Initial Underwriting'!$2:$2,">="&AP$2,'IS - Initial Underwriting'!$1:$1,"<="&AP$1)-SUMIFS('IS - Initial Underwriting'!$64:$64,'IS - Initial Underwriting'!$2:$2,">="&AP$2,'IS - Initial Underwriting'!$1:$1,"<="&AP$1)),"")]]></f>
        <v>-9437.0</v>
      </c>
      <c r="AQ15" s="5" t="n">
        <f><![CDATA[IF(AND(COUNTA('IS - Initial Underwriting'!$71:$71)>0,COUNTA('IS - Initial Underwriting'!$64:$64)>0),IF(SUMIFS('IS - Initial Underwriting'!$71:$71,'IS - Initial Underwriting'!$2:$2,">="&AQ$2,'IS - Initial Underwriting'!$1:$1,"<="&AQ$1)-SUMIFS('IS - Initial Underwriting'!$64:$64,'IS - Initial Underwriting'!$2:$2,">="&AQ$2,'IS - Initial Underwriting'!$1:$1,"<="&AQ$1)=0,"",SUMIFS('IS - Initial Underwriting'!$71:$71,'IS - Initial Underwriting'!$2:$2,">="&AQ$2,'IS - Initial Underwriting'!$1:$1,"<="&AQ$1)-SUMIFS('IS - Initial Underwriting'!$64:$64,'IS - Initial Underwriting'!$2:$2,">="&AQ$2,'IS - Initial Underwriting'!$1:$1,"<="&AQ$1)),"")]]></f>
        <v>301296.0</v>
      </c>
      <c r="AR15" s="5" t="n">
        <f><![CDATA[IF(AND(COUNTA('IS - Initial Underwriting'!$71:$71)>0,COUNTA('IS - Initial Underwriting'!$64:$64)>0),IF(SUMIFS('IS - Initial Underwriting'!$71:$71,'IS - Initial Underwriting'!$2:$2,">="&AR$2,'IS - Initial Underwriting'!$1:$1,"<="&AR$1)-SUMIFS('IS - Initial Underwriting'!$64:$64,'IS - Initial Underwriting'!$2:$2,">="&AR$2,'IS - Initial Underwriting'!$1:$1,"<="&AR$1)=0,"",SUMIFS('IS - Initial Underwriting'!$71:$71,'IS - Initial Underwriting'!$2:$2,">="&AR$2,'IS - Initial Underwriting'!$1:$1,"<="&AR$1)-SUMIFS('IS - Initial Underwriting'!$64:$64,'IS - Initial Underwriting'!$2:$2,">="&AR$2,'IS - Initial Underwriting'!$1:$1,"<="&AR$1)),"")]]></f>
        <v>1695.0</v>
      </c>
      <c r="AS15" s="5" t="n">
        <f><![CDATA[IF(AND(COUNTA('IS - Initial Underwriting'!$71:$71)>0,COUNTA('IS - Initial Underwriting'!$64:$64)>0),IF(SUMIFS('IS - Initial Underwriting'!$71:$71,'IS - Initial Underwriting'!$2:$2,">="&AS$2,'IS - Initial Underwriting'!$1:$1,"<="&AS$1)-SUMIFS('IS - Initial Underwriting'!$64:$64,'IS - Initial Underwriting'!$2:$2,">="&AS$2,'IS - Initial Underwriting'!$1:$1,"<="&AS$1)=0,"",SUMIFS('IS - Initial Underwriting'!$71:$71,'IS - Initial Underwriting'!$2:$2,">="&AS$2,'IS - Initial Underwriting'!$1:$1,"<="&AS$1)-SUMIFS('IS - Initial Underwriting'!$64:$64,'IS - Initial Underwriting'!$2:$2,">="&AS$2,'IS - Initial Underwriting'!$1:$1,"<="&AS$1)),"")]]></f>
        <v>-5296.0</v>
      </c>
      <c r="AT15" s="5" t="n">
        <f><![CDATA[IF(AND(COUNTA('IS - Initial Underwriting'!$71:$71)>0,COUNTA('IS - Initial Underwriting'!$64:$64)>0),IF(SUMIFS('IS - Initial Underwriting'!$71:$71,'IS - Initial Underwriting'!$2:$2,">="&AT$2,'IS - Initial Underwriting'!$1:$1,"<="&AT$1)-SUMIFS('IS - Initial Underwriting'!$64:$64,'IS - Initial Underwriting'!$2:$2,">="&AT$2,'IS - Initial Underwriting'!$1:$1,"<="&AT$1)=0,"",SUMIFS('IS - Initial Underwriting'!$71:$71,'IS - Initial Underwriting'!$2:$2,">="&AT$2,'IS - Initial Underwriting'!$1:$1,"<="&AT$1)-SUMIFS('IS - Initial Underwriting'!$64:$64,'IS - Initial Underwriting'!$2:$2,">="&AT$2,'IS - Initial Underwriting'!$1:$1,"<="&AT$1)),"")]]></f>
        <v>428910.0</v>
      </c>
      <c r="AU15" s="5" t="n">
        <f><![CDATA[IF(AND(COUNTA('IS - Initial Underwriting'!$71:$71)>0,COUNTA('IS - Initial Underwriting'!$64:$64)>0),IF(SUMIFS('IS - Initial Underwriting'!$71:$71,'IS - Initial Underwriting'!$2:$2,">="&AU$2,'IS - Initial Underwriting'!$1:$1,"<="&AU$1)-SUMIFS('IS - Initial Underwriting'!$64:$64,'IS - Initial Underwriting'!$2:$2,">="&AU$2,'IS - Initial Underwriting'!$1:$1,"<="&AU$1)=0,"",SUMIFS('IS - Initial Underwriting'!$71:$71,'IS - Initial Underwriting'!$2:$2,">="&AU$2,'IS - Initial Underwriting'!$1:$1,"<="&AU$1)-SUMIFS('IS - Initial Underwriting'!$64:$64,'IS - Initial Underwriting'!$2:$2,">="&AU$2,'IS - Initial Underwriting'!$1:$1,"<="&AU$1)),"")]]></f>
        <v>-451.0</v>
      </c>
      <c r="AV15" s="5" t="n">
        <f><![CDATA[IF(AND(COUNTA('IS - Initial Underwriting'!$71:$71)>0,COUNTA('IS - Initial Underwriting'!$64:$64)>0),IF(SUMIFS('IS - Initial Underwriting'!$71:$71,'IS - Initial Underwriting'!$2:$2,">="&AV$2,'IS - Initial Underwriting'!$1:$1,"<="&AV$1)-SUMIFS('IS - Initial Underwriting'!$64:$64,'IS - Initial Underwriting'!$2:$2,">="&AV$2,'IS - Initial Underwriting'!$1:$1,"<="&AV$1)=0,"",SUMIFS('IS - Initial Underwriting'!$71:$71,'IS - Initial Underwriting'!$2:$2,">="&AV$2,'IS - Initial Underwriting'!$1:$1,"<="&AV$1)-SUMIFS('IS - Initial Underwriting'!$64:$64,'IS - Initial Underwriting'!$2:$2,">="&AV$2,'IS - Initial Underwriting'!$1:$1,"<="&AV$1)),"")]]></f>
        <v>505408.0</v>
      </c>
      <c r="AW15" s="5" t="n">
        <f><![CDATA[IF(AND(COUNTA('IS - Initial Underwriting'!$71:$71)>0,COUNTA('IS - Initial Underwriting'!$64:$64)>0),IF(SUMIFS('IS - Initial Underwriting'!$71:$71,'IS - Initial Underwriting'!$2:$2,">="&AW$2,'IS - Initial Underwriting'!$1:$1,"<="&AW$1)-SUMIFS('IS - Initial Underwriting'!$64:$64,'IS - Initial Underwriting'!$2:$2,">="&AW$2,'IS - Initial Underwriting'!$1:$1,"<="&AW$1)=0,"",SUMIFS('IS - Initial Underwriting'!$71:$71,'IS - Initial Underwriting'!$2:$2,">="&AW$2,'IS - Initial Underwriting'!$1:$1,"<="&AW$1)-SUMIFS('IS - Initial Underwriting'!$64:$64,'IS - Initial Underwriting'!$2:$2,">="&AW$2,'IS - Initial Underwriting'!$1:$1,"<="&AW$1)),"")]]></f>
        <v>67423.0</v>
      </c>
      <c r="AX15" s="5" t="n">
        <f><![CDATA[IF(AND(COUNTA('IS - Initial Underwriting'!$71:$71)>0,COUNTA('IS - Initial Underwriting'!$64:$64)>0),IF(SUMIFS('IS - Initial Underwriting'!$71:$71,'IS - Initial Underwriting'!$2:$2,">="&AX$2,'IS - Initial Underwriting'!$1:$1,"<="&AX$1)-SUMIFS('IS - Initial Underwriting'!$64:$64,'IS - Initial Underwriting'!$2:$2,">="&AX$2,'IS - Initial Underwriting'!$1:$1,"<="&AX$1)=0,"",SUMIFS('IS - Initial Underwriting'!$71:$71,'IS - Initial Underwriting'!$2:$2,">="&AX$2,'IS - Initial Underwriting'!$1:$1,"<="&AX$1)-SUMIFS('IS - Initial Underwriting'!$64:$64,'IS - Initial Underwriting'!$2:$2,">="&AX$2,'IS - Initial Underwriting'!$1:$1,"<="&AX$1)),"")]]></f>
        <v>32369.0</v>
      </c>
      <c r="AY15" s="5" t="n">
        <f><![CDATA[IF(AND(COUNTA('IS - Initial Underwriting'!$71:$71)>0,COUNTA('IS - Initial Underwriting'!$64:$64)>0),IF(SUMIFS('IS - Initial Underwriting'!$71:$71,'IS - Initial Underwriting'!$2:$2,">="&AY$2,'IS - Initial Underwriting'!$1:$1,"<="&AY$1)-SUMIFS('IS - Initial Underwriting'!$64:$64,'IS - Initial Underwriting'!$2:$2,">="&AY$2,'IS - Initial Underwriting'!$1:$1,"<="&AY$1)=0,"",SUMIFS('IS - Initial Underwriting'!$71:$71,'IS - Initial Underwriting'!$2:$2,">="&AY$2,'IS - Initial Underwriting'!$1:$1,"<="&AY$1)-SUMIFS('IS - Initial Underwriting'!$64:$64,'IS - Initial Underwriting'!$2:$2,">="&AY$2,'IS - Initial Underwriting'!$1:$1,"<="&AY$1)),"")]]></f>
        <v>141795.0</v>
      </c>
      <c r="AZ15" s="5" t="n">
        <f><![CDATA[IF(AND(COUNTA('IS - Initial Underwriting'!$71:$71)>0,COUNTA('IS - Initial Underwriting'!$64:$64)>0),IF(SUMIFS('IS - Initial Underwriting'!$71:$71,'IS - Initial Underwriting'!$2:$2,">="&AZ$2,'IS - Initial Underwriting'!$1:$1,"<="&AZ$1)-SUMIFS('IS - Initial Underwriting'!$64:$64,'IS - Initial Underwriting'!$2:$2,">="&AZ$2,'IS - Initial Underwriting'!$1:$1,"<="&AZ$1)=0,"",SUMIFS('IS - Initial Underwriting'!$71:$71,'IS - Initial Underwriting'!$2:$2,">="&AZ$2,'IS - Initial Underwriting'!$1:$1,"<="&AZ$1)-SUMIFS('IS - Initial Underwriting'!$64:$64,'IS - Initial Underwriting'!$2:$2,">="&AZ$2,'IS - Initial Underwriting'!$1:$1,"<="&AZ$1)),"")]]></f>
        <v>21883.0</v>
      </c>
      <c r="BA15" s="5" t="n">
        <f><![CDATA[IF(AND(COUNTA('IS - Initial Underwriting'!$71:$71)>0,COUNTA('IS - Initial Underwriting'!$64:$64)>0),IF(SUMIFS('IS - Initial Underwriting'!$71:$71,'IS - Initial Underwriting'!$2:$2,">="&BA$2,'IS - Initial Underwriting'!$1:$1,"<="&BA$1)-SUMIFS('IS - Initial Underwriting'!$64:$64,'IS - Initial Underwriting'!$2:$2,">="&BA$2,'IS - Initial Underwriting'!$1:$1,"<="&BA$1)=0,"",SUMIFS('IS - Initial Underwriting'!$71:$71,'IS - Initial Underwriting'!$2:$2,">="&BA$2,'IS - Initial Underwriting'!$1:$1,"<="&BA$1)-SUMIFS('IS - Initial Underwriting'!$64:$64,'IS - Initial Underwriting'!$2:$2,">="&BA$2,'IS - Initial Underwriting'!$1:$1,"<="&BA$1)),"")]]></f>
        <v>233395.0</v>
      </c>
      <c r="BB15" s="5" t="n">
        <f><![CDATA[IF(AND(COUNTA('IS - Initial Underwriting'!$71:$71)>0,COUNTA('IS - Initial Underwriting'!$64:$64)>0),IF(SUMIFS('IS - Initial Underwriting'!$71:$71,'IS - Initial Underwriting'!$2:$2,">="&BB$2,'IS - Initial Underwriting'!$1:$1,"<="&BB$1)-SUMIFS('IS - Initial Underwriting'!$64:$64,'IS - Initial Underwriting'!$2:$2,">="&BB$2,'IS - Initial Underwriting'!$1:$1,"<="&BB$1)=0,"",SUMIFS('IS - Initial Underwriting'!$71:$71,'IS - Initial Underwriting'!$2:$2,">="&BB$2,'IS - Initial Underwriting'!$1:$1,"<="&BB$1)-SUMIFS('IS - Initial Underwriting'!$64:$64,'IS - Initial Underwriting'!$2:$2,">="&BB$2,'IS - Initial Underwriting'!$1:$1,"<="&BB$1)),"")]]></f>
        <v>43990.0</v>
      </c>
      <c r="BC15" s="5" t="n">
        <f><![CDATA[IF(AND(COUNTA('IS - Initial Underwriting'!$71:$71)>0,COUNTA('IS - Initial Underwriting'!$64:$64)>0),IF(SUMIFS('IS - Initial Underwriting'!$71:$71,'IS - Initial Underwriting'!$2:$2,">="&BC$2,'IS - Initial Underwriting'!$1:$1,"<="&BC$1)-SUMIFS('IS - Initial Underwriting'!$64:$64,'IS - Initial Underwriting'!$2:$2,">="&BC$2,'IS - Initial Underwriting'!$1:$1,"<="&BC$1)=0,"",SUMIFS('IS - Initial Underwriting'!$71:$71,'IS - Initial Underwriting'!$2:$2,">="&BC$2,'IS - Initial Underwriting'!$1:$1,"<="&BC$1)-SUMIFS('IS - Initial Underwriting'!$64:$64,'IS - Initial Underwriting'!$2:$2,">="&BC$2,'IS - Initial Underwriting'!$1:$1,"<="&BC$1)),"")]]></f>
        <v>257826.0</v>
      </c>
      <c r="BD15" s="5" t="n">
        <f><![CDATA[IF(AND(COUNTA('IS - Initial Underwriting'!$71:$71)>0,COUNTA('IS - Initial Underwriting'!$64:$64)>0),IF(SUMIFS('IS - Initial Underwriting'!$71:$71,'IS - Initial Underwriting'!$2:$2,">="&BD$2,'IS - Initial Underwriting'!$1:$1,"<="&BD$1)-SUMIFS('IS - Initial Underwriting'!$64:$64,'IS - Initial Underwriting'!$2:$2,">="&BD$2,'IS - Initial Underwriting'!$1:$1,"<="&BD$1)=0,"",SUMIFS('IS - Initial Underwriting'!$71:$71,'IS - Initial Underwriting'!$2:$2,">="&BD$2,'IS - Initial Underwriting'!$1:$1,"<="&BD$1)-SUMIFS('IS - Initial Underwriting'!$64:$64,'IS - Initial Underwriting'!$2:$2,">="&BD$2,'IS - Initial Underwriting'!$1:$1,"<="&BD$1)),"")]]></f>
        <v>18244.0</v>
      </c>
      <c r="BE15" s="5" t="n">
        <f><![CDATA[IF(AND(COUNTA('IS - Initial Underwriting'!$71:$71)>0,COUNTA('IS - Initial Underwriting'!$64:$64)>0),IF(SUMIFS('IS - Initial Underwriting'!$71:$71,'IS - Initial Underwriting'!$2:$2,">="&BE$2,'IS - Initial Underwriting'!$1:$1,"<="&BE$1)-SUMIFS('IS - Initial Underwriting'!$64:$64,'IS - Initial Underwriting'!$2:$2,">="&BE$2,'IS - Initial Underwriting'!$1:$1,"<="&BE$1)=0,"",SUMIFS('IS - Initial Underwriting'!$71:$71,'IS - Initial Underwriting'!$2:$2,">="&BE$2,'IS - Initial Underwriting'!$1:$1,"<="&BE$1)-SUMIFS('IS - Initial Underwriting'!$64:$64,'IS - Initial Underwriting'!$2:$2,">="&BE$2,'IS - Initial Underwriting'!$1:$1,"<="&BE$1)),"")]]></f>
        <v>23208.0</v>
      </c>
      <c r="BF15" s="5" t="n">
        <f><![CDATA[IF(AND(COUNTA('IS - Initial Underwriting'!$71:$71)>0,COUNTA('IS - Initial Underwriting'!$64:$64)>0),IF(SUMIFS('IS - Initial Underwriting'!$71:$71,'IS - Initial Underwriting'!$2:$2,">="&BF$2,'IS - Initial Underwriting'!$1:$1,"<="&BF$1)-SUMIFS('IS - Initial Underwriting'!$64:$64,'IS - Initial Underwriting'!$2:$2,">="&BF$2,'IS - Initial Underwriting'!$1:$1,"<="&BF$1)=0,"",SUMIFS('IS - Initial Underwriting'!$71:$71,'IS - Initial Underwriting'!$2:$2,">="&BF$2,'IS - Initial Underwriting'!$1:$1,"<="&BF$1)-SUMIFS('IS - Initial Underwriting'!$64:$64,'IS - Initial Underwriting'!$2:$2,">="&BF$2,'IS - Initial Underwriting'!$1:$1,"<="&BF$1)),"")]]></f>
        <v>446589.0</v>
      </c>
      <c r="BG15" s="5" t="n">
        <f><![CDATA[IF(AND(COUNTA('IS - Initial Underwriting'!$71:$71)>0,COUNTA('IS - Initial Underwriting'!$64:$64)>0),IF(SUMIFS('IS - Initial Underwriting'!$71:$71,'IS - Initial Underwriting'!$2:$2,">="&BG$2,'IS - Initial Underwriting'!$1:$1,"<="&BG$1)-SUMIFS('IS - Initial Underwriting'!$64:$64,'IS - Initial Underwriting'!$2:$2,">="&BG$2,'IS - Initial Underwriting'!$1:$1,"<="&BG$1)=0,"",SUMIFS('IS - Initial Underwriting'!$71:$71,'IS - Initial Underwriting'!$2:$2,">="&BG$2,'IS - Initial Underwriting'!$1:$1,"<="&BG$1)-SUMIFS('IS - Initial Underwriting'!$64:$64,'IS - Initial Underwriting'!$2:$2,">="&BG$2,'IS - Initial Underwriting'!$1:$1,"<="&BG$1)),"")]]></f>
        <v>19859.0</v>
      </c>
      <c r="BH15" s="5" t="n">
        <f><![CDATA[IF(AND(COUNTA('IS - Initial Underwriting'!$71:$71)>0,COUNTA('IS - Initial Underwriting'!$64:$64)>0),IF(SUMIFS('IS - Initial Underwriting'!$71:$71,'IS - Initial Underwriting'!$2:$2,">="&BH$2,'IS - Initial Underwriting'!$1:$1,"<="&BH$1)-SUMIFS('IS - Initial Underwriting'!$64:$64,'IS - Initial Underwriting'!$2:$2,">="&BH$2,'IS - Initial Underwriting'!$1:$1,"<="&BH$1)=0,"",SUMIFS('IS - Initial Underwriting'!$71:$71,'IS - Initial Underwriting'!$2:$2,">="&BH$2,'IS - Initial Underwriting'!$1:$1,"<="&BH$1)-SUMIFS('IS - Initial Underwriting'!$64:$64,'IS - Initial Underwriting'!$2:$2,">="&BH$2,'IS - Initial Underwriting'!$1:$1,"<="&BH$1)),"")]]></f>
        <v>492346.0</v>
      </c>
      <c r="BI15" s="5" t="n">
        <f><![CDATA[IF(AND(COUNTA('IS - Initial Underwriting'!$71:$71)>0,COUNTA('IS - Initial Underwriting'!$64:$64)>0),IF(SUMIFS('IS - Initial Underwriting'!$71:$71,'IS - Initial Underwriting'!$2:$2,">="&BI$2,'IS - Initial Underwriting'!$1:$1,"<="&BI$1)-SUMIFS('IS - Initial Underwriting'!$64:$64,'IS - Initial Underwriting'!$2:$2,">="&BI$2,'IS - Initial Underwriting'!$1:$1,"<="&BI$1)=0,"",SUMIFS('IS - Initial Underwriting'!$71:$71,'IS - Initial Underwriting'!$2:$2,">="&BI$2,'IS - Initial Underwriting'!$1:$1,"<="&BI$1)-SUMIFS('IS - Initial Underwriting'!$64:$64,'IS - Initial Underwriting'!$2:$2,">="&BI$2,'IS - Initial Underwriting'!$1:$1,"<="&BI$1)),"")]]></f>
        <v>44229.0</v>
      </c>
      <c r="BJ15" s="5" t="n">
        <f><![CDATA[IF(AND(COUNTA('IS - Initial Underwriting'!$71:$71)>0,COUNTA('IS - Initial Underwriting'!$64:$64)>0),IF(SUMIFS('IS - Initial Underwriting'!$71:$71,'IS - Initial Underwriting'!$2:$2,">="&BJ$2,'IS - Initial Underwriting'!$1:$1,"<="&BJ$1)-SUMIFS('IS - Initial Underwriting'!$64:$64,'IS - Initial Underwriting'!$2:$2,">="&BJ$2,'IS - Initial Underwriting'!$1:$1,"<="&BJ$1)=0,"",SUMIFS('IS - Initial Underwriting'!$71:$71,'IS - Initial Underwriting'!$2:$2,">="&BJ$2,'IS - Initial Underwriting'!$1:$1,"<="&BJ$1)-SUMIFS('IS - Initial Underwriting'!$64:$64,'IS - Initial Underwriting'!$2:$2,">="&BJ$2,'IS - Initial Underwriting'!$1:$1,"<="&BJ$1)),"")]]></f>
        <v>10629.0</v>
      </c>
      <c r="BK15" s="5" t="n">
        <f><![CDATA[IF(AND(COUNTA('IS - Initial Underwriting'!$71:$71)>0,COUNTA('IS - Initial Underwriting'!$64:$64)>0),IF(SUMIFS('IS - Initial Underwriting'!$71:$71,'IS - Initial Underwriting'!$2:$2,">="&BK$2,'IS - Initial Underwriting'!$1:$1,"<="&BK$1)-SUMIFS('IS - Initial Underwriting'!$64:$64,'IS - Initial Underwriting'!$2:$2,">="&BK$2,'IS - Initial Underwriting'!$1:$1,"<="&BK$1)=0,"",SUMIFS('IS - Initial Underwriting'!$71:$71,'IS - Initial Underwriting'!$2:$2,">="&BK$2,'IS - Initial Underwriting'!$1:$1,"<="&BK$1)-SUMIFS('IS - Initial Underwriting'!$64:$64,'IS - Initial Underwriting'!$2:$2,">="&BK$2,'IS - Initial Underwriting'!$1:$1,"<="&BK$1)),"")]]></f>
        <v>106581.0</v>
      </c>
      <c r="BL15" s="5" t="n">
        <f><![CDATA[IF(AND(COUNTA('IS - Initial Underwriting'!$71:$71)>0,COUNTA('IS - Initial Underwriting'!$64:$64)>0),IF(SUMIFS('IS - Initial Underwriting'!$71:$71,'IS - Initial Underwriting'!$2:$2,">="&BL$2,'IS - Initial Underwriting'!$1:$1,"<="&BL$1)-SUMIFS('IS - Initial Underwriting'!$64:$64,'IS - Initial Underwriting'!$2:$2,">="&BL$2,'IS - Initial Underwriting'!$1:$1,"<="&BL$1)=0,"",SUMIFS('IS - Initial Underwriting'!$71:$71,'IS - Initial Underwriting'!$2:$2,">="&BL$2,'IS - Initial Underwriting'!$1:$1,"<="&BL$1)-SUMIFS('IS - Initial Underwriting'!$64:$64,'IS - Initial Underwriting'!$2:$2,">="&BL$2,'IS - Initial Underwriting'!$1:$1,"<="&BL$1)),"")]]></f>
        <v>15969.0</v>
      </c>
      <c r="BM15" s="5" t="n">
        <f><![CDATA[IF(AND(COUNTA('IS - Initial Underwriting'!$71:$71)>0,COUNTA('IS - Initial Underwriting'!$64:$64)>0),IF(SUMIFS('IS - Initial Underwriting'!$71:$71,'IS - Initial Underwriting'!$2:$2,">="&BM$2,'IS - Initial Underwriting'!$1:$1,"<="&BM$1)-SUMIFS('IS - Initial Underwriting'!$64:$64,'IS - Initial Underwriting'!$2:$2,">="&BM$2,'IS - Initial Underwriting'!$1:$1,"<="&BM$1)=0,"",SUMIFS('IS - Initial Underwriting'!$71:$71,'IS - Initial Underwriting'!$2:$2,">="&BM$2,'IS - Initial Underwriting'!$1:$1,"<="&BM$1)-SUMIFS('IS - Initial Underwriting'!$64:$64,'IS - Initial Underwriting'!$2:$2,">="&BM$2,'IS - Initial Underwriting'!$1:$1,"<="&BM$1)),"")]]></f>
        <v>217128.0</v>
      </c>
      <c r="BN15" s="5" t="n">
        <f><![CDATA[IF(AND(COUNTA('IS - Initial Underwriting'!$71:$71)>0,COUNTA('IS - Initial Underwriting'!$64:$64)>0),IF(SUMIFS('IS - Initial Underwriting'!$71:$71,'IS - Initial Underwriting'!$2:$2,">="&BN$2,'IS - Initial Underwriting'!$1:$1,"<="&BN$1)-SUMIFS('IS - Initial Underwriting'!$64:$64,'IS - Initial Underwriting'!$2:$2,">="&BN$2,'IS - Initial Underwriting'!$1:$1,"<="&BN$1)=0,"",SUMIFS('IS - Initial Underwriting'!$71:$71,'IS - Initial Underwriting'!$2:$2,">="&BN$2,'IS - Initial Underwriting'!$1:$1,"<="&BN$1)-SUMIFS('IS - Initial Underwriting'!$64:$64,'IS - Initial Underwriting'!$2:$2,">="&BN$2,'IS - Initial Underwriting'!$1:$1,"<="&BN$1)),"")]]></f>
        <v>3200.0</v>
      </c>
      <c r="BO15" s="5" t="n">
        <f><![CDATA[IF(AND(COUNTA('IS - Initial Underwriting'!$71:$71)>0,COUNTA('IS - Initial Underwriting'!$64:$64)>0),IF(SUMIFS('IS - Initial Underwriting'!$71:$71,'IS - Initial Underwriting'!$2:$2,">="&BO$2,'IS - Initial Underwriting'!$1:$1,"<="&BO$1)-SUMIFS('IS - Initial Underwriting'!$64:$64,'IS - Initial Underwriting'!$2:$2,">="&BO$2,'IS - Initial Underwriting'!$1:$1,"<="&BO$1)=0,"",SUMIFS('IS - Initial Underwriting'!$71:$71,'IS - Initial Underwriting'!$2:$2,">="&BO$2,'IS - Initial Underwriting'!$1:$1,"<="&BO$1)-SUMIFS('IS - Initial Underwriting'!$64:$64,'IS - Initial Underwriting'!$2:$2,">="&BO$2,'IS - Initial Underwriting'!$1:$1,"<="&BO$1)),"")]]></f>
        <v>253634.0</v>
      </c>
      <c r="BP15" s="5" t="n">
        <f><![CDATA[IF(AND(COUNTA('IS - Initial Underwriting'!$71:$71)>0,COUNTA('IS - Initial Underwriting'!$64:$64)>0),IF(SUMIFS('IS - Initial Underwriting'!$71:$71,'IS - Initial Underwriting'!$2:$2,">="&BP$2,'IS - Initial Underwriting'!$1:$1,"<="&BP$1)-SUMIFS('IS - Initial Underwriting'!$64:$64,'IS - Initial Underwriting'!$2:$2,">="&BP$2,'IS - Initial Underwriting'!$1:$1,"<="&BP$1)=0,"",SUMIFS('IS - Initial Underwriting'!$71:$71,'IS - Initial Underwriting'!$2:$2,">="&BP$2,'IS - Initial Underwriting'!$1:$1,"<="&BP$1)-SUMIFS('IS - Initial Underwriting'!$64:$64,'IS - Initial Underwriting'!$2:$2,">="&BP$2,'IS - Initial Underwriting'!$1:$1,"<="&BP$1)),"")]]></f>
        <v>-7636.0</v>
      </c>
      <c r="BQ15" s="5" t="n">
        <f><![CDATA[IF(AND(COUNTA('IS - Initial Underwriting'!$71:$71)>0,COUNTA('IS - Initial Underwriting'!$64:$64)>0),IF(SUMIFS('IS - Initial Underwriting'!$71:$71,'IS - Initial Underwriting'!$2:$2,">="&BQ$2,'IS - Initial Underwriting'!$1:$1,"<="&BQ$1)-SUMIFS('IS - Initial Underwriting'!$64:$64,'IS - Initial Underwriting'!$2:$2,">="&BQ$2,'IS - Initial Underwriting'!$1:$1,"<="&BQ$1)=0,"",SUMIFS('IS - Initial Underwriting'!$71:$71,'IS - Initial Underwriting'!$2:$2,">="&BQ$2,'IS - Initial Underwriting'!$1:$1,"<="&BQ$1)-SUMIFS('IS - Initial Underwriting'!$64:$64,'IS - Initial Underwriting'!$2:$2,">="&BQ$2,'IS - Initial Underwriting'!$1:$1,"<="&BQ$1)),"")]]></f>
        <v>11815.0</v>
      </c>
      <c r="BR15" s="5" t="n">
        <f><![CDATA[IF(AND(COUNTA('IS - Initial Underwriting'!$71:$71)>0,COUNTA('IS - Initial Underwriting'!$64:$64)>0),IF(SUMIFS('IS - Initial Underwriting'!$71:$71,'IS - Initial Underwriting'!$2:$2,">="&BR$2,'IS - Initial Underwriting'!$1:$1,"<="&BR$1)-SUMIFS('IS - Initial Underwriting'!$64:$64,'IS - Initial Underwriting'!$2:$2,">="&BR$2,'IS - Initial Underwriting'!$1:$1,"<="&BR$1)=0,"",SUMIFS('IS - Initial Underwriting'!$71:$71,'IS - Initial Underwriting'!$2:$2,">="&BR$2,'IS - Initial Underwriting'!$1:$1,"<="&BR$1)-SUMIFS('IS - Initial Underwriting'!$64:$64,'IS - Initial Underwriting'!$2:$2,">="&BR$2,'IS - Initial Underwriting'!$1:$1,"<="&BR$1)),"")]]></f>
        <v>431939.0</v>
      </c>
    </row>
    <row r="16" spans="1:70">
      <c r="A16" s="4" t="s">
        <v>310</v>
      </c>
      <c r="B16" s="5" t="n">
        <f t="shared" ref="B16:BM16" si="0">IF(COUNTA(B7:B15)&gt;0,IF(SUM(B7:B15)=0,"",SUM(B7:B15)),"")</f>
        <v>85280.0</v>
      </c>
      <c r="C16" s="5" t="n">
        <f t="shared" si="0"/>
        <v>435706.0</v>
      </c>
      <c r="D16" s="5" t="n">
        <f t="shared" si="0"/>
        <v>121155.0</v>
      </c>
      <c r="E16" s="5" t="n">
        <f t="shared" si="0"/>
        <v>766218.0</v>
      </c>
      <c r="F16" s="5" t="n">
        <f t="shared" si="0"/>
        <v>47216.0</v>
      </c>
      <c r="G16" s="5" t="n">
        <f t="shared" si="0"/>
        <v>1090177.0</v>
      </c>
      <c r="H16" s="5" t="n">
        <f t="shared" si="0"/>
        <v>95288.0</v>
      </c>
      <c r="I16" s="5" t="n">
        <f t="shared" si="0"/>
        <v>104740.0</v>
      </c>
      <c r="J16" s="5" t="n">
        <f t="shared" si="0"/>
        <v>1734529.0</v>
      </c>
      <c r="K16" s="5" t="n">
        <f t="shared" si="0"/>
        <v>63921.0</v>
      </c>
      <c r="L16" s="5" t="n">
        <f t="shared" si="0"/>
        <v>2012624.0</v>
      </c>
      <c r="M16" s="5" t="n">
        <f t="shared" si="0"/>
        <v>112186.0</v>
      </c>
      <c r="N16" s="5" t="n">
        <f t="shared" si="0"/>
        <v>104574.0</v>
      </c>
      <c r="O16" s="5" t="n">
        <f t="shared" si="0"/>
        <v>422369.0</v>
      </c>
      <c r="P16" s="5" t="n">
        <f t="shared" si="0"/>
        <v>102149.0</v>
      </c>
      <c r="Q16" s="5" t="n">
        <f t="shared" si="0"/>
        <v>789306.0</v>
      </c>
      <c r="R16" s="5" t="n">
        <f t="shared" si="0"/>
        <v>101170.0</v>
      </c>
      <c r="S16" s="5" t="n">
        <f t="shared" si="0"/>
        <v>1109882.0</v>
      </c>
      <c r="T16" s="5" t="n">
        <f t="shared" si="0"/>
        <v>115526.0</v>
      </c>
      <c r="U16" s="5" t="n">
        <f t="shared" si="0"/>
        <v>92307.0</v>
      </c>
      <c r="V16" s="5" t="n">
        <f t="shared" si="0"/>
        <v>1773375.0</v>
      </c>
      <c r="W16" s="5" t="n">
        <f t="shared" si="0"/>
        <v>88653.0</v>
      </c>
      <c r="X16" s="5" t="n">
        <f t="shared" si="0"/>
        <v>2023114.0</v>
      </c>
      <c r="Y16" s="5" t="n">
        <f t="shared" si="0"/>
        <v>46520.0</v>
      </c>
      <c r="Z16" s="5" t="n">
        <f t="shared" si="0"/>
        <v>100602.0</v>
      </c>
      <c r="AA16" s="5" t="n">
        <f t="shared" si="0"/>
        <v>491434.0</v>
      </c>
      <c r="AB16" s="5" t="n">
        <f t="shared" si="0"/>
        <v>134974.0</v>
      </c>
      <c r="AC16" s="5" t="n">
        <f t="shared" si="0"/>
        <v>788466.0</v>
      </c>
      <c r="AD16" s="5" t="n">
        <f t="shared" si="0"/>
        <v>119868.0</v>
      </c>
      <c r="AE16" s="5" t="n">
        <f t="shared" si="0"/>
        <v>1086278.0</v>
      </c>
      <c r="AF16" s="5" t="n">
        <f t="shared" si="0"/>
        <v>90179.0</v>
      </c>
      <c r="AG16" s="5" t="n">
        <f t="shared" si="0"/>
        <v>84573.0</v>
      </c>
      <c r="AH16" s="5" t="n">
        <f t="shared" si="0"/>
        <v>1740326.0</v>
      </c>
      <c r="AI16" s="5" t="n">
        <f t="shared" si="0"/>
        <v>84883.0</v>
      </c>
      <c r="AJ16" s="5" t="n">
        <f t="shared" si="0"/>
        <v>2018223.0</v>
      </c>
      <c r="AK16" s="5" t="n">
        <f t="shared" si="0"/>
        <v>96168.0</v>
      </c>
      <c r="AL16" s="5" t="n">
        <f t="shared" si="0"/>
        <v>93846.0</v>
      </c>
      <c r="AM16" s="5" t="n">
        <f t="shared" si="0"/>
        <v>455512.0</v>
      </c>
      <c r="AN16" s="5" t="n">
        <f t="shared" si="0"/>
        <v>92307.0</v>
      </c>
      <c r="AO16" s="5" t="n">
        <f t="shared" si="0"/>
        <v>799765.0</v>
      </c>
      <c r="AP16" s="5" t="n">
        <f t="shared" si="0"/>
        <v>47694.0</v>
      </c>
      <c r="AQ16" s="5" t="n">
        <f t="shared" si="0"/>
        <v>1101204.0</v>
      </c>
      <c r="AR16" s="5" t="n">
        <f t="shared" si="0"/>
        <v>99859.0</v>
      </c>
      <c r="AS16" s="5" t="n">
        <f t="shared" si="0"/>
        <v>84039.0</v>
      </c>
      <c r="AT16" s="5" t="n">
        <f t="shared" si="0"/>
        <v>1763661.0</v>
      </c>
      <c r="AU16" s="5" t="n">
        <f t="shared" si="0"/>
        <v>90500.0</v>
      </c>
      <c r="AV16" s="5" t="n">
        <f t="shared" si="0"/>
        <v>2010565.0</v>
      </c>
      <c r="AW16" s="5" t="n">
        <f t="shared" si="0"/>
        <v>112726.0</v>
      </c>
      <c r="AX16" s="5" t="n">
        <f t="shared" si="0"/>
        <v>107041.0</v>
      </c>
      <c r="AY16" s="5" t="n">
        <f t="shared" si="0"/>
        <v>506668.0</v>
      </c>
      <c r="AZ16" s="5" t="n">
        <f t="shared" si="0"/>
        <v>109952.0</v>
      </c>
      <c r="BA16" s="5" t="n">
        <f t="shared" si="0"/>
        <v>842631.0</v>
      </c>
      <c r="BB16" s="5" t="n">
        <f t="shared" si="0"/>
        <v>119971.0</v>
      </c>
      <c r="BC16" s="5" t="n">
        <f t="shared" si="0"/>
        <v>1036707.0</v>
      </c>
      <c r="BD16" s="5" t="n">
        <f t="shared" si="0"/>
        <v>68577.0</v>
      </c>
      <c r="BE16" s="5" t="n">
        <f t="shared" si="0"/>
        <v>83511.0</v>
      </c>
      <c r="BF16" s="5" t="n">
        <f t="shared" si="0"/>
        <v>1743257.0</v>
      </c>
      <c r="BG16" s="5" t="n">
        <f t="shared" si="0"/>
        <v>116032.0</v>
      </c>
      <c r="BH16" s="5" t="n">
        <f t="shared" si="0"/>
        <v>1992503.0</v>
      </c>
      <c r="BI16" s="5" t="n">
        <f t="shared" si="0"/>
        <v>130537.0</v>
      </c>
      <c r="BJ16" s="5" t="n">
        <f t="shared" si="0"/>
        <v>75138.0</v>
      </c>
      <c r="BK16" s="5" t="n">
        <f t="shared" si="0"/>
        <v>421845.0</v>
      </c>
      <c r="BL16" s="5" t="n">
        <f t="shared" si="0"/>
        <v>108677.0</v>
      </c>
      <c r="BM16" s="5" t="n">
        <f t="shared" si="0"/>
        <v>793795.0</v>
      </c>
      <c r="BN16" s="5" t="n">
        <f>IF(COUNTA(BN7:BN15)&gt;0,IF(SUM(BN7:BN15)=0,"",SUM(BN7:BN15)),"")</f>
        <v>89350.0</v>
      </c>
      <c r="BO16" s="5" t="n">
        <f>IF(COUNTA(BO7:BO15)&gt;0,IF(SUM(BO7:BO15)=0,"",SUM(BO7:BO15)),"")</f>
        <v>1052243.0</v>
      </c>
      <c r="BP16" s="5" t="n">
        <f>IF(COUNTA(BP7:BP15)&gt;0,IF(SUM(BP7:BP15)=0,"",SUM(BP7:BP15)),"")</f>
        <v>93225.0</v>
      </c>
      <c r="BQ16" s="5" t="n">
        <f>IF(COUNTA(BQ7:BQ15)&gt;0,IF(SUM(BQ7:BQ15)=0,"",SUM(BQ7:BQ15)),"")</f>
        <v>108523.0</v>
      </c>
      <c r="BR16" s="5" t="n">
        <f>IF(COUNTA(BR7:BR15)&gt;0,IF(SUM(BR7:BR15)=0,"",SUM(BR7:BR15)),"")</f>
        <v>1759416.0</v>
      </c>
    </row>
    <row r="17" spans="1:70">
      <c r="A17" t="s" s="0">
        <v>311</v>
      </c>
      <c r="B17" s="3" t="n">
        <v>3008.0</v>
      </c>
      <c r="C17" s="3" t="n">
        <v>3063.0</v>
      </c>
      <c r="D17" s="3" t="n">
        <v>8815.0</v>
      </c>
      <c r="E17" s="3" t="n">
        <v>4660.0</v>
      </c>
      <c r="F17" s="3" t="n">
        <v>9908.0</v>
      </c>
      <c r="G17" s="3" t="n">
        <v>6780.0</v>
      </c>
      <c r="H17" s="3" t="n">
        <v>9571.0</v>
      </c>
      <c r="I17" s="3" t="n">
        <v>6470.0</v>
      </c>
      <c r="J17" s="3" t="n">
        <v>2759.0</v>
      </c>
      <c r="K17" s="3" t="n">
        <v>3378.0</v>
      </c>
      <c r="L17" s="3" t="n">
        <v>6911.0</v>
      </c>
      <c r="M17" s="3" t="n">
        <v>3121.0</v>
      </c>
      <c r="N17" s="3" t="n">
        <v>9274.0</v>
      </c>
      <c r="O17" s="3" t="n">
        <v>5049.0</v>
      </c>
      <c r="P17" s="3" t="n">
        <v>5752.0</v>
      </c>
      <c r="Q17" s="3" t="n">
        <v>2146.0</v>
      </c>
      <c r="R17" s="3" t="n">
        <v>9409.0</v>
      </c>
      <c r="S17" s="3" t="n">
        <v>9156.0</v>
      </c>
      <c r="T17" s="3" t="n">
        <v>7415.0</v>
      </c>
      <c r="U17" s="3" t="n">
        <v>1777.0</v>
      </c>
      <c r="V17" s="3" t="n">
        <v>6176.0</v>
      </c>
      <c r="W17" s="3" t="n">
        <v>6169.0</v>
      </c>
      <c r="X17" s="3" t="n">
        <v>1233.0</v>
      </c>
      <c r="Y17" s="3" t="n">
        <v>7508.0</v>
      </c>
      <c r="Z17" s="3" t="n">
        <v>9601.0</v>
      </c>
      <c r="AA17" s="3" t="n">
        <v>3027.0</v>
      </c>
      <c r="AB17" s="3" t="n">
        <v>4523.0</v>
      </c>
      <c r="AC17" s="3" t="n">
        <v>4009.0</v>
      </c>
      <c r="AD17" s="3" t="n">
        <v>4531.0</v>
      </c>
      <c r="AE17" s="3" t="n">
        <v>8999.0</v>
      </c>
      <c r="AF17" s="3" t="n">
        <v>6218.0</v>
      </c>
      <c r="AG17" s="3" t="n">
        <v>5298.0</v>
      </c>
      <c r="AH17" s="3" t="n">
        <v>6370.0</v>
      </c>
      <c r="AI17" s="3" t="n">
        <v>1372.0</v>
      </c>
      <c r="AJ17" s="3" t="n">
        <v>6292.0</v>
      </c>
      <c r="AK17" s="3" t="n">
        <v>7528.0</v>
      </c>
      <c r="AL17" s="3" t="n">
        <v>8096.0</v>
      </c>
      <c r="AM17" s="3" t="n">
        <v>5147.0</v>
      </c>
      <c r="AN17" s="3" t="n">
        <v>7384.0</v>
      </c>
      <c r="AO17" s="3" t="n">
        <v>7231.0</v>
      </c>
      <c r="AP17" s="3" t="n">
        <v>8344.0</v>
      </c>
      <c r="AQ17" s="3" t="n">
        <v>8320.0</v>
      </c>
      <c r="AR17" s="3" t="n">
        <v>4812.0</v>
      </c>
      <c r="AS17" s="3" t="n">
        <v>1614.0</v>
      </c>
      <c r="AT17" s="3" t="n">
        <v>3184.0</v>
      </c>
      <c r="AU17" s="3" t="n">
        <v>7584.0</v>
      </c>
      <c r="AV17" s="3" t="n">
        <v>6724.0</v>
      </c>
      <c r="AW17" s="3" t="n">
        <v>6628.0</v>
      </c>
      <c r="AX17" s="3" t="n">
        <v>6981.0</v>
      </c>
      <c r="AY17" s="3" t="n">
        <v>2262.0</v>
      </c>
      <c r="AZ17" s="3" t="n">
        <v>4225.0</v>
      </c>
      <c r="BA17" s="3" t="n">
        <v>4493.0</v>
      </c>
      <c r="BB17" s="3" t="n">
        <v>2375.0</v>
      </c>
      <c r="BC17" s="3" t="n">
        <v>1697.0</v>
      </c>
      <c r="BD17" s="3" t="n">
        <v>5763.0</v>
      </c>
      <c r="BE17" s="3" t="n">
        <v>5289.0</v>
      </c>
      <c r="BF17" s="3" t="n">
        <v>1393.0</v>
      </c>
      <c r="BG17" s="3" t="n">
        <v>3027.0</v>
      </c>
      <c r="BH17" s="3" t="n">
        <v>4395.0</v>
      </c>
      <c r="BI17" s="3" t="n">
        <v>2043.0</v>
      </c>
      <c r="BJ17" s="3" t="n">
        <v>8403.0</v>
      </c>
      <c r="BK17" s="3" t="n">
        <v>1781.0</v>
      </c>
      <c r="BL17" s="3" t="n">
        <v>7757.0</v>
      </c>
      <c r="BM17" s="3" t="n">
        <v>3506.0</v>
      </c>
      <c r="BN17" s="3" t="n">
        <v>3390.0</v>
      </c>
      <c r="BO17" s="3" t="n">
        <v>4504.0</v>
      </c>
      <c r="BP17" s="3" t="n">
        <v>7839.0</v>
      </c>
      <c r="BQ17" s="3" t="n">
        <v>9802.0</v>
      </c>
      <c r="BR17" s="3" t="n">
        <v>9111.0</v>
      </c>
    </row>
    <row r="18" spans="1:70">
      <c r="A18" t="s" s="0">
        <v>312</v>
      </c>
      <c r="B18" s="3" t="n">
        <v>6739.0</v>
      </c>
      <c r="C18" s="3" t="n">
        <v>2523.0</v>
      </c>
      <c r="D18" s="3" t="n">
        <v>8938.0</v>
      </c>
      <c r="E18" s="3" t="n">
        <v>3299.0</v>
      </c>
      <c r="F18" s="3" t="n">
        <v>4664.0</v>
      </c>
      <c r="G18" s="3" t="n">
        <v>1090.0</v>
      </c>
      <c r="H18" s="3" t="n">
        <v>3666.0</v>
      </c>
      <c r="I18" s="3" t="n">
        <v>3998.0</v>
      </c>
      <c r="J18" s="3" t="n">
        <v>7098.0</v>
      </c>
      <c r="K18" s="3" t="n">
        <v>2694.0</v>
      </c>
      <c r="L18" s="3" t="n">
        <v>4357.0</v>
      </c>
      <c r="M18" s="3" t="n">
        <v>7837.0</v>
      </c>
      <c r="N18" s="3" t="n">
        <v>2687.0</v>
      </c>
      <c r="O18" s="3" t="n">
        <v>3686.0</v>
      </c>
      <c r="P18" s="3" t="n">
        <v>8912.0</v>
      </c>
      <c r="Q18" s="3" t="n">
        <v>6931.0</v>
      </c>
      <c r="R18" s="3" t="n">
        <v>1440.0</v>
      </c>
      <c r="S18" s="3" t="n">
        <v>8375.0</v>
      </c>
      <c r="T18" s="3" t="n">
        <v>8074.0</v>
      </c>
      <c r="U18" s="3" t="n">
        <v>9872.0</v>
      </c>
      <c r="V18" s="3" t="n">
        <v>1163.0</v>
      </c>
      <c r="W18" s="3" t="n">
        <v>2499.0</v>
      </c>
      <c r="X18" s="3" t="n">
        <v>3195.0</v>
      </c>
      <c r="Y18" s="3" t="n">
        <v>5115.0</v>
      </c>
      <c r="Z18" s="3" t="n">
        <v>3142.0</v>
      </c>
      <c r="AA18" s="3" t="n">
        <v>7019.0</v>
      </c>
      <c r="AB18" s="3" t="n">
        <v>2681.0</v>
      </c>
      <c r="AC18" s="3" t="n">
        <v>4831.0</v>
      </c>
      <c r="AD18" s="3" t="n">
        <v>8997.0</v>
      </c>
      <c r="AE18" s="3" t="n">
        <v>5816.0</v>
      </c>
      <c r="AF18" s="3" t="n">
        <v>3115.0</v>
      </c>
      <c r="AG18" s="3" t="n">
        <v>8035.0</v>
      </c>
      <c r="AH18" s="3" t="n">
        <v>4513.0</v>
      </c>
      <c r="AI18" s="3" t="n">
        <v>2527.0</v>
      </c>
      <c r="AJ18" s="3" t="n">
        <v>8142.0</v>
      </c>
      <c r="AK18" s="3" t="n">
        <v>1183.0</v>
      </c>
      <c r="AL18" s="3" t="n">
        <v>5124.0</v>
      </c>
      <c r="AM18" s="3" t="n">
        <v>4132.0</v>
      </c>
      <c r="AN18" s="3" t="n">
        <v>5046.0</v>
      </c>
      <c r="AO18" s="3" t="n">
        <v>4528.0</v>
      </c>
      <c r="AP18" s="3" t="n">
        <v>1582.0</v>
      </c>
      <c r="AQ18" s="3" t="n">
        <v>9384.0</v>
      </c>
      <c r="AR18" s="3" t="n">
        <v>6907.0</v>
      </c>
      <c r="AS18" s="3" t="n">
        <v>3339.0</v>
      </c>
      <c r="AT18" s="3" t="n">
        <v>9758.0</v>
      </c>
      <c r="AU18" s="3" t="n">
        <v>8527.0</v>
      </c>
      <c r="AV18" s="3" t="n">
        <v>3915.0</v>
      </c>
      <c r="AW18" s="3" t="n">
        <v>3538.0</v>
      </c>
      <c r="AX18" s="3" t="n">
        <v>9604.0</v>
      </c>
      <c r="AY18" s="3" t="n">
        <v>1208.0</v>
      </c>
      <c r="AZ18" s="3" t="n">
        <v>1157.0</v>
      </c>
      <c r="BA18" s="3" t="n">
        <v>2770.0</v>
      </c>
      <c r="BB18" s="3" t="n">
        <v>9122.0</v>
      </c>
      <c r="BC18" s="3" t="n">
        <v>1500.0</v>
      </c>
      <c r="BD18" s="3" t="n">
        <v>8413.0</v>
      </c>
      <c r="BE18" s="3" t="n">
        <v>6034.0</v>
      </c>
      <c r="BF18" s="3" t="n">
        <v>8153.0</v>
      </c>
      <c r="BG18" s="3" t="n">
        <v>1853.0</v>
      </c>
      <c r="BH18" s="3" t="n">
        <v>3144.0</v>
      </c>
      <c r="BI18" s="3" t="n">
        <v>4141.0</v>
      </c>
      <c r="BJ18" s="3" t="n">
        <v>3021.0</v>
      </c>
      <c r="BK18" s="3" t="n">
        <v>2382.0</v>
      </c>
      <c r="BL18" s="3" t="n">
        <v>2675.0</v>
      </c>
      <c r="BM18" s="3" t="n">
        <v>8225.0</v>
      </c>
      <c r="BN18" s="3" t="n">
        <v>4260.0</v>
      </c>
      <c r="BO18" s="3" t="n">
        <v>7242.0</v>
      </c>
      <c r="BP18" s="3" t="n">
        <v>5334.0</v>
      </c>
      <c r="BQ18" s="3" t="n">
        <v>4281.0</v>
      </c>
      <c r="BR18" s="3" t="n">
        <v>6391.0</v>
      </c>
    </row>
    <row r="19" spans="1:70">
      <c r="A19" t="s" s="0">
        <v>313</v>
      </c>
      <c r="B19" s="3" t="n">
        <v>1784.0</v>
      </c>
      <c r="C19" s="3" t="n">
        <v>5545.0</v>
      </c>
      <c r="D19" s="3" t="n">
        <v>8016.0</v>
      </c>
      <c r="E19" s="3" t="n">
        <v>1501.0</v>
      </c>
      <c r="F19" s="3" t="n">
        <v>3219.0</v>
      </c>
      <c r="G19" s="3" t="n">
        <v>5670.0</v>
      </c>
      <c r="H19" s="3" t="n">
        <v>8160.0</v>
      </c>
      <c r="I19" s="3" t="n">
        <v>2016.0</v>
      </c>
      <c r="J19" s="3" t="n">
        <v>4382.0</v>
      </c>
      <c r="K19" s="3" t="n">
        <v>4130.0</v>
      </c>
      <c r="L19" s="3" t="n">
        <v>2099.0</v>
      </c>
      <c r="M19" s="3" t="n">
        <v>8845.0</v>
      </c>
      <c r="N19" s="3" t="n">
        <v>1445.0</v>
      </c>
      <c r="O19" s="3" t="n">
        <v>2815.0</v>
      </c>
      <c r="P19" s="3" t="n">
        <v>1909.0</v>
      </c>
      <c r="Q19" s="3" t="n">
        <v>6377.0</v>
      </c>
      <c r="R19" s="3" t="n">
        <v>9114.0</v>
      </c>
      <c r="S19" s="3" t="n">
        <v>9773.0</v>
      </c>
      <c r="T19" s="3" t="n">
        <v>4514.0</v>
      </c>
      <c r="U19" s="3" t="n">
        <v>2886.0</v>
      </c>
      <c r="V19" s="3" t="n">
        <v>1882.0</v>
      </c>
      <c r="W19" s="3" t="n">
        <v>3803.0</v>
      </c>
      <c r="X19" s="3" t="n">
        <v>3926.0</v>
      </c>
      <c r="Y19" s="3" t="n">
        <v>9900.0</v>
      </c>
      <c r="Z19" s="3" t="n">
        <v>7478.0</v>
      </c>
      <c r="AA19" s="3" t="n">
        <v>4432.0</v>
      </c>
      <c r="AB19" s="3" t="n">
        <v>6306.0</v>
      </c>
      <c r="AC19" s="3" t="n">
        <v>9072.0</v>
      </c>
      <c r="AD19" s="3" t="n">
        <v>7342.0</v>
      </c>
      <c r="AE19" s="3" t="n">
        <v>8498.0</v>
      </c>
      <c r="AF19" s="3" t="n">
        <v>9265.0</v>
      </c>
      <c r="AG19" s="3" t="n">
        <v>3965.0</v>
      </c>
      <c r="AH19" s="3" t="n">
        <v>8467.0</v>
      </c>
      <c r="AI19" s="3" t="n">
        <v>5373.0</v>
      </c>
      <c r="AJ19" s="3" t="n">
        <v>4078.0</v>
      </c>
      <c r="AK19" s="3" t="n">
        <v>4831.0</v>
      </c>
      <c r="AL19" s="3" t="n">
        <v>7816.0</v>
      </c>
      <c r="AM19" s="3" t="n">
        <v>3009.0</v>
      </c>
      <c r="AN19" s="3" t="n">
        <v>7715.0</v>
      </c>
      <c r="AO19" s="3" t="n">
        <v>7317.0</v>
      </c>
      <c r="AP19" s="3" t="n">
        <v>5606.0</v>
      </c>
      <c r="AQ19" s="3" t="n">
        <v>5261.0</v>
      </c>
      <c r="AR19" s="3" t="n">
        <v>2046.0</v>
      </c>
      <c r="AS19" s="3" t="n">
        <v>3268.0</v>
      </c>
      <c r="AT19" s="3" t="n">
        <v>7157.0</v>
      </c>
      <c r="AU19" s="3" t="n">
        <v>5497.0</v>
      </c>
      <c r="AV19" s="3" t="n">
        <v>3769.0</v>
      </c>
      <c r="AW19" s="3" t="n">
        <v>6198.0</v>
      </c>
      <c r="AX19" s="3" t="n">
        <v>4658.0</v>
      </c>
      <c r="AY19" s="3" t="n">
        <v>5573.0</v>
      </c>
      <c r="AZ19" s="3" t="n">
        <v>7124.0</v>
      </c>
      <c r="BA19" s="3" t="n">
        <v>6208.0</v>
      </c>
      <c r="BB19" s="3" t="n">
        <v>9653.0</v>
      </c>
      <c r="BC19" s="3" t="n">
        <v>9285.0</v>
      </c>
      <c r="BD19" s="3" t="n">
        <v>1712.0</v>
      </c>
      <c r="BE19" s="3" t="n">
        <v>8628.0</v>
      </c>
      <c r="BF19" s="3" t="n">
        <v>4462.0</v>
      </c>
      <c r="BG19" s="3" t="n">
        <v>3442.0</v>
      </c>
      <c r="BH19" s="3" t="n">
        <v>9146.0</v>
      </c>
      <c r="BI19" s="3" t="n">
        <v>4132.0</v>
      </c>
      <c r="BJ19" s="3" t="n">
        <v>6632.0</v>
      </c>
      <c r="BK19" s="3" t="n">
        <v>6070.0</v>
      </c>
      <c r="BL19" s="3" t="n">
        <v>1997.0</v>
      </c>
      <c r="BM19" s="3" t="n">
        <v>4042.0</v>
      </c>
      <c r="BN19" s="3" t="n">
        <v>9487.0</v>
      </c>
      <c r="BO19" s="3" t="n">
        <v>4239.0</v>
      </c>
      <c r="BP19" s="3" t="n">
        <v>4917.0</v>
      </c>
      <c r="BQ19" s="3" t="n">
        <v>2676.0</v>
      </c>
      <c r="BR19" s="3" t="n">
        <v>9816.0</v>
      </c>
    </row>
    <row r="20" spans="1:70">
      <c r="A20" t="s" s="0">
        <v>314</v>
      </c>
      <c r="B20" s="3" t="n">
        <v>3297.0</v>
      </c>
      <c r="C20" s="3" t="n">
        <v>4325.0</v>
      </c>
      <c r="D20" s="3" t="n">
        <v>8774.0</v>
      </c>
      <c r="E20" s="3" t="n">
        <v>8667.0</v>
      </c>
      <c r="F20" s="3" t="n">
        <v>8311.0</v>
      </c>
      <c r="G20" s="3" t="n">
        <v>3510.0</v>
      </c>
      <c r="H20" s="3" t="n">
        <v>7698.0</v>
      </c>
      <c r="I20" s="3" t="n">
        <v>3695.0</v>
      </c>
      <c r="J20" s="3" t="n">
        <v>5195.0</v>
      </c>
      <c r="K20" s="3" t="n">
        <v>7020.0</v>
      </c>
      <c r="L20" s="3" t="n">
        <v>2440.0</v>
      </c>
      <c r="M20" s="3" t="n">
        <v>4306.0</v>
      </c>
      <c r="N20" s="3" t="n">
        <v>5020.0</v>
      </c>
      <c r="O20" s="3" t="n">
        <v>4049.0</v>
      </c>
      <c r="P20" s="3" t="n">
        <v>2218.0</v>
      </c>
      <c r="Q20" s="3" t="n">
        <v>5810.0</v>
      </c>
      <c r="R20" s="3" t="n">
        <v>4849.0</v>
      </c>
      <c r="S20" s="3" t="n">
        <v>1845.0</v>
      </c>
      <c r="T20" s="3" t="n">
        <v>3085.0</v>
      </c>
      <c r="U20" s="3" t="n">
        <v>4793.0</v>
      </c>
      <c r="V20" s="3" t="n">
        <v>5493.0</v>
      </c>
      <c r="W20" s="3" t="n">
        <v>1937.0</v>
      </c>
      <c r="X20" s="3" t="n">
        <v>5378.0</v>
      </c>
      <c r="Y20" s="3" t="n">
        <v>9327.0</v>
      </c>
      <c r="Z20" s="3" t="n">
        <v>8193.0</v>
      </c>
      <c r="AA20" s="3" t="n">
        <v>4016.0</v>
      </c>
      <c r="AB20" s="3" t="n">
        <v>3419.0</v>
      </c>
      <c r="AC20" s="3" t="n">
        <v>8368.0</v>
      </c>
      <c r="AD20" s="3" t="n">
        <v>2326.0</v>
      </c>
      <c r="AE20" s="3" t="n">
        <v>2179.0</v>
      </c>
      <c r="AF20" s="3" t="n">
        <v>5748.0</v>
      </c>
      <c r="AG20" s="3" t="n">
        <v>8391.0</v>
      </c>
      <c r="AH20" s="3" t="n">
        <v>3931.0</v>
      </c>
      <c r="AI20" s="3" t="n">
        <v>5343.0</v>
      </c>
      <c r="AJ20" s="3" t="n">
        <v>6973.0</v>
      </c>
      <c r="AK20" s="3" t="n">
        <v>9695.0</v>
      </c>
      <c r="AL20" s="3" t="n">
        <v>6680.0</v>
      </c>
      <c r="AM20" s="3" t="n">
        <v>1492.0</v>
      </c>
      <c r="AN20" s="3" t="n">
        <v>6805.0</v>
      </c>
      <c r="AO20" s="3" t="n">
        <v>5885.0</v>
      </c>
      <c r="AP20" s="3" t="n">
        <v>5110.0</v>
      </c>
      <c r="AQ20" s="3" t="n">
        <v>9010.0</v>
      </c>
      <c r="AR20" s="3" t="n">
        <v>8441.0</v>
      </c>
      <c r="AS20" s="3" t="n">
        <v>4020.0</v>
      </c>
      <c r="AT20" s="3" t="n">
        <v>8308.0</v>
      </c>
      <c r="AU20" s="3" t="n">
        <v>4824.0</v>
      </c>
      <c r="AV20" s="3" t="n">
        <v>2517.0</v>
      </c>
      <c r="AW20" s="3" t="n">
        <v>4757.0</v>
      </c>
      <c r="AX20" s="3" t="n">
        <v>5821.0</v>
      </c>
      <c r="AY20" s="3" t="n">
        <v>3422.0</v>
      </c>
      <c r="AZ20" s="3" t="n">
        <v>1523.0</v>
      </c>
      <c r="BA20" s="3" t="n">
        <v>6354.0</v>
      </c>
      <c r="BB20" s="3" t="n">
        <v>2256.0</v>
      </c>
      <c r="BC20" s="3" t="n">
        <v>5179.0</v>
      </c>
      <c r="BD20" s="3" t="n">
        <v>2640.0</v>
      </c>
      <c r="BE20" s="3" t="n">
        <v>4765.0</v>
      </c>
      <c r="BF20" s="3" t="n">
        <v>6874.0</v>
      </c>
      <c r="BG20" s="3" t="n">
        <v>1723.0</v>
      </c>
      <c r="BH20" s="3" t="n">
        <v>7036.0</v>
      </c>
      <c r="BI20" s="3" t="n">
        <v>5243.0</v>
      </c>
      <c r="BJ20" s="3" t="n">
        <v>6181.0</v>
      </c>
      <c r="BK20" s="3" t="n">
        <v>6601.0</v>
      </c>
      <c r="BL20" s="3" t="n">
        <v>9328.0</v>
      </c>
      <c r="BM20" s="3" t="n">
        <v>1972.0</v>
      </c>
      <c r="BN20" s="3" t="n">
        <v>8844.0</v>
      </c>
      <c r="BO20" s="3" t="n">
        <v>9743.0</v>
      </c>
      <c r="BP20" s="3" t="n">
        <v>3418.0</v>
      </c>
      <c r="BQ20" s="3" t="n">
        <v>7718.0</v>
      </c>
      <c r="BR20" s="3" t="n">
        <v>1751.0</v>
      </c>
    </row>
    <row r="21" spans="1:70">
      <c r="A21" t="s" s="0">
        <v>315</v>
      </c>
      <c r="B21" s="3" t="n">
        <v>3630.0</v>
      </c>
      <c r="C21" s="3" t="n">
        <v>7047.0</v>
      </c>
      <c r="D21" s="3" t="n">
        <v>8342.0</v>
      </c>
      <c r="E21" s="3" t="n">
        <v>8064.0</v>
      </c>
      <c r="F21" s="3" t="n">
        <v>8253.0</v>
      </c>
      <c r="G21" s="3" t="n">
        <v>8164.0</v>
      </c>
      <c r="H21" s="3" t="n">
        <v>2733.0</v>
      </c>
      <c r="I21" s="3" t="n">
        <v>3703.0</v>
      </c>
      <c r="J21" s="3" t="n">
        <v>3603.0</v>
      </c>
      <c r="K21" s="3" t="n">
        <v>5659.0</v>
      </c>
      <c r="L21" s="3" t="n">
        <v>8873.0</v>
      </c>
      <c r="M21" s="3" t="n">
        <v>6621.0</v>
      </c>
      <c r="N21" s="3" t="n">
        <v>2801.0</v>
      </c>
      <c r="O21" s="3" t="n">
        <v>7502.0</v>
      </c>
      <c r="P21" s="3" t="n">
        <v>1671.0</v>
      </c>
      <c r="Q21" s="3" t="n">
        <v>6846.0</v>
      </c>
      <c r="R21" s="3" t="n">
        <v>3994.0</v>
      </c>
      <c r="S21" s="3" t="n">
        <v>7753.0</v>
      </c>
      <c r="T21" s="3" t="n">
        <v>3032.0</v>
      </c>
      <c r="U21" s="3" t="n">
        <v>1136.0</v>
      </c>
      <c r="V21" s="3" t="n">
        <v>5145.0</v>
      </c>
      <c r="W21" s="3" t="n">
        <v>8619.0</v>
      </c>
      <c r="X21" s="3" t="n">
        <v>5813.0</v>
      </c>
      <c r="Y21" s="3" t="n">
        <v>4662.0</v>
      </c>
      <c r="Z21" s="3" t="n">
        <v>6116.0</v>
      </c>
      <c r="AA21" s="3" t="n">
        <v>3376.0</v>
      </c>
      <c r="AB21" s="3" t="n">
        <v>4371.0</v>
      </c>
      <c r="AC21" s="3" t="n">
        <v>1434.0</v>
      </c>
      <c r="AD21" s="3" t="n">
        <v>6314.0</v>
      </c>
      <c r="AE21" s="3" t="n">
        <v>6822.0</v>
      </c>
      <c r="AF21" s="3" t="n">
        <v>9688.0</v>
      </c>
      <c r="AG21" s="3" t="n">
        <v>2831.0</v>
      </c>
      <c r="AH21" s="3" t="n">
        <v>7976.0</v>
      </c>
      <c r="AI21" s="3" t="n">
        <v>3461.0</v>
      </c>
      <c r="AJ21" s="3" t="n">
        <v>4950.0</v>
      </c>
      <c r="AK21" s="3" t="n">
        <v>1535.0</v>
      </c>
      <c r="AL21" s="3" t="n">
        <v>6887.0</v>
      </c>
      <c r="AM21" s="3" t="n">
        <v>2648.0</v>
      </c>
      <c r="AN21" s="3" t="n">
        <v>6295.0</v>
      </c>
      <c r="AO21" s="3" t="n">
        <v>6477.0</v>
      </c>
      <c r="AP21" s="3" t="n">
        <v>9244.0</v>
      </c>
      <c r="AQ21" s="3" t="n">
        <v>5387.0</v>
      </c>
      <c r="AR21" s="3" t="n">
        <v>7626.0</v>
      </c>
      <c r="AS21" s="3" t="n">
        <v>2081.0</v>
      </c>
      <c r="AT21" s="3" t="n">
        <v>1699.0</v>
      </c>
      <c r="AU21" s="3" t="n">
        <v>4280.0</v>
      </c>
      <c r="AV21" s="3" t="n">
        <v>4968.0</v>
      </c>
      <c r="AW21" s="3" t="n">
        <v>1061.0</v>
      </c>
      <c r="AX21" s="3" t="n">
        <v>8335.0</v>
      </c>
      <c r="AY21" s="3" t="n">
        <v>4919.0</v>
      </c>
      <c r="AZ21" s="3" t="n">
        <v>4764.0</v>
      </c>
      <c r="BA21" s="3" t="n">
        <v>3439.0</v>
      </c>
      <c r="BB21" s="3" t="n">
        <v>1369.0</v>
      </c>
      <c r="BC21" s="3" t="n">
        <v>3246.0</v>
      </c>
      <c r="BD21" s="3" t="n">
        <v>3310.0</v>
      </c>
      <c r="BE21" s="3" t="n">
        <v>4111.0</v>
      </c>
      <c r="BF21" s="3" t="n">
        <v>2456.0</v>
      </c>
      <c r="BG21" s="3" t="n">
        <v>9265.0</v>
      </c>
      <c r="BH21" s="3" t="n">
        <v>3666.0</v>
      </c>
      <c r="BI21" s="3" t="n">
        <v>3437.0</v>
      </c>
      <c r="BJ21" s="3" t="n">
        <v>7319.0</v>
      </c>
      <c r="BK21" s="3" t="n">
        <v>1865.0</v>
      </c>
      <c r="BL21" s="3" t="n">
        <v>1758.0</v>
      </c>
      <c r="BM21" s="3" t="n">
        <v>2889.0</v>
      </c>
      <c r="BN21" s="3" t="n">
        <v>8641.0</v>
      </c>
      <c r="BO21" s="3" t="n">
        <v>6213.0</v>
      </c>
      <c r="BP21" s="3" t="n">
        <v>8971.0</v>
      </c>
      <c r="BQ21" s="3" t="n">
        <v>9380.0</v>
      </c>
      <c r="BR21" s="3" t="n">
        <v>1966.0</v>
      </c>
    </row>
    <row r="22" spans="1:70">
      <c r="A22" s="4" t="s">
        <v>316</v>
      </c>
      <c r="B22" s="5" t="n">
        <f t="shared" ref="B22:BM22" si="1">IF(COUNTA(B16:B21)&gt;0,IF(SUM(B16:B21)=0,"",SUM(B16:B21)),"")</f>
        <v>103738.0</v>
      </c>
      <c r="C22" s="5" t="n">
        <f t="shared" si="1"/>
        <v>458209.0</v>
      </c>
      <c r="D22" s="5" t="n">
        <f t="shared" si="1"/>
        <v>164040.0</v>
      </c>
      <c r="E22" s="5" t="n">
        <f t="shared" si="1"/>
        <v>792409.0</v>
      </c>
      <c r="F22" s="5" t="n">
        <f t="shared" si="1"/>
        <v>81571.0</v>
      </c>
      <c r="G22" s="5" t="n">
        <f t="shared" si="1"/>
        <v>1115391.0</v>
      </c>
      <c r="H22" s="5" t="n">
        <f t="shared" si="1"/>
        <v>127116.0</v>
      </c>
      <c r="I22" s="5" t="n">
        <f t="shared" si="1"/>
        <v>124622.0</v>
      </c>
      <c r="J22" s="5" t="n">
        <f t="shared" si="1"/>
        <v>1757566.0</v>
      </c>
      <c r="K22" s="5" t="n">
        <f t="shared" si="1"/>
        <v>86802.0</v>
      </c>
      <c r="L22" s="5" t="n">
        <f t="shared" si="1"/>
        <v>2037304.0</v>
      </c>
      <c r="M22" s="5" t="n">
        <f t="shared" si="1"/>
        <v>142916.0</v>
      </c>
      <c r="N22" s="5" t="n">
        <f t="shared" si="1"/>
        <v>125801.0</v>
      </c>
      <c r="O22" s="5" t="n">
        <f t="shared" si="1"/>
        <v>445470.0</v>
      </c>
      <c r="P22" s="5" t="n">
        <f t="shared" si="1"/>
        <v>122611.0</v>
      </c>
      <c r="Q22" s="5" t="n">
        <f t="shared" si="1"/>
        <v>817416.0</v>
      </c>
      <c r="R22" s="5" t="n">
        <f t="shared" si="1"/>
        <v>129976.0</v>
      </c>
      <c r="S22" s="5" t="n">
        <f t="shared" si="1"/>
        <v>1146784.0</v>
      </c>
      <c r="T22" s="5" t="n">
        <f t="shared" si="1"/>
        <v>141646.0</v>
      </c>
      <c r="U22" s="5" t="n">
        <f t="shared" si="1"/>
        <v>112771.0</v>
      </c>
      <c r="V22" s="5" t="n">
        <f t="shared" si="1"/>
        <v>1793234.0</v>
      </c>
      <c r="W22" s="5" t="n">
        <f t="shared" si="1"/>
        <v>111680.0</v>
      </c>
      <c r="X22" s="5" t="n">
        <f t="shared" si="1"/>
        <v>2042659.0</v>
      </c>
      <c r="Y22" s="5" t="n">
        <f t="shared" si="1"/>
        <v>83032.0</v>
      </c>
      <c r="Z22" s="5" t="n">
        <f t="shared" si="1"/>
        <v>135132.0</v>
      </c>
      <c r="AA22" s="5" t="n">
        <f t="shared" si="1"/>
        <v>513304.0</v>
      </c>
      <c r="AB22" s="5" t="n">
        <f t="shared" si="1"/>
        <v>156274.0</v>
      </c>
      <c r="AC22" s="5" t="n">
        <f t="shared" si="1"/>
        <v>816180.0</v>
      </c>
      <c r="AD22" s="5" t="n">
        <f t="shared" si="1"/>
        <v>149378.0</v>
      </c>
      <c r="AE22" s="5" t="n">
        <f t="shared" si="1"/>
        <v>1118592.0</v>
      </c>
      <c r="AF22" s="5" t="n">
        <f t="shared" si="1"/>
        <v>124213.0</v>
      </c>
      <c r="AG22" s="5" t="n">
        <f t="shared" si="1"/>
        <v>113093.0</v>
      </c>
      <c r="AH22" s="5" t="n">
        <f t="shared" si="1"/>
        <v>1771583.0</v>
      </c>
      <c r="AI22" s="5" t="n">
        <f t="shared" si="1"/>
        <v>102959.0</v>
      </c>
      <c r="AJ22" s="5" t="n">
        <f t="shared" si="1"/>
        <v>2048658.0</v>
      </c>
      <c r="AK22" s="5" t="n">
        <f t="shared" si="1"/>
        <v>120940.0</v>
      </c>
      <c r="AL22" s="5" t="n">
        <f t="shared" si="1"/>
        <v>128449.0</v>
      </c>
      <c r="AM22" s="5" t="n">
        <f t="shared" si="1"/>
        <v>471940.0</v>
      </c>
      <c r="AN22" s="5" t="n">
        <f t="shared" si="1"/>
        <v>125552.0</v>
      </c>
      <c r="AO22" s="5" t="n">
        <f t="shared" si="1"/>
        <v>831203.0</v>
      </c>
      <c r="AP22" s="5" t="n">
        <f t="shared" si="1"/>
        <v>77580.0</v>
      </c>
      <c r="AQ22" s="5" t="n">
        <f t="shared" si="1"/>
        <v>1138566.0</v>
      </c>
      <c r="AR22" s="5" t="n">
        <f t="shared" si="1"/>
        <v>129691.0</v>
      </c>
      <c r="AS22" s="5" t="n">
        <f t="shared" si="1"/>
        <v>98361.0</v>
      </c>
      <c r="AT22" s="5" t="n">
        <f t="shared" si="1"/>
        <v>1793767.0</v>
      </c>
      <c r="AU22" s="5" t="n">
        <f t="shared" si="1"/>
        <v>121212.0</v>
      </c>
      <c r="AV22" s="5" t="n">
        <f t="shared" si="1"/>
        <v>2032458.0</v>
      </c>
      <c r="AW22" s="5" t="n">
        <f t="shared" si="1"/>
        <v>134908.0</v>
      </c>
      <c r="AX22" s="5" t="n">
        <f t="shared" si="1"/>
        <v>142440.0</v>
      </c>
      <c r="AY22" s="5" t="n">
        <f t="shared" si="1"/>
        <v>524052.0</v>
      </c>
      <c r="AZ22" s="5" t="n">
        <f t="shared" si="1"/>
        <v>128745.0</v>
      </c>
      <c r="BA22" s="5" t="n">
        <f t="shared" si="1"/>
        <v>865895.0</v>
      </c>
      <c r="BB22" s="5" t="n">
        <f t="shared" si="1"/>
        <v>144746.0</v>
      </c>
      <c r="BC22" s="5" t="n">
        <f t="shared" si="1"/>
        <v>1057614.0</v>
      </c>
      <c r="BD22" s="5" t="n">
        <f t="shared" si="1"/>
        <v>90415.0</v>
      </c>
      <c r="BE22" s="5" t="n">
        <f t="shared" si="1"/>
        <v>112338.0</v>
      </c>
      <c r="BF22" s="5" t="n">
        <f t="shared" si="1"/>
        <v>1766595.0</v>
      </c>
      <c r="BG22" s="5" t="n">
        <f t="shared" si="1"/>
        <v>135342.0</v>
      </c>
      <c r="BH22" s="5" t="n">
        <f t="shared" si="1"/>
        <v>2019890.0</v>
      </c>
      <c r="BI22" s="5" t="n">
        <f t="shared" si="1"/>
        <v>149533.0</v>
      </c>
      <c r="BJ22" s="5" t="n">
        <f t="shared" si="1"/>
        <v>106694.0</v>
      </c>
      <c r="BK22" s="5" t="n">
        <f t="shared" si="1"/>
        <v>440544.0</v>
      </c>
      <c r="BL22" s="5" t="n">
        <f t="shared" si="1"/>
        <v>132192.0</v>
      </c>
      <c r="BM22" s="5" t="n">
        <f t="shared" si="1"/>
        <v>814429.0</v>
      </c>
      <c r="BN22" s="5" t="n">
        <f>IF(COUNTA(BN16:BN21)&gt;0,IF(SUM(BN16:BN21)=0,"",SUM(BN16:BN21)),"")</f>
        <v>123972.0</v>
      </c>
      <c r="BO22" s="5" t="n">
        <f>IF(COUNTA(BO16:BO21)&gt;0,IF(SUM(BO16:BO21)=0,"",SUM(BO16:BO21)),"")</f>
        <v>1084184.0</v>
      </c>
      <c r="BP22" s="5" t="n">
        <f>IF(COUNTA(BP16:BP21)&gt;0,IF(SUM(BP16:BP21)=0,"",SUM(BP16:BP21)),"")</f>
        <v>123704.0</v>
      </c>
      <c r="BQ22" s="5" t="n">
        <f>IF(COUNTA(BQ16:BQ21)&gt;0,IF(SUM(BQ16:BQ21)=0,"",SUM(BQ16:BQ21)),"")</f>
        <v>142380.0</v>
      </c>
      <c r="BR22" s="5" t="n">
        <f>IF(COUNTA(BR16:BR21)&gt;0,IF(SUM(BR16:BR21)=0,"",SUM(BR16:BR21)),"")</f>
        <v>1788451.0</v>
      </c>
    </row>
    <row r="23" spans="1:70">
      <c r="A23" s="6" t="s">
        <v>317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</row>
    <row r="24" spans="1:70">
      <c r="A24" t="s" s="0">
        <v>318</v>
      </c>
      <c r="B24" s="3" t="n">
        <v>5155.0</v>
      </c>
      <c r="C24" s="3" t="n">
        <v>5655.0</v>
      </c>
      <c r="D24" s="3" t="n">
        <v>3364.0</v>
      </c>
      <c r="E24" s="3" t="n">
        <v>1804.0</v>
      </c>
      <c r="F24" s="3" t="n">
        <v>3857.0</v>
      </c>
      <c r="G24" s="3" t="n">
        <v>8579.0</v>
      </c>
      <c r="H24" s="3" t="n">
        <v>4924.0</v>
      </c>
      <c r="I24" s="3" t="n">
        <v>1623.0</v>
      </c>
      <c r="J24" s="3" t="n">
        <v>6144.0</v>
      </c>
      <c r="K24" s="3" t="n">
        <v>5186.0</v>
      </c>
      <c r="L24" s="3" t="n">
        <v>2134.0</v>
      </c>
      <c r="M24" s="3" t="n">
        <v>9532.0</v>
      </c>
      <c r="N24" s="3" t="n">
        <v>4726.0</v>
      </c>
      <c r="O24" s="3" t="n">
        <v>1920.0</v>
      </c>
      <c r="P24" s="3" t="n">
        <v>3753.0</v>
      </c>
      <c r="Q24" s="3" t="n">
        <v>8732.0</v>
      </c>
      <c r="R24" s="3" t="n">
        <v>4131.0</v>
      </c>
      <c r="S24" s="3" t="n">
        <v>8121.0</v>
      </c>
      <c r="T24" s="3" t="n">
        <v>4259.0</v>
      </c>
      <c r="U24" s="3" t="n">
        <v>1150.0</v>
      </c>
      <c r="V24" s="3" t="n">
        <v>8143.0</v>
      </c>
      <c r="W24" s="3" t="n">
        <v>2215.0</v>
      </c>
      <c r="X24" s="3" t="n">
        <v>8268.0</v>
      </c>
      <c r="Y24" s="3" t="n">
        <v>3832.0</v>
      </c>
      <c r="Z24" s="3" t="n">
        <v>6826.0</v>
      </c>
      <c r="AA24" s="3" t="n">
        <v>7247.0</v>
      </c>
      <c r="AB24" s="3" t="n">
        <v>2741.0</v>
      </c>
      <c r="AC24" s="3" t="n">
        <v>8237.0</v>
      </c>
      <c r="AD24" s="3" t="n">
        <v>5393.0</v>
      </c>
      <c r="AE24" s="3" t="n">
        <v>4096.0</v>
      </c>
      <c r="AF24" s="3" t="n">
        <v>4429.0</v>
      </c>
      <c r="AG24" s="3" t="n">
        <v>3838.0</v>
      </c>
      <c r="AH24" s="3" t="n">
        <v>6469.0</v>
      </c>
      <c r="AI24" s="3" t="n">
        <v>9684.0</v>
      </c>
      <c r="AJ24" s="3" t="n">
        <v>1132.0</v>
      </c>
      <c r="AK24" s="3" t="n">
        <v>6653.0</v>
      </c>
      <c r="AL24" s="3" t="n">
        <v>3932.0</v>
      </c>
      <c r="AM24" s="3" t="n">
        <v>9166.0</v>
      </c>
      <c r="AN24" s="3" t="n">
        <v>2468.0</v>
      </c>
      <c r="AO24" s="3" t="n">
        <v>9071.0</v>
      </c>
      <c r="AP24" s="3" t="n">
        <v>1866.0</v>
      </c>
      <c r="AQ24" s="3" t="n">
        <v>1229.0</v>
      </c>
      <c r="AR24" s="3" t="n">
        <v>3837.0</v>
      </c>
      <c r="AS24" s="3" t="n">
        <v>9844.0</v>
      </c>
      <c r="AT24" s="3" t="n">
        <v>6848.0</v>
      </c>
      <c r="AU24" s="3" t="n">
        <v>2596.0</v>
      </c>
      <c r="AV24" s="3" t="n">
        <v>8303.0</v>
      </c>
      <c r="AW24" s="3" t="n">
        <v>2415.0</v>
      </c>
      <c r="AX24" s="3" t="n">
        <v>3431.0</v>
      </c>
      <c r="AY24" s="3" t="n">
        <v>1544.0</v>
      </c>
      <c r="AZ24" s="3" t="n">
        <v>9605.0</v>
      </c>
      <c r="BA24" s="3" t="n">
        <v>8407.0</v>
      </c>
      <c r="BB24" s="3" t="n">
        <v>7728.0</v>
      </c>
      <c r="BC24" s="3" t="n">
        <v>6970.0</v>
      </c>
      <c r="BD24" s="3" t="n">
        <v>5252.0</v>
      </c>
      <c r="BE24" s="3" t="n">
        <v>9150.0</v>
      </c>
      <c r="BF24" s="3" t="n">
        <v>6483.0</v>
      </c>
      <c r="BG24" s="3" t="n">
        <v>8744.0</v>
      </c>
      <c r="BH24" s="3" t="n">
        <v>9960.0</v>
      </c>
      <c r="BI24" s="3" t="n">
        <v>7997.0</v>
      </c>
      <c r="BJ24" s="3" t="n">
        <v>9493.0</v>
      </c>
      <c r="BK24" s="3" t="n">
        <v>1152.0</v>
      </c>
      <c r="BL24" s="3" t="n">
        <v>5658.0</v>
      </c>
      <c r="BM24" s="3" t="n">
        <v>4390.0</v>
      </c>
      <c r="BN24" s="3" t="n">
        <v>5536.0</v>
      </c>
      <c r="BO24" s="3" t="n">
        <v>2581.0</v>
      </c>
      <c r="BP24" s="3" t="n">
        <v>7253.0</v>
      </c>
      <c r="BQ24" s="3" t="n">
        <v>3632.0</v>
      </c>
      <c r="BR24" s="3" t="n">
        <v>3146.0</v>
      </c>
    </row>
    <row r="25" spans="1:70">
      <c r="A25" t="s" s="0">
        <v>319</v>
      </c>
      <c r="B25" s="3" t="n">
        <v>9002.0</v>
      </c>
      <c r="C25" s="3" t="n">
        <v>9266.0</v>
      </c>
      <c r="D25" s="3" t="n">
        <v>7425.0</v>
      </c>
      <c r="E25" s="3" t="n">
        <v>6136.0</v>
      </c>
      <c r="F25" s="3" t="n">
        <v>1690.0</v>
      </c>
      <c r="G25" s="3" t="n">
        <v>5943.0</v>
      </c>
      <c r="H25" s="3" t="n">
        <v>9639.0</v>
      </c>
      <c r="I25" s="3" t="n">
        <v>6844.0</v>
      </c>
      <c r="J25" s="3" t="n">
        <v>5415.0</v>
      </c>
      <c r="K25" s="3" t="n">
        <v>5335.0</v>
      </c>
      <c r="L25" s="3" t="n">
        <v>3447.0</v>
      </c>
      <c r="M25" s="3" t="n">
        <v>8486.0</v>
      </c>
      <c r="N25" s="3" t="n">
        <v>5565.0</v>
      </c>
      <c r="O25" s="3" t="n">
        <v>3989.0</v>
      </c>
      <c r="P25" s="3" t="n">
        <v>5789.0</v>
      </c>
      <c r="Q25" s="3" t="n">
        <v>5750.0</v>
      </c>
      <c r="R25" s="3" t="n">
        <v>8812.0</v>
      </c>
      <c r="S25" s="3" t="n">
        <v>1940.0</v>
      </c>
      <c r="T25" s="3" t="n">
        <v>9952.0</v>
      </c>
      <c r="U25" s="3" t="n">
        <v>5887.0</v>
      </c>
      <c r="V25" s="3" t="n">
        <v>6857.0</v>
      </c>
      <c r="W25" s="3" t="n">
        <v>1446.0</v>
      </c>
      <c r="X25" s="3" t="n">
        <v>7926.0</v>
      </c>
      <c r="Y25" s="3" t="n">
        <v>1935.0</v>
      </c>
      <c r="Z25" s="3" t="n">
        <v>4629.0</v>
      </c>
      <c r="AA25" s="3" t="n">
        <v>4079.0</v>
      </c>
      <c r="AB25" s="3" t="n">
        <v>9980.0</v>
      </c>
      <c r="AC25" s="3" t="n">
        <v>3548.0</v>
      </c>
      <c r="AD25" s="3" t="n">
        <v>8489.0</v>
      </c>
      <c r="AE25" s="3" t="n">
        <v>1786.0</v>
      </c>
      <c r="AF25" s="3" t="n">
        <v>2145.0</v>
      </c>
      <c r="AG25" s="3" t="n">
        <v>2768.0</v>
      </c>
      <c r="AH25" s="3" t="n">
        <v>9078.0</v>
      </c>
      <c r="AI25" s="3" t="n">
        <v>8285.0</v>
      </c>
      <c r="AJ25" s="3" t="n">
        <v>7683.0</v>
      </c>
      <c r="AK25" s="3" t="n">
        <v>1060.0</v>
      </c>
      <c r="AL25" s="3" t="n">
        <v>8893.0</v>
      </c>
      <c r="AM25" s="3" t="n">
        <v>6580.0</v>
      </c>
      <c r="AN25" s="3" t="n">
        <v>4942.0</v>
      </c>
      <c r="AO25" s="3" t="n">
        <v>2215.0</v>
      </c>
      <c r="AP25" s="3" t="n">
        <v>3652.0</v>
      </c>
      <c r="AQ25" s="3" t="n">
        <v>1574.0</v>
      </c>
      <c r="AR25" s="3" t="n">
        <v>4517.0</v>
      </c>
      <c r="AS25" s="3" t="n">
        <v>1767.0</v>
      </c>
      <c r="AT25" s="3" t="n">
        <v>5322.0</v>
      </c>
      <c r="AU25" s="3" t="n">
        <v>9775.0</v>
      </c>
      <c r="AV25" s="3" t="n">
        <v>4944.0</v>
      </c>
      <c r="AW25" s="3" t="n">
        <v>9799.0</v>
      </c>
      <c r="AX25" s="3" t="n">
        <v>4982.0</v>
      </c>
      <c r="AY25" s="3" t="n">
        <v>5299.0</v>
      </c>
      <c r="AZ25" s="3" t="n">
        <v>9182.0</v>
      </c>
      <c r="BA25" s="3" t="n">
        <v>6003.0</v>
      </c>
      <c r="BB25" s="3" t="n">
        <v>5450.0</v>
      </c>
      <c r="BC25" s="3" t="n">
        <v>5934.0</v>
      </c>
      <c r="BD25" s="3" t="n">
        <v>5915.0</v>
      </c>
      <c r="BE25" s="3" t="n">
        <v>2406.0</v>
      </c>
      <c r="BF25" s="3" t="n">
        <v>3627.0</v>
      </c>
      <c r="BG25" s="3" t="n">
        <v>5672.0</v>
      </c>
      <c r="BH25" s="3" t="n">
        <v>1494.0</v>
      </c>
      <c r="BI25" s="3" t="n">
        <v>3761.0</v>
      </c>
      <c r="BJ25" s="3" t="n">
        <v>1638.0</v>
      </c>
      <c r="BK25" s="3" t="n">
        <v>1814.0</v>
      </c>
      <c r="BL25" s="3" t="n">
        <v>2834.0</v>
      </c>
      <c r="BM25" s="3" t="n">
        <v>2744.0</v>
      </c>
      <c r="BN25" s="3" t="n">
        <v>3228.0</v>
      </c>
      <c r="BO25" s="3" t="n">
        <v>9228.0</v>
      </c>
      <c r="BP25" s="3" t="n">
        <v>7352.0</v>
      </c>
      <c r="BQ25" s="3" t="n">
        <v>9640.0</v>
      </c>
      <c r="BR25" s="3" t="n">
        <v>9882.0</v>
      </c>
    </row>
    <row r="26" spans="1:70">
      <c r="A26" t="s" s="0">
        <v>320</v>
      </c>
      <c r="B26" s="3" t="n">
        <v>9231.0</v>
      </c>
      <c r="C26" s="3" t="n">
        <v>3836.0</v>
      </c>
      <c r="D26" s="3" t="n">
        <v>1413.0</v>
      </c>
      <c r="E26" s="3" t="n">
        <v>9493.0</v>
      </c>
      <c r="F26" s="3" t="n">
        <v>3982.0</v>
      </c>
      <c r="G26" s="3" t="n">
        <v>6380.0</v>
      </c>
      <c r="H26" s="3" t="n">
        <v>8283.0</v>
      </c>
      <c r="I26" s="3" t="n">
        <v>6094.0</v>
      </c>
      <c r="J26" s="3" t="n">
        <v>3462.0</v>
      </c>
      <c r="K26" s="3" t="n">
        <v>6762.0</v>
      </c>
      <c r="L26" s="3" t="n">
        <v>1655.0</v>
      </c>
      <c r="M26" s="3" t="n">
        <v>6731.0</v>
      </c>
      <c r="N26" s="3" t="n">
        <v>8157.0</v>
      </c>
      <c r="O26" s="3" t="n">
        <v>9456.0</v>
      </c>
      <c r="P26" s="3" t="n">
        <v>5995.0</v>
      </c>
      <c r="Q26" s="3" t="n">
        <v>3532.0</v>
      </c>
      <c r="R26" s="3" t="n">
        <v>3710.0</v>
      </c>
      <c r="S26" s="3" t="n">
        <v>8305.0</v>
      </c>
      <c r="T26" s="3" t="n">
        <v>9912.0</v>
      </c>
      <c r="U26" s="3" t="n">
        <v>4212.0</v>
      </c>
      <c r="V26" s="3" t="n">
        <v>5868.0</v>
      </c>
      <c r="W26" s="3" t="n">
        <v>4883.0</v>
      </c>
      <c r="X26" s="3" t="n">
        <v>5159.0</v>
      </c>
      <c r="Y26" s="3" t="n">
        <v>9121.0</v>
      </c>
      <c r="Z26" s="3" t="n">
        <v>7650.0</v>
      </c>
      <c r="AA26" s="3" t="n">
        <v>2956.0</v>
      </c>
      <c r="AB26" s="3" t="n">
        <v>6680.0</v>
      </c>
      <c r="AC26" s="3" t="n">
        <v>3640.0</v>
      </c>
      <c r="AD26" s="3" t="n">
        <v>9479.0</v>
      </c>
      <c r="AE26" s="3" t="n">
        <v>3445.0</v>
      </c>
      <c r="AF26" s="3" t="n">
        <v>5709.0</v>
      </c>
      <c r="AG26" s="3" t="n">
        <v>3662.0</v>
      </c>
      <c r="AH26" s="3" t="n">
        <v>9493.0</v>
      </c>
      <c r="AI26" s="3" t="n">
        <v>7423.0</v>
      </c>
      <c r="AJ26" s="3" t="n">
        <v>4728.0</v>
      </c>
      <c r="AK26" s="3" t="n">
        <v>2092.0</v>
      </c>
      <c r="AL26" s="3" t="n">
        <v>3793.0</v>
      </c>
      <c r="AM26" s="3" t="n">
        <v>3264.0</v>
      </c>
      <c r="AN26" s="3" t="n">
        <v>6328.0</v>
      </c>
      <c r="AO26" s="3" t="n">
        <v>2821.0</v>
      </c>
      <c r="AP26" s="3" t="n">
        <v>4072.0</v>
      </c>
      <c r="AQ26" s="3" t="n">
        <v>1018.0</v>
      </c>
      <c r="AR26" s="3" t="n">
        <v>1155.0</v>
      </c>
      <c r="AS26" s="3" t="n">
        <v>3307.0</v>
      </c>
      <c r="AT26" s="3" t="n">
        <v>2181.0</v>
      </c>
      <c r="AU26" s="3" t="n">
        <v>4629.0</v>
      </c>
      <c r="AV26" s="3" t="n">
        <v>5226.0</v>
      </c>
      <c r="AW26" s="3" t="n">
        <v>3019.0</v>
      </c>
      <c r="AX26" s="3" t="n">
        <v>3900.0</v>
      </c>
      <c r="AY26" s="3" t="n">
        <v>8667.0</v>
      </c>
      <c r="AZ26" s="3" t="n">
        <v>2316.0</v>
      </c>
      <c r="BA26" s="3" t="n">
        <v>1024.0</v>
      </c>
      <c r="BB26" s="3" t="n">
        <v>8899.0</v>
      </c>
      <c r="BC26" s="3" t="n">
        <v>6981.0</v>
      </c>
      <c r="BD26" s="3" t="n">
        <v>1964.0</v>
      </c>
      <c r="BE26" s="3" t="n">
        <v>8435.0</v>
      </c>
      <c r="BF26" s="3" t="n">
        <v>7716.0</v>
      </c>
      <c r="BG26" s="3" t="n">
        <v>4336.0</v>
      </c>
      <c r="BH26" s="3" t="n">
        <v>7310.0</v>
      </c>
      <c r="BI26" s="3" t="n">
        <v>1974.0</v>
      </c>
      <c r="BJ26" s="3" t="n">
        <v>1629.0</v>
      </c>
      <c r="BK26" s="3" t="n">
        <v>5239.0</v>
      </c>
      <c r="BL26" s="3" t="n">
        <v>1471.0</v>
      </c>
      <c r="BM26" s="3" t="n">
        <v>7497.0</v>
      </c>
      <c r="BN26" s="3" t="n">
        <v>1475.0</v>
      </c>
      <c r="BO26" s="3" t="n">
        <v>8173.0</v>
      </c>
      <c r="BP26" s="3" t="n">
        <v>8803.0</v>
      </c>
      <c r="BQ26" s="3" t="n">
        <v>3656.0</v>
      </c>
      <c r="BR26" s="3" t="n">
        <v>7351.0</v>
      </c>
    </row>
    <row r="27" spans="1:70">
      <c r="A27" t="s" s="0">
        <v>321</v>
      </c>
      <c r="B27" s="3" t="n">
        <v>3585.0</v>
      </c>
      <c r="C27" s="3" t="n">
        <v>8127.0</v>
      </c>
      <c r="D27" s="3" t="n">
        <v>8984.0</v>
      </c>
      <c r="E27" s="3" t="n">
        <v>2727.0</v>
      </c>
      <c r="F27" s="3" t="n">
        <v>2568.0</v>
      </c>
      <c r="G27" s="3" t="n">
        <v>3958.0</v>
      </c>
      <c r="H27" s="3" t="n">
        <v>5287.0</v>
      </c>
      <c r="I27" s="3" t="n">
        <v>1135.0</v>
      </c>
      <c r="J27" s="3" t="n">
        <v>3756.0</v>
      </c>
      <c r="K27" s="3" t="n">
        <v>1420.0</v>
      </c>
      <c r="L27" s="3" t="n">
        <v>4604.0</v>
      </c>
      <c r="M27" s="3" t="n">
        <v>9491.0</v>
      </c>
      <c r="N27" s="3" t="n">
        <v>3857.0</v>
      </c>
      <c r="O27" s="3" t="n">
        <v>4158.0</v>
      </c>
      <c r="P27" s="3" t="n">
        <v>4799.0</v>
      </c>
      <c r="Q27" s="3" t="n">
        <v>9629.0</v>
      </c>
      <c r="R27" s="3" t="n">
        <v>6037.0</v>
      </c>
      <c r="S27" s="3" t="n">
        <v>4598.0</v>
      </c>
      <c r="T27" s="3" t="n">
        <v>5342.0</v>
      </c>
      <c r="U27" s="3" t="n">
        <v>6123.0</v>
      </c>
      <c r="V27" s="3" t="n">
        <v>7273.0</v>
      </c>
      <c r="W27" s="3" t="n">
        <v>5699.0</v>
      </c>
      <c r="X27" s="3" t="n">
        <v>3588.0</v>
      </c>
      <c r="Y27" s="3" t="n">
        <v>1638.0</v>
      </c>
      <c r="Z27" s="3" t="n">
        <v>5791.0</v>
      </c>
      <c r="AA27" s="3" t="n">
        <v>9385.0</v>
      </c>
      <c r="AB27" s="3" t="n">
        <v>8735.0</v>
      </c>
      <c r="AC27" s="3" t="n">
        <v>6828.0</v>
      </c>
      <c r="AD27" s="3" t="n">
        <v>6982.0</v>
      </c>
      <c r="AE27" s="3" t="n">
        <v>4778.0</v>
      </c>
      <c r="AF27" s="3" t="n">
        <v>8330.0</v>
      </c>
      <c r="AG27" s="3" t="n">
        <v>2098.0</v>
      </c>
      <c r="AH27" s="3" t="n">
        <v>8334.0</v>
      </c>
      <c r="AI27" s="3" t="n">
        <v>1012.0</v>
      </c>
      <c r="AJ27" s="3" t="n">
        <v>4455.0</v>
      </c>
      <c r="AK27" s="3" t="n">
        <v>4420.0</v>
      </c>
      <c r="AL27" s="3" t="n">
        <v>8586.0</v>
      </c>
      <c r="AM27" s="3" t="n">
        <v>8351.0</v>
      </c>
      <c r="AN27" s="3" t="n">
        <v>4200.0</v>
      </c>
      <c r="AO27" s="3" t="n">
        <v>6410.0</v>
      </c>
      <c r="AP27" s="3" t="n">
        <v>1663.0</v>
      </c>
      <c r="AQ27" s="3" t="n">
        <v>6042.0</v>
      </c>
      <c r="AR27" s="3" t="n">
        <v>4963.0</v>
      </c>
      <c r="AS27" s="3" t="n">
        <v>8404.0</v>
      </c>
      <c r="AT27" s="3" t="n">
        <v>8586.0</v>
      </c>
      <c r="AU27" s="3" t="n">
        <v>7232.0</v>
      </c>
      <c r="AV27" s="3" t="n">
        <v>9659.0</v>
      </c>
      <c r="AW27" s="3" t="n">
        <v>1929.0</v>
      </c>
      <c r="AX27" s="3" t="n">
        <v>2559.0</v>
      </c>
      <c r="AY27" s="3" t="n">
        <v>9126.0</v>
      </c>
      <c r="AZ27" s="3" t="n">
        <v>1129.0</v>
      </c>
      <c r="BA27" s="3" t="n">
        <v>4465.0</v>
      </c>
      <c r="BB27" s="3" t="n">
        <v>4798.0</v>
      </c>
      <c r="BC27" s="3" t="n">
        <v>8409.0</v>
      </c>
      <c r="BD27" s="3" t="n">
        <v>4259.0</v>
      </c>
      <c r="BE27" s="3" t="n">
        <v>7332.0</v>
      </c>
      <c r="BF27" s="3" t="n">
        <v>6433.0</v>
      </c>
      <c r="BG27" s="3" t="n">
        <v>1363.0</v>
      </c>
      <c r="BH27" s="3" t="n">
        <v>2167.0</v>
      </c>
      <c r="BI27" s="3" t="n">
        <v>7748.0</v>
      </c>
      <c r="BJ27" s="3" t="n">
        <v>9254.0</v>
      </c>
      <c r="BK27" s="3" t="n">
        <v>7677.0</v>
      </c>
      <c r="BL27" s="3" t="n">
        <v>5453.0</v>
      </c>
      <c r="BM27" s="3" t="n">
        <v>2792.0</v>
      </c>
      <c r="BN27" s="3" t="n">
        <v>5015.0</v>
      </c>
      <c r="BO27" s="3" t="n">
        <v>4426.0</v>
      </c>
      <c r="BP27" s="3" t="n">
        <v>7290.0</v>
      </c>
      <c r="BQ27" s="3" t="n">
        <v>4000.0</v>
      </c>
      <c r="BR27" s="3" t="n">
        <v>5798.0</v>
      </c>
    </row>
    <row r="28" spans="1:70">
      <c r="A28" t="s" s="0">
        <v>322</v>
      </c>
      <c r="B28" s="3" t="n">
        <v>7095.0</v>
      </c>
      <c r="C28" s="3" t="n">
        <v>6493.0</v>
      </c>
      <c r="D28" s="3" t="n">
        <v>5666.0</v>
      </c>
      <c r="E28" s="3" t="n">
        <v>7968.0</v>
      </c>
      <c r="F28" s="3" t="n">
        <v>6570.0</v>
      </c>
      <c r="G28" s="3" t="n">
        <v>5503.0</v>
      </c>
      <c r="H28" s="3" t="n">
        <v>3837.0</v>
      </c>
      <c r="I28" s="3" t="n">
        <v>8685.0</v>
      </c>
      <c r="J28" s="3" t="n">
        <v>5934.0</v>
      </c>
      <c r="K28" s="3" t="n">
        <v>7358.0</v>
      </c>
      <c r="L28" s="3" t="n">
        <v>2114.0</v>
      </c>
      <c r="M28" s="3" t="n">
        <v>1088.0</v>
      </c>
      <c r="N28" s="3" t="n">
        <v>1690.0</v>
      </c>
      <c r="O28" s="3" t="n">
        <v>8300.0</v>
      </c>
      <c r="P28" s="3" t="n">
        <v>6197.0</v>
      </c>
      <c r="Q28" s="3" t="n">
        <v>8225.0</v>
      </c>
      <c r="R28" s="3" t="n">
        <v>6248.0</v>
      </c>
      <c r="S28" s="3" t="n">
        <v>1275.0</v>
      </c>
      <c r="T28" s="3" t="n">
        <v>1937.0</v>
      </c>
      <c r="U28" s="3" t="n">
        <v>5282.0</v>
      </c>
      <c r="V28" s="3" t="n">
        <v>9763.0</v>
      </c>
      <c r="W28" s="3" t="n">
        <v>5128.0</v>
      </c>
      <c r="X28" s="3" t="n">
        <v>8660.0</v>
      </c>
      <c r="Y28" s="3" t="n">
        <v>5280.0</v>
      </c>
      <c r="Z28" s="3" t="n">
        <v>4004.0</v>
      </c>
      <c r="AA28" s="3" t="n">
        <v>5637.0</v>
      </c>
      <c r="AB28" s="3" t="n">
        <v>6054.0</v>
      </c>
      <c r="AC28" s="3" t="n">
        <v>9738.0</v>
      </c>
      <c r="AD28" s="3" t="n">
        <v>5047.0</v>
      </c>
      <c r="AE28" s="3" t="n">
        <v>1354.0</v>
      </c>
      <c r="AF28" s="3" t="n">
        <v>5369.0</v>
      </c>
      <c r="AG28" s="3" t="n">
        <v>1713.0</v>
      </c>
      <c r="AH28" s="3" t="n">
        <v>3012.0</v>
      </c>
      <c r="AI28" s="3" t="n">
        <v>9498.0</v>
      </c>
      <c r="AJ28" s="3" t="n">
        <v>5420.0</v>
      </c>
      <c r="AK28" s="3" t="n">
        <v>4206.0</v>
      </c>
      <c r="AL28" s="3" t="n">
        <v>6510.0</v>
      </c>
      <c r="AM28" s="3" t="n">
        <v>3072.0</v>
      </c>
      <c r="AN28" s="3" t="n">
        <v>4160.0</v>
      </c>
      <c r="AO28" s="3" t="n">
        <v>3330.0</v>
      </c>
      <c r="AP28" s="3" t="n">
        <v>6807.0</v>
      </c>
      <c r="AQ28" s="3" t="n">
        <v>1839.0</v>
      </c>
      <c r="AR28" s="3" t="n">
        <v>8820.0</v>
      </c>
      <c r="AS28" s="3" t="n">
        <v>3520.0</v>
      </c>
      <c r="AT28" s="3" t="n">
        <v>3654.0</v>
      </c>
      <c r="AU28" s="3" t="n">
        <v>1374.0</v>
      </c>
      <c r="AV28" s="3" t="n">
        <v>1520.0</v>
      </c>
      <c r="AW28" s="3" t="n">
        <v>1015.0</v>
      </c>
      <c r="AX28" s="3" t="n">
        <v>3935.0</v>
      </c>
      <c r="AY28" s="3" t="n">
        <v>2814.0</v>
      </c>
      <c r="AZ28" s="3" t="n">
        <v>8754.0</v>
      </c>
      <c r="BA28" s="3" t="n">
        <v>9554.0</v>
      </c>
      <c r="BB28" s="3" t="n">
        <v>7681.0</v>
      </c>
      <c r="BC28" s="3" t="n">
        <v>4956.0</v>
      </c>
      <c r="BD28" s="3" t="n">
        <v>5634.0</v>
      </c>
      <c r="BE28" s="3" t="n">
        <v>1412.0</v>
      </c>
      <c r="BF28" s="3" t="n">
        <v>3671.0</v>
      </c>
      <c r="BG28" s="3" t="n">
        <v>2179.0</v>
      </c>
      <c r="BH28" s="3" t="n">
        <v>5083.0</v>
      </c>
      <c r="BI28" s="3" t="n">
        <v>8768.0</v>
      </c>
      <c r="BJ28" s="3" t="n">
        <v>6591.0</v>
      </c>
      <c r="BK28" s="3" t="n">
        <v>5436.0</v>
      </c>
      <c r="BL28" s="3" t="n">
        <v>5225.0</v>
      </c>
      <c r="BM28" s="3" t="n">
        <v>8323.0</v>
      </c>
      <c r="BN28" s="3" t="n">
        <v>1970.0</v>
      </c>
      <c r="BO28" s="3" t="n">
        <v>3623.0</v>
      </c>
      <c r="BP28" s="3" t="n">
        <v>5823.0</v>
      </c>
      <c r="BQ28" s="3" t="n">
        <v>7119.0</v>
      </c>
      <c r="BR28" s="3" t="n">
        <v>9388.0</v>
      </c>
    </row>
    <row r="29" spans="1:70">
      <c r="A29" t="s" s="0">
        <v>323</v>
      </c>
      <c r="B29" s="3" t="n">
        <v>9378.0</v>
      </c>
      <c r="C29" s="3" t="n">
        <v>5155.0</v>
      </c>
      <c r="D29" s="3" t="n">
        <v>1318.0</v>
      </c>
      <c r="E29" s="3" t="n">
        <v>2910.0</v>
      </c>
      <c r="F29" s="3" t="n">
        <v>4438.0</v>
      </c>
      <c r="G29" s="3" t="n">
        <v>8864.0</v>
      </c>
      <c r="H29" s="3" t="n">
        <v>2028.0</v>
      </c>
      <c r="I29" s="3" t="n">
        <v>3342.0</v>
      </c>
      <c r="J29" s="3" t="n">
        <v>1775.0</v>
      </c>
      <c r="K29" s="3" t="n">
        <v>3241.0</v>
      </c>
      <c r="L29" s="3" t="n">
        <v>6560.0</v>
      </c>
      <c r="M29" s="3" t="n">
        <v>5097.0</v>
      </c>
      <c r="N29" s="3" t="n">
        <v>4562.0</v>
      </c>
      <c r="O29" s="3" t="n">
        <v>9113.0</v>
      </c>
      <c r="P29" s="3" t="n">
        <v>8132.0</v>
      </c>
      <c r="Q29" s="3" t="n">
        <v>3183.0</v>
      </c>
      <c r="R29" s="3" t="n">
        <v>9594.0</v>
      </c>
      <c r="S29" s="3" t="n">
        <v>9866.0</v>
      </c>
      <c r="T29" s="3" t="n">
        <v>9338.0</v>
      </c>
      <c r="U29" s="3" t="n">
        <v>2075.0</v>
      </c>
      <c r="V29" s="3" t="n">
        <v>6045.0</v>
      </c>
      <c r="W29" s="3" t="n">
        <v>6551.0</v>
      </c>
      <c r="X29" s="3" t="n">
        <v>6603.0</v>
      </c>
      <c r="Y29" s="3" t="n">
        <v>7406.0</v>
      </c>
      <c r="Z29" s="3" t="n">
        <v>3768.0</v>
      </c>
      <c r="AA29" s="3" t="n">
        <v>6071.0</v>
      </c>
      <c r="AB29" s="3" t="n">
        <v>3577.0</v>
      </c>
      <c r="AC29" s="3" t="n">
        <v>5821.0</v>
      </c>
      <c r="AD29" s="3" t="n">
        <v>1741.0</v>
      </c>
      <c r="AE29" s="3" t="n">
        <v>4560.0</v>
      </c>
      <c r="AF29" s="3" t="n">
        <v>5153.0</v>
      </c>
      <c r="AG29" s="3" t="n">
        <v>7421.0</v>
      </c>
      <c r="AH29" s="3" t="n">
        <v>2144.0</v>
      </c>
      <c r="AI29" s="3" t="n">
        <v>8402.0</v>
      </c>
      <c r="AJ29" s="3" t="n">
        <v>1229.0</v>
      </c>
      <c r="AK29" s="3" t="n">
        <v>5259.0</v>
      </c>
      <c r="AL29" s="3" t="n">
        <v>1485.0</v>
      </c>
      <c r="AM29" s="3" t="n">
        <v>7878.0</v>
      </c>
      <c r="AN29" s="3" t="n">
        <v>5778.0</v>
      </c>
      <c r="AO29" s="3" t="n">
        <v>7065.0</v>
      </c>
      <c r="AP29" s="3" t="n">
        <v>7601.0</v>
      </c>
      <c r="AQ29" s="3" t="n">
        <v>8836.0</v>
      </c>
      <c r="AR29" s="3" t="n">
        <v>8805.0</v>
      </c>
      <c r="AS29" s="3" t="n">
        <v>3978.0</v>
      </c>
      <c r="AT29" s="3" t="n">
        <v>2445.0</v>
      </c>
      <c r="AU29" s="3" t="n">
        <v>9072.0</v>
      </c>
      <c r="AV29" s="3" t="n">
        <v>5409.0</v>
      </c>
      <c r="AW29" s="3" t="n">
        <v>2755.0</v>
      </c>
      <c r="AX29" s="3" t="n">
        <v>2238.0</v>
      </c>
      <c r="AY29" s="3" t="n">
        <v>5534.0</v>
      </c>
      <c r="AZ29" s="3" t="n">
        <v>6198.0</v>
      </c>
      <c r="BA29" s="3" t="n">
        <v>7436.0</v>
      </c>
      <c r="BB29" s="3" t="n">
        <v>6449.0</v>
      </c>
      <c r="BC29" s="3" t="n">
        <v>1113.0</v>
      </c>
      <c r="BD29" s="3" t="n">
        <v>8027.0</v>
      </c>
      <c r="BE29" s="3" t="n">
        <v>7984.0</v>
      </c>
      <c r="BF29" s="3" t="n">
        <v>2118.0</v>
      </c>
      <c r="BG29" s="3" t="n">
        <v>3071.0</v>
      </c>
      <c r="BH29" s="3" t="n">
        <v>1125.0</v>
      </c>
      <c r="BI29" s="3" t="n">
        <v>3714.0</v>
      </c>
      <c r="BJ29" s="3" t="n">
        <v>4418.0</v>
      </c>
      <c r="BK29" s="3" t="n">
        <v>6755.0</v>
      </c>
      <c r="BL29" s="3" t="n">
        <v>4585.0</v>
      </c>
      <c r="BM29" s="3" t="n">
        <v>2126.0</v>
      </c>
      <c r="BN29" s="3" t="n">
        <v>2151.0</v>
      </c>
      <c r="BO29" s="3" t="n">
        <v>9551.0</v>
      </c>
      <c r="BP29" s="3" t="n">
        <v>6995.0</v>
      </c>
      <c r="BQ29" s="3" t="n">
        <v>6023.0</v>
      </c>
      <c r="BR29" s="3" t="n">
        <v>2386.0</v>
      </c>
    </row>
    <row r="30" spans="1:70">
      <c r="A30" t="s" s="0">
        <v>324</v>
      </c>
      <c r="B30" s="3" t="n">
        <v>1986.0</v>
      </c>
      <c r="C30" s="3" t="n">
        <v>3556.0</v>
      </c>
      <c r="D30" s="3" t="n">
        <v>6367.0</v>
      </c>
      <c r="E30" s="3" t="n">
        <v>1582.0</v>
      </c>
      <c r="F30" s="3" t="n">
        <v>1896.0</v>
      </c>
      <c r="G30" s="3" t="n">
        <v>1901.0</v>
      </c>
      <c r="H30" s="3" t="n">
        <v>7427.0</v>
      </c>
      <c r="I30" s="3" t="n">
        <v>9161.0</v>
      </c>
      <c r="J30" s="3" t="n">
        <v>4769.0</v>
      </c>
      <c r="K30" s="3" t="n">
        <v>2708.0</v>
      </c>
      <c r="L30" s="3" t="n">
        <v>7693.0</v>
      </c>
      <c r="M30" s="3" t="n">
        <v>4349.0</v>
      </c>
      <c r="N30" s="3" t="n">
        <v>9570.0</v>
      </c>
      <c r="O30" s="3" t="n">
        <v>9801.0</v>
      </c>
      <c r="P30" s="3" t="n">
        <v>7324.0</v>
      </c>
      <c r="Q30" s="3" t="n">
        <v>5285.0</v>
      </c>
      <c r="R30" s="3" t="n">
        <v>2677.0</v>
      </c>
      <c r="S30" s="3" t="n">
        <v>8101.0</v>
      </c>
      <c r="T30" s="3" t="n">
        <v>8819.0</v>
      </c>
      <c r="U30" s="3" t="n">
        <v>6841.0</v>
      </c>
      <c r="V30" s="3" t="n">
        <v>9769.0</v>
      </c>
      <c r="W30" s="3" t="n">
        <v>4611.0</v>
      </c>
      <c r="X30" s="3" t="n">
        <v>7685.0</v>
      </c>
      <c r="Y30" s="3" t="n">
        <v>1519.0</v>
      </c>
      <c r="Z30" s="3" t="n">
        <v>5240.0</v>
      </c>
      <c r="AA30" s="3" t="n">
        <v>3020.0</v>
      </c>
      <c r="AB30" s="3" t="n">
        <v>4425.0</v>
      </c>
      <c r="AC30" s="3" t="n">
        <v>1473.0</v>
      </c>
      <c r="AD30" s="3" t="n">
        <v>8555.0</v>
      </c>
      <c r="AE30" s="3" t="n">
        <v>5493.0</v>
      </c>
      <c r="AF30" s="3" t="n">
        <v>1518.0</v>
      </c>
      <c r="AG30" s="3" t="n">
        <v>9956.0</v>
      </c>
      <c r="AH30" s="3" t="n">
        <v>1134.0</v>
      </c>
      <c r="AI30" s="3" t="n">
        <v>1714.0</v>
      </c>
      <c r="AJ30" s="3" t="n">
        <v>4021.0</v>
      </c>
      <c r="AK30" s="3" t="n">
        <v>2475.0</v>
      </c>
      <c r="AL30" s="3" t="n">
        <v>1816.0</v>
      </c>
      <c r="AM30" s="3" t="n">
        <v>5708.0</v>
      </c>
      <c r="AN30" s="3" t="n">
        <v>5597.0</v>
      </c>
      <c r="AO30" s="3" t="n">
        <v>7831.0</v>
      </c>
      <c r="AP30" s="3" t="n">
        <v>3197.0</v>
      </c>
      <c r="AQ30" s="3" t="n">
        <v>5176.0</v>
      </c>
      <c r="AR30" s="3" t="n">
        <v>3225.0</v>
      </c>
      <c r="AS30" s="3" t="n">
        <v>9853.0</v>
      </c>
      <c r="AT30" s="3" t="n">
        <v>6008.0</v>
      </c>
      <c r="AU30" s="3" t="n">
        <v>1951.0</v>
      </c>
      <c r="AV30" s="3" t="n">
        <v>8590.0</v>
      </c>
      <c r="AW30" s="3" t="n">
        <v>5381.0</v>
      </c>
      <c r="AX30" s="3" t="n">
        <v>2158.0</v>
      </c>
      <c r="AY30" s="3" t="n">
        <v>3151.0</v>
      </c>
      <c r="AZ30" s="3" t="n">
        <v>4689.0</v>
      </c>
      <c r="BA30" s="3" t="n">
        <v>6548.0</v>
      </c>
      <c r="BB30" s="3" t="n">
        <v>5518.0</v>
      </c>
      <c r="BC30" s="3" t="n">
        <v>3591.0</v>
      </c>
      <c r="BD30" s="3" t="n">
        <v>5620.0</v>
      </c>
      <c r="BE30" s="3" t="n">
        <v>1229.0</v>
      </c>
      <c r="BF30" s="3" t="n">
        <v>8690.0</v>
      </c>
      <c r="BG30" s="3" t="n">
        <v>6564.0</v>
      </c>
      <c r="BH30" s="3" t="n">
        <v>3399.0</v>
      </c>
      <c r="BI30" s="3" t="n">
        <v>2353.0</v>
      </c>
      <c r="BJ30" s="3" t="n">
        <v>6070.0</v>
      </c>
      <c r="BK30" s="3" t="n">
        <v>3674.0</v>
      </c>
      <c r="BL30" s="3" t="n">
        <v>1067.0</v>
      </c>
      <c r="BM30" s="3" t="n">
        <v>1037.0</v>
      </c>
      <c r="BN30" s="3" t="n">
        <v>1345.0</v>
      </c>
      <c r="BO30" s="3" t="n">
        <v>8340.0</v>
      </c>
      <c r="BP30" s="3" t="n">
        <v>3915.0</v>
      </c>
      <c r="BQ30" s="3" t="n">
        <v>8553.0</v>
      </c>
      <c r="BR30" s="3" t="n">
        <v>4045.0</v>
      </c>
    </row>
    <row r="31" spans="1:70">
      <c r="A31" t="s" s="0">
        <v>325</v>
      </c>
      <c r="B31" s="3" t="n">
        <v>2545.0</v>
      </c>
      <c r="C31" s="3" t="n">
        <v>4971.0</v>
      </c>
      <c r="D31" s="3" t="n">
        <v>1620.0</v>
      </c>
      <c r="E31" s="3" t="n">
        <v>5479.0</v>
      </c>
      <c r="F31" s="3" t="n">
        <v>1284.0</v>
      </c>
      <c r="G31" s="3" t="n">
        <v>2306.0</v>
      </c>
      <c r="H31" s="3" t="n">
        <v>2561.0</v>
      </c>
      <c r="I31" s="3" t="n">
        <v>6960.0</v>
      </c>
      <c r="J31" s="3" t="n">
        <v>6953.0</v>
      </c>
      <c r="K31" s="3" t="n">
        <v>6323.0</v>
      </c>
      <c r="L31" s="3" t="n">
        <v>8825.0</v>
      </c>
      <c r="M31" s="3" t="n">
        <v>6746.0</v>
      </c>
      <c r="N31" s="3" t="n">
        <v>8459.0</v>
      </c>
      <c r="O31" s="3" t="n">
        <v>8310.0</v>
      </c>
      <c r="P31" s="3" t="n">
        <v>6129.0</v>
      </c>
      <c r="Q31" s="3" t="n">
        <v>7569.0</v>
      </c>
      <c r="R31" s="3" t="n">
        <v>8137.0</v>
      </c>
      <c r="S31" s="3" t="n">
        <v>5311.0</v>
      </c>
      <c r="T31" s="3" t="n">
        <v>6958.0</v>
      </c>
      <c r="U31" s="3" t="n">
        <v>6825.0</v>
      </c>
      <c r="V31" s="3" t="n">
        <v>1237.0</v>
      </c>
      <c r="W31" s="3" t="n">
        <v>1724.0</v>
      </c>
      <c r="X31" s="3" t="n">
        <v>9809.0</v>
      </c>
      <c r="Y31" s="3" t="n">
        <v>5537.0</v>
      </c>
      <c r="Z31" s="3" t="n">
        <v>4795.0</v>
      </c>
      <c r="AA31" s="3" t="n">
        <v>2324.0</v>
      </c>
      <c r="AB31" s="3" t="n">
        <v>9108.0</v>
      </c>
      <c r="AC31" s="3" t="n">
        <v>6093.0</v>
      </c>
      <c r="AD31" s="3" t="n">
        <v>7253.0</v>
      </c>
      <c r="AE31" s="3" t="n">
        <v>6821.0</v>
      </c>
      <c r="AF31" s="3" t="n">
        <v>6363.0</v>
      </c>
      <c r="AG31" s="3" t="n">
        <v>6481.0</v>
      </c>
      <c r="AH31" s="3" t="n">
        <v>2109.0</v>
      </c>
      <c r="AI31" s="3" t="n">
        <v>1427.0</v>
      </c>
      <c r="AJ31" s="3" t="n">
        <v>6356.0</v>
      </c>
      <c r="AK31" s="3" t="n">
        <v>3562.0</v>
      </c>
      <c r="AL31" s="3" t="n">
        <v>6366.0</v>
      </c>
      <c r="AM31" s="3" t="n">
        <v>5191.0</v>
      </c>
      <c r="AN31" s="3" t="n">
        <v>3664.0</v>
      </c>
      <c r="AO31" s="3" t="n">
        <v>5746.0</v>
      </c>
      <c r="AP31" s="3" t="n">
        <v>3887.0</v>
      </c>
      <c r="AQ31" s="3" t="n">
        <v>7051.0</v>
      </c>
      <c r="AR31" s="3" t="n">
        <v>2509.0</v>
      </c>
      <c r="AS31" s="3" t="n">
        <v>9378.0</v>
      </c>
      <c r="AT31" s="3" t="n">
        <v>5878.0</v>
      </c>
      <c r="AU31" s="3" t="n">
        <v>1414.0</v>
      </c>
      <c r="AV31" s="3" t="n">
        <v>8259.0</v>
      </c>
      <c r="AW31" s="3" t="n">
        <v>9067.0</v>
      </c>
      <c r="AX31" s="3" t="n">
        <v>7092.0</v>
      </c>
      <c r="AY31" s="3" t="n">
        <v>9637.0</v>
      </c>
      <c r="AZ31" s="3" t="n">
        <v>4567.0</v>
      </c>
      <c r="BA31" s="3" t="n">
        <v>8117.0</v>
      </c>
      <c r="BB31" s="3" t="n">
        <v>7532.0</v>
      </c>
      <c r="BC31" s="3" t="n">
        <v>2241.0</v>
      </c>
      <c r="BD31" s="3" t="n">
        <v>6580.0</v>
      </c>
      <c r="BE31" s="3" t="n">
        <v>9406.0</v>
      </c>
      <c r="BF31" s="3" t="n">
        <v>5120.0</v>
      </c>
      <c r="BG31" s="3" t="n">
        <v>4689.0</v>
      </c>
      <c r="BH31" s="3" t="n">
        <v>3499.0</v>
      </c>
      <c r="BI31" s="3" t="n">
        <v>5568.0</v>
      </c>
      <c r="BJ31" s="3" t="n">
        <v>5155.0</v>
      </c>
      <c r="BK31" s="3" t="n">
        <v>7616.0</v>
      </c>
      <c r="BL31" s="3" t="n">
        <v>7974.0</v>
      </c>
      <c r="BM31" s="3" t="n">
        <v>8613.0</v>
      </c>
      <c r="BN31" s="3" t="n">
        <v>4783.0</v>
      </c>
      <c r="BO31" s="3" t="n">
        <v>8725.0</v>
      </c>
      <c r="BP31" s="3" t="n">
        <v>5735.0</v>
      </c>
      <c r="BQ31" s="3" t="n">
        <v>4657.0</v>
      </c>
      <c r="BR31" s="3" t="n">
        <v>3295.0</v>
      </c>
    </row>
    <row r="32" spans="1:70">
      <c r="A32" t="s" s="0">
        <v>326</v>
      </c>
      <c r="B32" s="3" t="n">
        <v>9504.0</v>
      </c>
      <c r="C32" s="3" t="n">
        <v>9965.0</v>
      </c>
      <c r="D32" s="3" t="n">
        <v>6360.0</v>
      </c>
      <c r="E32" s="3" t="n">
        <v>4119.0</v>
      </c>
      <c r="F32" s="3" t="n">
        <v>5797.0</v>
      </c>
      <c r="G32" s="3" t="n">
        <v>8764.0</v>
      </c>
      <c r="H32" s="3" t="n">
        <v>2064.0</v>
      </c>
      <c r="I32" s="3" t="n">
        <v>4745.0</v>
      </c>
      <c r="J32" s="3" t="n">
        <v>2564.0</v>
      </c>
      <c r="K32" s="3" t="n">
        <v>9145.0</v>
      </c>
      <c r="L32" s="3" t="n">
        <v>5703.0</v>
      </c>
      <c r="M32" s="3" t="n">
        <v>4144.0</v>
      </c>
      <c r="N32" s="3" t="n">
        <v>5800.0</v>
      </c>
      <c r="O32" s="3" t="n">
        <v>1641.0</v>
      </c>
      <c r="P32" s="3" t="n">
        <v>3908.0</v>
      </c>
      <c r="Q32" s="3" t="n">
        <v>1392.0</v>
      </c>
      <c r="R32" s="3" t="n">
        <v>8168.0</v>
      </c>
      <c r="S32" s="3" t="n">
        <v>4129.0</v>
      </c>
      <c r="T32" s="3" t="n">
        <v>9034.0</v>
      </c>
      <c r="U32" s="3" t="n">
        <v>7700.0</v>
      </c>
      <c r="V32" s="3" t="n">
        <v>6351.0</v>
      </c>
      <c r="W32" s="3" t="n">
        <v>9109.0</v>
      </c>
      <c r="X32" s="3" t="n">
        <v>7868.0</v>
      </c>
      <c r="Y32" s="3" t="n">
        <v>2749.0</v>
      </c>
      <c r="Z32" s="3" t="n">
        <v>7476.0</v>
      </c>
      <c r="AA32" s="3" t="n">
        <v>8852.0</v>
      </c>
      <c r="AB32" s="3" t="n">
        <v>9698.0</v>
      </c>
      <c r="AC32" s="3" t="n">
        <v>9889.0</v>
      </c>
      <c r="AD32" s="3" t="n">
        <v>9015.0</v>
      </c>
      <c r="AE32" s="3" t="n">
        <v>5875.0</v>
      </c>
      <c r="AF32" s="3" t="n">
        <v>8833.0</v>
      </c>
      <c r="AG32" s="3" t="n">
        <v>6874.0</v>
      </c>
      <c r="AH32" s="3" t="n">
        <v>1323.0</v>
      </c>
      <c r="AI32" s="3" t="n">
        <v>4576.0</v>
      </c>
      <c r="AJ32" s="3" t="n">
        <v>3177.0</v>
      </c>
      <c r="AK32" s="3" t="n">
        <v>7941.0</v>
      </c>
      <c r="AL32" s="3" t="n">
        <v>3558.0</v>
      </c>
      <c r="AM32" s="3" t="n">
        <v>4392.0</v>
      </c>
      <c r="AN32" s="3" t="n">
        <v>8384.0</v>
      </c>
      <c r="AO32" s="3" t="n">
        <v>9793.0</v>
      </c>
      <c r="AP32" s="3" t="n">
        <v>1205.0</v>
      </c>
      <c r="AQ32" s="3" t="n">
        <v>6548.0</v>
      </c>
      <c r="AR32" s="3" t="n">
        <v>4005.0</v>
      </c>
      <c r="AS32" s="3" t="n">
        <v>6004.0</v>
      </c>
      <c r="AT32" s="3" t="n">
        <v>3148.0</v>
      </c>
      <c r="AU32" s="3" t="n">
        <v>5888.0</v>
      </c>
      <c r="AV32" s="3" t="n">
        <v>9626.0</v>
      </c>
      <c r="AW32" s="3" t="n">
        <v>5061.0</v>
      </c>
      <c r="AX32" s="3" t="n">
        <v>9866.0</v>
      </c>
      <c r="AY32" s="3" t="n">
        <v>5490.0</v>
      </c>
      <c r="AZ32" s="3" t="n">
        <v>9351.0</v>
      </c>
      <c r="BA32" s="3" t="n">
        <v>3880.0</v>
      </c>
      <c r="BB32" s="3" t="n">
        <v>9560.0</v>
      </c>
      <c r="BC32" s="3" t="n">
        <v>2855.0</v>
      </c>
      <c r="BD32" s="3" t="n">
        <v>5907.0</v>
      </c>
      <c r="BE32" s="3" t="n">
        <v>8854.0</v>
      </c>
      <c r="BF32" s="3" t="n">
        <v>1517.0</v>
      </c>
      <c r="BG32" s="3" t="n">
        <v>7634.0</v>
      </c>
      <c r="BH32" s="3" t="n">
        <v>9250.0</v>
      </c>
      <c r="BI32" s="3" t="n">
        <v>3271.0</v>
      </c>
      <c r="BJ32" s="3" t="n">
        <v>7291.0</v>
      </c>
      <c r="BK32" s="3" t="n">
        <v>1248.0</v>
      </c>
      <c r="BL32" s="3" t="n">
        <v>2718.0</v>
      </c>
      <c r="BM32" s="3" t="n">
        <v>8781.0</v>
      </c>
      <c r="BN32" s="3" t="n">
        <v>9309.0</v>
      </c>
      <c r="BO32" s="3" t="n">
        <v>9635.0</v>
      </c>
      <c r="BP32" s="3" t="n">
        <v>8755.0</v>
      </c>
      <c r="BQ32" s="3" t="n">
        <v>5761.0</v>
      </c>
      <c r="BR32" s="3" t="n">
        <v>6271.0</v>
      </c>
    </row>
    <row r="33" spans="1:70">
      <c r="A33" t="s" s="0">
        <v>327</v>
      </c>
      <c r="B33" s="3" t="n">
        <v>8331.0</v>
      </c>
      <c r="C33" s="3" t="n">
        <v>6767.0</v>
      </c>
      <c r="D33" s="3" t="n">
        <v>3353.0</v>
      </c>
      <c r="E33" s="3" t="n">
        <v>2943.0</v>
      </c>
      <c r="F33" s="3" t="n">
        <v>5249.0</v>
      </c>
      <c r="G33" s="3" t="n">
        <v>3504.0</v>
      </c>
      <c r="H33" s="3" t="n">
        <v>8095.0</v>
      </c>
      <c r="I33" s="3" t="n">
        <v>9725.0</v>
      </c>
      <c r="J33" s="3" t="n">
        <v>2692.0</v>
      </c>
      <c r="K33" s="3" t="n">
        <v>9831.0</v>
      </c>
      <c r="L33" s="3" t="n">
        <v>3174.0</v>
      </c>
      <c r="M33" s="3" t="n">
        <v>6356.0</v>
      </c>
      <c r="N33" s="3" t="n">
        <v>9459.0</v>
      </c>
      <c r="O33" s="3" t="n">
        <v>7770.0</v>
      </c>
      <c r="P33" s="3" t="n">
        <v>9009.0</v>
      </c>
      <c r="Q33" s="3" t="n">
        <v>5515.0</v>
      </c>
      <c r="R33" s="3" t="n">
        <v>7092.0</v>
      </c>
      <c r="S33" s="3" t="n">
        <v>9216.0</v>
      </c>
      <c r="T33" s="3" t="n">
        <v>2367.0</v>
      </c>
      <c r="U33" s="3" t="n">
        <v>7913.0</v>
      </c>
      <c r="V33" s="3" t="n">
        <v>4904.0</v>
      </c>
      <c r="W33" s="3" t="n">
        <v>6599.0</v>
      </c>
      <c r="X33" s="3" t="n">
        <v>9304.0</v>
      </c>
      <c r="Y33" s="3" t="n">
        <v>4759.0</v>
      </c>
      <c r="Z33" s="3" t="n">
        <v>4726.0</v>
      </c>
      <c r="AA33" s="3" t="n">
        <v>6168.0</v>
      </c>
      <c r="AB33" s="3" t="n">
        <v>4967.0</v>
      </c>
      <c r="AC33" s="3" t="n">
        <v>7198.0</v>
      </c>
      <c r="AD33" s="3" t="n">
        <v>8612.0</v>
      </c>
      <c r="AE33" s="3" t="n">
        <v>9625.0</v>
      </c>
      <c r="AF33" s="3" t="n">
        <v>7375.0</v>
      </c>
      <c r="AG33" s="3" t="n">
        <v>5352.0</v>
      </c>
      <c r="AH33" s="3" t="n">
        <v>5228.0</v>
      </c>
      <c r="AI33" s="3" t="n">
        <v>6969.0</v>
      </c>
      <c r="AJ33" s="3" t="n">
        <v>9345.0</v>
      </c>
      <c r="AK33" s="3" t="n">
        <v>4657.0</v>
      </c>
      <c r="AL33" s="3" t="n">
        <v>5728.0</v>
      </c>
      <c r="AM33" s="3" t="n">
        <v>1536.0</v>
      </c>
      <c r="AN33" s="3" t="n">
        <v>6672.0</v>
      </c>
      <c r="AO33" s="3" t="n">
        <v>2561.0</v>
      </c>
      <c r="AP33" s="3" t="n">
        <v>2872.0</v>
      </c>
      <c r="AQ33" s="3" t="n">
        <v>3654.0</v>
      </c>
      <c r="AR33" s="3" t="n">
        <v>2258.0</v>
      </c>
      <c r="AS33" s="3" t="n">
        <v>3364.0</v>
      </c>
      <c r="AT33" s="3" t="n">
        <v>1234.0</v>
      </c>
      <c r="AU33" s="3" t="n">
        <v>8828.0</v>
      </c>
      <c r="AV33" s="3" t="n">
        <v>4441.0</v>
      </c>
      <c r="AW33" s="3" t="n">
        <v>5954.0</v>
      </c>
      <c r="AX33" s="3" t="n">
        <v>8202.0</v>
      </c>
      <c r="AY33" s="3" t="n">
        <v>6475.0</v>
      </c>
      <c r="AZ33" s="3" t="n">
        <v>9875.0</v>
      </c>
      <c r="BA33" s="3" t="n">
        <v>7034.0</v>
      </c>
      <c r="BB33" s="3" t="n">
        <v>1691.0</v>
      </c>
      <c r="BC33" s="3" t="n">
        <v>3624.0</v>
      </c>
      <c r="BD33" s="3" t="n">
        <v>4508.0</v>
      </c>
      <c r="BE33" s="3" t="n">
        <v>7913.0</v>
      </c>
      <c r="BF33" s="3" t="n">
        <v>5829.0</v>
      </c>
      <c r="BG33" s="3" t="n">
        <v>8186.0</v>
      </c>
      <c r="BH33" s="3" t="n">
        <v>5803.0</v>
      </c>
      <c r="BI33" s="3" t="n">
        <v>6086.0</v>
      </c>
      <c r="BJ33" s="3" t="n">
        <v>4885.0</v>
      </c>
      <c r="BK33" s="3" t="n">
        <v>2330.0</v>
      </c>
      <c r="BL33" s="3" t="n">
        <v>5672.0</v>
      </c>
      <c r="BM33" s="3" t="n">
        <v>6660.0</v>
      </c>
      <c r="BN33" s="3" t="n">
        <v>5356.0</v>
      </c>
      <c r="BO33" s="3" t="n">
        <v>2450.0</v>
      </c>
      <c r="BP33" s="3" t="n">
        <v>6764.0</v>
      </c>
      <c r="BQ33" s="3" t="n">
        <v>7465.0</v>
      </c>
      <c r="BR33" s="3" t="n">
        <v>9127.0</v>
      </c>
    </row>
    <row r="34" spans="1:70">
      <c r="A34" s="4" t="s">
        <v>328</v>
      </c>
      <c r="B34" s="5" t="n">
        <f t="shared" ref="B34:BM34" si="2">IF(COUNTA(B24:B33)&gt;0,IF(SUM(B24:B33)=0,"",SUM(B24:B33)),"")</f>
        <v>65812.0</v>
      </c>
      <c r="C34" s="5" t="n">
        <f t="shared" si="2"/>
        <v>63791.0</v>
      </c>
      <c r="D34" s="5" t="n">
        <f t="shared" si="2"/>
        <v>45870.0</v>
      </c>
      <c r="E34" s="5" t="n">
        <f t="shared" si="2"/>
        <v>45161.0</v>
      </c>
      <c r="F34" s="5" t="n">
        <f t="shared" si="2"/>
        <v>37331.0</v>
      </c>
      <c r="G34" s="5" t="n">
        <f t="shared" si="2"/>
        <v>55702.0</v>
      </c>
      <c r="H34" s="5" t="n">
        <f t="shared" si="2"/>
        <v>54145.0</v>
      </c>
      <c r="I34" s="5" t="n">
        <f t="shared" si="2"/>
        <v>58314.0</v>
      </c>
      <c r="J34" s="5" t="n">
        <f t="shared" si="2"/>
        <v>43464.0</v>
      </c>
      <c r="K34" s="5" t="n">
        <f t="shared" si="2"/>
        <v>57309.0</v>
      </c>
      <c r="L34" s="5" t="n">
        <f t="shared" si="2"/>
        <v>45909.0</v>
      </c>
      <c r="M34" s="5" t="n">
        <f t="shared" si="2"/>
        <v>62020.0</v>
      </c>
      <c r="N34" s="5" t="n">
        <f t="shared" si="2"/>
        <v>61845.0</v>
      </c>
      <c r="O34" s="5" t="n">
        <f t="shared" si="2"/>
        <v>64458.0</v>
      </c>
      <c r="P34" s="5" t="n">
        <f t="shared" si="2"/>
        <v>61035.0</v>
      </c>
      <c r="Q34" s="5" t="n">
        <f t="shared" si="2"/>
        <v>58812.0</v>
      </c>
      <c r="R34" s="5" t="n">
        <f t="shared" si="2"/>
        <v>64606.0</v>
      </c>
      <c r="S34" s="5" t="n">
        <f t="shared" si="2"/>
        <v>60862.0</v>
      </c>
      <c r="T34" s="5" t="n">
        <f t="shared" si="2"/>
        <v>67918.0</v>
      </c>
      <c r="U34" s="5" t="n">
        <f t="shared" si="2"/>
        <v>54008.0</v>
      </c>
      <c r="V34" s="5" t="n">
        <f t="shared" si="2"/>
        <v>66210.0</v>
      </c>
      <c r="W34" s="5" t="n">
        <f t="shared" si="2"/>
        <v>47965.0</v>
      </c>
      <c r="X34" s="5" t="n">
        <f t="shared" si="2"/>
        <v>74870.0</v>
      </c>
      <c r="Y34" s="5" t="n">
        <f t="shared" si="2"/>
        <v>43776.0</v>
      </c>
      <c r="Z34" s="5" t="n">
        <f t="shared" si="2"/>
        <v>54905.0</v>
      </c>
      <c r="AA34" s="5" t="n">
        <f t="shared" si="2"/>
        <v>55739.0</v>
      </c>
      <c r="AB34" s="5" t="n">
        <f t="shared" si="2"/>
        <v>65965.0</v>
      </c>
      <c r="AC34" s="5" t="n">
        <f t="shared" si="2"/>
        <v>62465.0</v>
      </c>
      <c r="AD34" s="5" t="n">
        <f t="shared" si="2"/>
        <v>70566.0</v>
      </c>
      <c r="AE34" s="5" t="n">
        <f t="shared" si="2"/>
        <v>47833.0</v>
      </c>
      <c r="AF34" s="5" t="n">
        <f t="shared" si="2"/>
        <v>55224.0</v>
      </c>
      <c r="AG34" s="5" t="n">
        <f t="shared" si="2"/>
        <v>50163.0</v>
      </c>
      <c r="AH34" s="5" t="n">
        <f t="shared" si="2"/>
        <v>48324.0</v>
      </c>
      <c r="AI34" s="5" t="n">
        <f t="shared" si="2"/>
        <v>58990.0</v>
      </c>
      <c r="AJ34" s="5" t="n">
        <f t="shared" si="2"/>
        <v>47546.0</v>
      </c>
      <c r="AK34" s="5" t="n">
        <f t="shared" si="2"/>
        <v>42325.0</v>
      </c>
      <c r="AL34" s="5" t="n">
        <f t="shared" si="2"/>
        <v>50667.0</v>
      </c>
      <c r="AM34" s="5" t="n">
        <f t="shared" si="2"/>
        <v>55138.0</v>
      </c>
      <c r="AN34" s="5" t="n">
        <f t="shared" si="2"/>
        <v>52193.0</v>
      </c>
      <c r="AO34" s="5" t="n">
        <f t="shared" si="2"/>
        <v>56843.0</v>
      </c>
      <c r="AP34" s="5" t="n">
        <f t="shared" si="2"/>
        <v>36822.0</v>
      </c>
      <c r="AQ34" s="5" t="n">
        <f t="shared" si="2"/>
        <v>42967.0</v>
      </c>
      <c r="AR34" s="5" t="n">
        <f t="shared" si="2"/>
        <v>44094.0</v>
      </c>
      <c r="AS34" s="5" t="n">
        <f t="shared" si="2"/>
        <v>59419.0</v>
      </c>
      <c r="AT34" s="5" t="n">
        <f t="shared" si="2"/>
        <v>45304.0</v>
      </c>
      <c r="AU34" s="5" t="n">
        <f t="shared" si="2"/>
        <v>52759.0</v>
      </c>
      <c r="AV34" s="5" t="n">
        <f t="shared" si="2"/>
        <v>65977.0</v>
      </c>
      <c r="AW34" s="5" t="n">
        <f t="shared" si="2"/>
        <v>46395.0</v>
      </c>
      <c r="AX34" s="5" t="n">
        <f t="shared" si="2"/>
        <v>48363.0</v>
      </c>
      <c r="AY34" s="5" t="n">
        <f t="shared" si="2"/>
        <v>57737.0</v>
      </c>
      <c r="AZ34" s="5" t="n">
        <f t="shared" si="2"/>
        <v>65666.0</v>
      </c>
      <c r="BA34" s="5" t="n">
        <f t="shared" si="2"/>
        <v>62468.0</v>
      </c>
      <c r="BB34" s="5" t="n">
        <f t="shared" si="2"/>
        <v>65306.0</v>
      </c>
      <c r="BC34" s="5" t="n">
        <f t="shared" si="2"/>
        <v>46674.0</v>
      </c>
      <c r="BD34" s="5" t="n">
        <f t="shared" si="2"/>
        <v>53666.0</v>
      </c>
      <c r="BE34" s="5" t="n">
        <f t="shared" si="2"/>
        <v>64121.0</v>
      </c>
      <c r="BF34" s="5" t="n">
        <f t="shared" si="2"/>
        <v>51204.0</v>
      </c>
      <c r="BG34" s="5" t="n">
        <f t="shared" si="2"/>
        <v>52438.0</v>
      </c>
      <c r="BH34" s="5" t="n">
        <f t="shared" si="2"/>
        <v>49090.0</v>
      </c>
      <c r="BI34" s="5" t="n">
        <f t="shared" si="2"/>
        <v>51240.0</v>
      </c>
      <c r="BJ34" s="5" t="n">
        <f t="shared" si="2"/>
        <v>56424.0</v>
      </c>
      <c r="BK34" s="5" t="n">
        <f t="shared" si="2"/>
        <v>42941.0</v>
      </c>
      <c r="BL34" s="5" t="n">
        <f t="shared" si="2"/>
        <v>42657.0</v>
      </c>
      <c r="BM34" s="5" t="n">
        <f t="shared" si="2"/>
        <v>52963.0</v>
      </c>
      <c r="BN34" s="5" t="n">
        <f>IF(COUNTA(BN24:BN33)&gt;0,IF(SUM(BN24:BN33)=0,"",SUM(BN24:BN33)),"")</f>
        <v>40168.0</v>
      </c>
      <c r="BO34" s="5" t="n">
        <f>IF(COUNTA(BO24:BO33)&gt;0,IF(SUM(BO24:BO33)=0,"",SUM(BO24:BO33)),"")</f>
        <v>66732.0</v>
      </c>
      <c r="BP34" s="5" t="n">
        <f>IF(COUNTA(BP24:BP33)&gt;0,IF(SUM(BP24:BP33)=0,"",SUM(BP24:BP33)),"")</f>
        <v>68685.0</v>
      </c>
      <c r="BQ34" s="5" t="n">
        <f>IF(COUNTA(BQ24:BQ33)&gt;0,IF(SUM(BQ24:BQ33)=0,"",SUM(BQ24:BQ33)),"")</f>
        <v>60506.0</v>
      </c>
      <c r="BR34" s="5" t="n">
        <f>IF(COUNTA(BR24:BR33)&gt;0,IF(SUM(BR24:BR33)=0,"",SUM(BR24:BR33)),"")</f>
        <v>60689.0</v>
      </c>
    </row>
    <row r="35" spans="1:70">
      <c r="A35" s="6" t="s">
        <v>329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</row>
    <row r="36" spans="1:70">
      <c r="A36" t="s" s="0">
        <v>330</v>
      </c>
      <c r="B36" s="3" t="n">
        <v>7054.0</v>
      </c>
      <c r="C36" s="3" t="n">
        <v>6554.0</v>
      </c>
      <c r="D36" s="3" t="n">
        <v>2308.0</v>
      </c>
      <c r="E36" s="3" t="n">
        <v>5280.0</v>
      </c>
      <c r="F36" s="3" t="n">
        <v>3500.0</v>
      </c>
      <c r="G36" s="3" t="n">
        <v>2116.0</v>
      </c>
      <c r="H36" s="3" t="n">
        <v>7102.0</v>
      </c>
      <c r="I36" s="3" t="n">
        <v>9978.0</v>
      </c>
      <c r="J36" s="3" t="n">
        <v>1217.0</v>
      </c>
      <c r="K36" s="3" t="n">
        <v>8130.0</v>
      </c>
      <c r="L36" s="3" t="n">
        <v>2715.0</v>
      </c>
      <c r="M36" s="3" t="n">
        <v>3331.0</v>
      </c>
      <c r="N36" s="3" t="n">
        <v>7149.0</v>
      </c>
      <c r="O36" s="3" t="n">
        <v>6931.0</v>
      </c>
      <c r="P36" s="3" t="n">
        <v>4314.0</v>
      </c>
      <c r="Q36" s="3" t="n">
        <v>5642.0</v>
      </c>
      <c r="R36" s="3" t="n">
        <v>5056.0</v>
      </c>
      <c r="S36" s="3" t="n">
        <v>9126.0</v>
      </c>
      <c r="T36" s="3" t="n">
        <v>8134.0</v>
      </c>
      <c r="U36" s="3" t="n">
        <v>2732.0</v>
      </c>
      <c r="V36" s="3" t="n">
        <v>6963.0</v>
      </c>
      <c r="W36" s="3" t="n">
        <v>8994.0</v>
      </c>
      <c r="X36" s="3" t="n">
        <v>6082.0</v>
      </c>
      <c r="Y36" s="3" t="n">
        <v>6681.0</v>
      </c>
      <c r="Z36" s="3" t="n">
        <v>1565.0</v>
      </c>
      <c r="AA36" s="3" t="n">
        <v>9722.0</v>
      </c>
      <c r="AB36" s="3" t="n">
        <v>7473.0</v>
      </c>
      <c r="AC36" s="3" t="n">
        <v>4028.0</v>
      </c>
      <c r="AD36" s="3" t="n">
        <v>8451.0</v>
      </c>
      <c r="AE36" s="3" t="n">
        <v>4548.0</v>
      </c>
      <c r="AF36" s="3" t="n">
        <v>4987.0</v>
      </c>
      <c r="AG36" s="3" t="n">
        <v>9374.0</v>
      </c>
      <c r="AH36" s="3" t="n">
        <v>4792.0</v>
      </c>
      <c r="AI36" s="3" t="n">
        <v>7890.0</v>
      </c>
      <c r="AJ36" s="3" t="n">
        <v>7908.0</v>
      </c>
      <c r="AK36" s="3" t="n">
        <v>7458.0</v>
      </c>
      <c r="AL36" s="3" t="n">
        <v>4839.0</v>
      </c>
      <c r="AM36" s="3" t="n">
        <v>4564.0</v>
      </c>
      <c r="AN36" s="3" t="n">
        <v>7249.0</v>
      </c>
      <c r="AO36" s="3" t="n">
        <v>2705.0</v>
      </c>
      <c r="AP36" s="3" t="n">
        <v>1912.0</v>
      </c>
      <c r="AQ36" s="3" t="n">
        <v>3375.0</v>
      </c>
      <c r="AR36" s="3" t="n">
        <v>6680.0</v>
      </c>
      <c r="AS36" s="3" t="n">
        <v>4128.0</v>
      </c>
      <c r="AT36" s="3" t="n">
        <v>2795.0</v>
      </c>
      <c r="AU36" s="3" t="n">
        <v>3505.0</v>
      </c>
      <c r="AV36" s="3" t="n">
        <v>1529.0</v>
      </c>
      <c r="AW36" s="3" t="n">
        <v>9407.0</v>
      </c>
      <c r="AX36" s="3" t="n">
        <v>7521.0</v>
      </c>
      <c r="AY36" s="3" t="n">
        <v>2677.0</v>
      </c>
      <c r="AZ36" s="3" t="n">
        <v>8759.0</v>
      </c>
      <c r="BA36" s="3" t="n">
        <v>4737.0</v>
      </c>
      <c r="BB36" s="3" t="n">
        <v>5188.0</v>
      </c>
      <c r="BC36" s="3" t="n">
        <v>7891.0</v>
      </c>
      <c r="BD36" s="3" t="n">
        <v>9719.0</v>
      </c>
      <c r="BE36" s="3" t="n">
        <v>4037.0</v>
      </c>
      <c r="BF36" s="3" t="n">
        <v>2218.0</v>
      </c>
      <c r="BG36" s="3" t="n">
        <v>4911.0</v>
      </c>
      <c r="BH36" s="3" t="n">
        <v>3431.0</v>
      </c>
      <c r="BI36" s="3" t="n">
        <v>2536.0</v>
      </c>
      <c r="BJ36" s="3" t="n">
        <v>4847.0</v>
      </c>
      <c r="BK36" s="3" t="n">
        <v>3943.0</v>
      </c>
      <c r="BL36" s="3" t="n">
        <v>2667.0</v>
      </c>
      <c r="BM36" s="3" t="n">
        <v>6907.0</v>
      </c>
      <c r="BN36" s="3" t="n">
        <v>4380.0</v>
      </c>
      <c r="BO36" s="3" t="n">
        <v>5515.0</v>
      </c>
      <c r="BP36" s="3" t="n">
        <v>1918.0</v>
      </c>
      <c r="BQ36" s="3" t="n">
        <v>2866.0</v>
      </c>
      <c r="BR36" s="3" t="n">
        <v>2016.0</v>
      </c>
    </row>
    <row r="37" spans="1:70">
      <c r="A37" t="s" s="0">
        <v>331</v>
      </c>
      <c r="B37" s="3" t="n">
        <v>4792.0</v>
      </c>
      <c r="C37" s="3" t="n">
        <v>2085.0</v>
      </c>
      <c r="D37" s="3" t="n">
        <v>9750.0</v>
      </c>
      <c r="E37" s="3" t="n">
        <v>3572.0</v>
      </c>
      <c r="F37" s="3" t="n">
        <v>6254.0</v>
      </c>
      <c r="G37" s="3" t="n">
        <v>4319.0</v>
      </c>
      <c r="H37" s="3" t="n">
        <v>7591.0</v>
      </c>
      <c r="I37" s="3" t="n">
        <v>4036.0</v>
      </c>
      <c r="J37" s="3" t="n">
        <v>3356.0</v>
      </c>
      <c r="K37" s="3" t="n">
        <v>3353.0</v>
      </c>
      <c r="L37" s="3" t="n">
        <v>6278.0</v>
      </c>
      <c r="M37" s="3" t="n">
        <v>1080.0</v>
      </c>
      <c r="N37" s="3" t="n">
        <v>9013.0</v>
      </c>
      <c r="O37" s="3" t="n">
        <v>3099.0</v>
      </c>
      <c r="P37" s="3" t="n">
        <v>2626.0</v>
      </c>
      <c r="Q37" s="3" t="n">
        <v>5100.0</v>
      </c>
      <c r="R37" s="3" t="n">
        <v>8766.0</v>
      </c>
      <c r="S37" s="3" t="n">
        <v>1760.0</v>
      </c>
      <c r="T37" s="3" t="n">
        <v>1500.0</v>
      </c>
      <c r="U37" s="3" t="n">
        <v>6155.0</v>
      </c>
      <c r="V37" s="3" t="n">
        <v>8913.0</v>
      </c>
      <c r="W37" s="3" t="n">
        <v>4152.0</v>
      </c>
      <c r="X37" s="3" t="n">
        <v>5804.0</v>
      </c>
      <c r="Y37" s="3" t="n">
        <v>2382.0</v>
      </c>
      <c r="Z37" s="3" t="n">
        <v>6413.0</v>
      </c>
      <c r="AA37" s="3" t="n">
        <v>4960.0</v>
      </c>
      <c r="AB37" s="3" t="n">
        <v>9994.0</v>
      </c>
      <c r="AC37" s="3" t="n">
        <v>2548.0</v>
      </c>
      <c r="AD37" s="3" t="n">
        <v>4518.0</v>
      </c>
      <c r="AE37" s="3" t="n">
        <v>6453.0</v>
      </c>
      <c r="AF37" s="3" t="n">
        <v>5670.0</v>
      </c>
      <c r="AG37" s="3" t="n">
        <v>6600.0</v>
      </c>
      <c r="AH37" s="3" t="n">
        <v>6734.0</v>
      </c>
      <c r="AI37" s="3" t="n">
        <v>5389.0</v>
      </c>
      <c r="AJ37" s="3" t="n">
        <v>5334.0</v>
      </c>
      <c r="AK37" s="3" t="n">
        <v>6993.0</v>
      </c>
      <c r="AL37" s="3" t="n">
        <v>2326.0</v>
      </c>
      <c r="AM37" s="3" t="n">
        <v>9415.0</v>
      </c>
      <c r="AN37" s="3" t="n">
        <v>6117.0</v>
      </c>
      <c r="AO37" s="3" t="n">
        <v>2598.0</v>
      </c>
      <c r="AP37" s="3" t="n">
        <v>8537.0</v>
      </c>
      <c r="AQ37" s="3" t="n">
        <v>3845.0</v>
      </c>
      <c r="AR37" s="3" t="n">
        <v>6435.0</v>
      </c>
      <c r="AS37" s="3" t="n">
        <v>8926.0</v>
      </c>
      <c r="AT37" s="3" t="n">
        <v>4454.0</v>
      </c>
      <c r="AU37" s="3" t="n">
        <v>2193.0</v>
      </c>
      <c r="AV37" s="3" t="n">
        <v>1449.0</v>
      </c>
      <c r="AW37" s="3" t="n">
        <v>6300.0</v>
      </c>
      <c r="AX37" s="3" t="n">
        <v>2591.0</v>
      </c>
      <c r="AY37" s="3" t="n">
        <v>6574.0</v>
      </c>
      <c r="AZ37" s="3" t="n">
        <v>1938.0</v>
      </c>
      <c r="BA37" s="3" t="n">
        <v>6130.0</v>
      </c>
      <c r="BB37" s="3" t="n">
        <v>2138.0</v>
      </c>
      <c r="BC37" s="3" t="n">
        <v>8229.0</v>
      </c>
      <c r="BD37" s="3" t="n">
        <v>7147.0</v>
      </c>
      <c r="BE37" s="3" t="n">
        <v>4801.0</v>
      </c>
      <c r="BF37" s="3" t="n">
        <v>8983.0</v>
      </c>
      <c r="BG37" s="3" t="n">
        <v>4488.0</v>
      </c>
      <c r="BH37" s="3" t="n">
        <v>5209.0</v>
      </c>
      <c r="BI37" s="3" t="n">
        <v>5483.0</v>
      </c>
      <c r="BJ37" s="3" t="n">
        <v>4656.0</v>
      </c>
      <c r="BK37" s="3" t="n">
        <v>2747.0</v>
      </c>
      <c r="BL37" s="3" t="n">
        <v>8884.0</v>
      </c>
      <c r="BM37" s="3" t="n">
        <v>2647.0</v>
      </c>
      <c r="BN37" s="3" t="n">
        <v>8746.0</v>
      </c>
      <c r="BO37" s="3" t="n">
        <v>7344.0</v>
      </c>
      <c r="BP37" s="3" t="n">
        <v>5480.0</v>
      </c>
      <c r="BQ37" s="3" t="n">
        <v>3579.0</v>
      </c>
      <c r="BR37" s="3" t="n">
        <v>4832.0</v>
      </c>
    </row>
    <row r="38" spans="1:70">
      <c r="A38" t="s" s="0">
        <v>332</v>
      </c>
      <c r="B38" s="3" t="n">
        <v>5139.0</v>
      </c>
      <c r="C38" s="3" t="n">
        <v>7533.0</v>
      </c>
      <c r="D38" s="3" t="n">
        <v>7307.0</v>
      </c>
      <c r="E38" s="3" t="n">
        <v>9561.0</v>
      </c>
      <c r="F38" s="3" t="n">
        <v>3073.0</v>
      </c>
      <c r="G38" s="3" t="n">
        <v>4531.0</v>
      </c>
      <c r="H38" s="3" t="n">
        <v>5723.0</v>
      </c>
      <c r="I38" s="3" t="n">
        <v>1919.0</v>
      </c>
      <c r="J38" s="3" t="n">
        <v>7473.0</v>
      </c>
      <c r="K38" s="3" t="n">
        <v>3922.0</v>
      </c>
      <c r="L38" s="3" t="n">
        <v>4374.0</v>
      </c>
      <c r="M38" s="3" t="n">
        <v>2276.0</v>
      </c>
      <c r="N38" s="3" t="n">
        <v>6546.0</v>
      </c>
      <c r="O38" s="3" t="n">
        <v>4830.0</v>
      </c>
      <c r="P38" s="3" t="n">
        <v>9495.0</v>
      </c>
      <c r="Q38" s="3" t="n">
        <v>2896.0</v>
      </c>
      <c r="R38" s="3" t="n">
        <v>6056.0</v>
      </c>
      <c r="S38" s="3" t="n">
        <v>3334.0</v>
      </c>
      <c r="T38" s="3" t="n">
        <v>9180.0</v>
      </c>
      <c r="U38" s="3" t="n">
        <v>2464.0</v>
      </c>
      <c r="V38" s="3" t="n">
        <v>8142.0</v>
      </c>
      <c r="W38" s="3" t="n">
        <v>3389.0</v>
      </c>
      <c r="X38" s="3" t="n">
        <v>8825.0</v>
      </c>
      <c r="Y38" s="3" t="n">
        <v>5028.0</v>
      </c>
      <c r="Z38" s="3" t="n">
        <v>5660.0</v>
      </c>
      <c r="AA38" s="3" t="n">
        <v>7257.0</v>
      </c>
      <c r="AB38" s="3" t="n">
        <v>7504.0</v>
      </c>
      <c r="AC38" s="3" t="n">
        <v>1312.0</v>
      </c>
      <c r="AD38" s="3" t="n">
        <v>7401.0</v>
      </c>
      <c r="AE38" s="3" t="n">
        <v>7748.0</v>
      </c>
      <c r="AF38" s="3" t="n">
        <v>1506.0</v>
      </c>
      <c r="AG38" s="3" t="n">
        <v>7737.0</v>
      </c>
      <c r="AH38" s="3" t="n">
        <v>1610.0</v>
      </c>
      <c r="AI38" s="3" t="n">
        <v>8306.0</v>
      </c>
      <c r="AJ38" s="3" t="n">
        <v>5075.0</v>
      </c>
      <c r="AK38" s="3" t="n">
        <v>2922.0</v>
      </c>
      <c r="AL38" s="3" t="n">
        <v>8925.0</v>
      </c>
      <c r="AM38" s="3" t="n">
        <v>5520.0</v>
      </c>
      <c r="AN38" s="3" t="n">
        <v>6946.0</v>
      </c>
      <c r="AO38" s="3" t="n">
        <v>4179.0</v>
      </c>
      <c r="AP38" s="3" t="n">
        <v>4311.0</v>
      </c>
      <c r="AQ38" s="3" t="n">
        <v>6729.0</v>
      </c>
      <c r="AR38" s="3" t="n">
        <v>9271.0</v>
      </c>
      <c r="AS38" s="3" t="n">
        <v>3192.0</v>
      </c>
      <c r="AT38" s="3" t="n">
        <v>4169.0</v>
      </c>
      <c r="AU38" s="3" t="n">
        <v>6512.0</v>
      </c>
      <c r="AV38" s="3" t="n">
        <v>1864.0</v>
      </c>
      <c r="AW38" s="3" t="n">
        <v>3573.0</v>
      </c>
      <c r="AX38" s="3" t="n">
        <v>7834.0</v>
      </c>
      <c r="AY38" s="3" t="n">
        <v>3076.0</v>
      </c>
      <c r="AZ38" s="3" t="n">
        <v>7705.0</v>
      </c>
      <c r="BA38" s="3" t="n">
        <v>3278.0</v>
      </c>
      <c r="BB38" s="3" t="n">
        <v>4979.0</v>
      </c>
      <c r="BC38" s="3" t="n">
        <v>6532.0</v>
      </c>
      <c r="BD38" s="3" t="n">
        <v>1154.0</v>
      </c>
      <c r="BE38" s="3" t="n">
        <v>5677.0</v>
      </c>
      <c r="BF38" s="3" t="n">
        <v>2170.0</v>
      </c>
      <c r="BG38" s="3" t="n">
        <v>5792.0</v>
      </c>
      <c r="BH38" s="3" t="n">
        <v>3535.0</v>
      </c>
      <c r="BI38" s="3" t="n">
        <v>8844.0</v>
      </c>
      <c r="BJ38" s="3" t="n">
        <v>5616.0</v>
      </c>
      <c r="BK38" s="3" t="n">
        <v>6919.0</v>
      </c>
      <c r="BL38" s="3" t="n">
        <v>6009.0</v>
      </c>
      <c r="BM38" s="3" t="n">
        <v>9678.0</v>
      </c>
      <c r="BN38" s="3" t="n">
        <v>7776.0</v>
      </c>
      <c r="BO38" s="3" t="n">
        <v>3521.0</v>
      </c>
      <c r="BP38" s="3" t="n">
        <v>8717.0</v>
      </c>
      <c r="BQ38" s="3" t="n">
        <v>3175.0</v>
      </c>
      <c r="BR38" s="3" t="n">
        <v>1937.0</v>
      </c>
    </row>
    <row r="39" spans="1:70">
      <c r="A39" t="s" s="0">
        <v>333</v>
      </c>
      <c r="B39" s="3" t="n">
        <v>9602.0</v>
      </c>
      <c r="C39" s="3" t="n">
        <v>8494.0</v>
      </c>
      <c r="D39" s="3" t="n">
        <v>9728.0</v>
      </c>
      <c r="E39" s="3" t="n">
        <v>6413.0</v>
      </c>
      <c r="F39" s="3" t="n">
        <v>9488.0</v>
      </c>
      <c r="G39" s="3" t="n">
        <v>3244.0</v>
      </c>
      <c r="H39" s="3" t="n">
        <v>3687.0</v>
      </c>
      <c r="I39" s="3" t="n">
        <v>4610.0</v>
      </c>
      <c r="J39" s="3" t="n">
        <v>2320.0</v>
      </c>
      <c r="K39" s="3" t="n">
        <v>2886.0</v>
      </c>
      <c r="L39" s="3" t="n">
        <v>8544.0</v>
      </c>
      <c r="M39" s="3" t="n">
        <v>5462.0</v>
      </c>
      <c r="N39" s="3" t="n">
        <v>2550.0</v>
      </c>
      <c r="O39" s="3" t="n">
        <v>2478.0</v>
      </c>
      <c r="P39" s="3" t="n">
        <v>6242.0</v>
      </c>
      <c r="Q39" s="3" t="n">
        <v>4810.0</v>
      </c>
      <c r="R39" s="3" t="n">
        <v>3223.0</v>
      </c>
      <c r="S39" s="3" t="n">
        <v>3431.0</v>
      </c>
      <c r="T39" s="3" t="n">
        <v>4846.0</v>
      </c>
      <c r="U39" s="3" t="n">
        <v>8998.0</v>
      </c>
      <c r="V39" s="3" t="n">
        <v>5044.0</v>
      </c>
      <c r="W39" s="3" t="n">
        <v>5257.0</v>
      </c>
      <c r="X39" s="3" t="n">
        <v>2504.0</v>
      </c>
      <c r="Y39" s="3" t="n">
        <v>6920.0</v>
      </c>
      <c r="Z39" s="3" t="n">
        <v>5732.0</v>
      </c>
      <c r="AA39" s="3" t="n">
        <v>7700.0</v>
      </c>
      <c r="AB39" s="3" t="n">
        <v>1958.0</v>
      </c>
      <c r="AC39" s="3" t="n">
        <v>6623.0</v>
      </c>
      <c r="AD39" s="3" t="n">
        <v>6414.0</v>
      </c>
      <c r="AE39" s="3" t="n">
        <v>4600.0</v>
      </c>
      <c r="AF39" s="3" t="n">
        <v>9821.0</v>
      </c>
      <c r="AG39" s="3" t="n">
        <v>1550.0</v>
      </c>
      <c r="AH39" s="3" t="n">
        <v>4008.0</v>
      </c>
      <c r="AI39" s="3" t="n">
        <v>9563.0</v>
      </c>
      <c r="AJ39" s="3" t="n">
        <v>3656.0</v>
      </c>
      <c r="AK39" s="3" t="n">
        <v>9042.0</v>
      </c>
      <c r="AL39" s="3" t="n">
        <v>9707.0</v>
      </c>
      <c r="AM39" s="3" t="n">
        <v>4942.0</v>
      </c>
      <c r="AN39" s="3" t="n">
        <v>7112.0</v>
      </c>
      <c r="AO39" s="3" t="n">
        <v>8232.0</v>
      </c>
      <c r="AP39" s="3" t="n">
        <v>8689.0</v>
      </c>
      <c r="AQ39" s="3" t="n">
        <v>3670.0</v>
      </c>
      <c r="AR39" s="3" t="n">
        <v>6343.0</v>
      </c>
      <c r="AS39" s="3" t="n">
        <v>2871.0</v>
      </c>
      <c r="AT39" s="3" t="n">
        <v>7208.0</v>
      </c>
      <c r="AU39" s="3" t="n">
        <v>3132.0</v>
      </c>
      <c r="AV39" s="3" t="n">
        <v>1608.0</v>
      </c>
      <c r="AW39" s="3" t="n">
        <v>6463.0</v>
      </c>
      <c r="AX39" s="3" t="n">
        <v>6789.0</v>
      </c>
      <c r="AY39" s="3" t="n">
        <v>7898.0</v>
      </c>
      <c r="AZ39" s="3" t="n">
        <v>2472.0</v>
      </c>
      <c r="BA39" s="3" t="n">
        <v>9540.0</v>
      </c>
      <c r="BB39" s="3" t="n">
        <v>3302.0</v>
      </c>
      <c r="BC39" s="3" t="n">
        <v>8017.0</v>
      </c>
      <c r="BD39" s="3" t="n">
        <v>1762.0</v>
      </c>
      <c r="BE39" s="3" t="n">
        <v>7364.0</v>
      </c>
      <c r="BF39" s="3" t="n">
        <v>1325.0</v>
      </c>
      <c r="BG39" s="3" t="n">
        <v>5351.0</v>
      </c>
      <c r="BH39" s="3" t="n">
        <v>9073.0</v>
      </c>
      <c r="BI39" s="3" t="n">
        <v>7476.0</v>
      </c>
      <c r="BJ39" s="3" t="n">
        <v>9921.0</v>
      </c>
      <c r="BK39" s="3" t="n">
        <v>3501.0</v>
      </c>
      <c r="BL39" s="3" t="n">
        <v>6105.0</v>
      </c>
      <c r="BM39" s="3" t="n">
        <v>8302.0</v>
      </c>
      <c r="BN39" s="3" t="n">
        <v>3781.0</v>
      </c>
      <c r="BO39" s="3" t="n">
        <v>2051.0</v>
      </c>
      <c r="BP39" s="3" t="n">
        <v>8640.0</v>
      </c>
      <c r="BQ39" s="3" t="n">
        <v>6077.0</v>
      </c>
      <c r="BR39" s="3" t="n">
        <v>4919.0</v>
      </c>
    </row>
    <row r="40" spans="1:70">
      <c r="A40" t="s" s="0">
        <v>334</v>
      </c>
      <c r="B40" s="3" t="n">
        <v>6880.0</v>
      </c>
      <c r="C40" s="3" t="n">
        <v>6886.0</v>
      </c>
      <c r="D40" s="3" t="n">
        <v>8641.0</v>
      </c>
      <c r="E40" s="3" t="n">
        <v>5828.0</v>
      </c>
      <c r="F40" s="3" t="n">
        <v>7961.0</v>
      </c>
      <c r="G40" s="3" t="n">
        <v>2139.0</v>
      </c>
      <c r="H40" s="3" t="n">
        <v>1680.0</v>
      </c>
      <c r="I40" s="3" t="n">
        <v>6202.0</v>
      </c>
      <c r="J40" s="3" t="n">
        <v>3023.0</v>
      </c>
      <c r="K40" s="3" t="n">
        <v>8640.0</v>
      </c>
      <c r="L40" s="3" t="n">
        <v>9963.0</v>
      </c>
      <c r="M40" s="3" t="n">
        <v>4566.0</v>
      </c>
      <c r="N40" s="3" t="n">
        <v>1926.0</v>
      </c>
      <c r="O40" s="3" t="n">
        <v>6522.0</v>
      </c>
      <c r="P40" s="3" t="n">
        <v>3506.0</v>
      </c>
      <c r="Q40" s="3" t="n">
        <v>4386.0</v>
      </c>
      <c r="R40" s="3" t="n">
        <v>8808.0</v>
      </c>
      <c r="S40" s="3" t="n">
        <v>9608.0</v>
      </c>
      <c r="T40" s="3" t="n">
        <v>8311.0</v>
      </c>
      <c r="U40" s="3" t="n">
        <v>8456.0</v>
      </c>
      <c r="V40" s="3" t="n">
        <v>2352.0</v>
      </c>
      <c r="W40" s="3" t="n">
        <v>2949.0</v>
      </c>
      <c r="X40" s="3" t="n">
        <v>4480.0</v>
      </c>
      <c r="Y40" s="3" t="n">
        <v>3975.0</v>
      </c>
      <c r="Z40" s="3" t="n">
        <v>4592.0</v>
      </c>
      <c r="AA40" s="3" t="n">
        <v>7349.0</v>
      </c>
      <c r="AB40" s="3" t="n">
        <v>8012.0</v>
      </c>
      <c r="AC40" s="3" t="n">
        <v>9197.0</v>
      </c>
      <c r="AD40" s="3" t="n">
        <v>5258.0</v>
      </c>
      <c r="AE40" s="3" t="n">
        <v>4476.0</v>
      </c>
      <c r="AF40" s="3" t="n">
        <v>2621.0</v>
      </c>
      <c r="AG40" s="3" t="n">
        <v>6899.0</v>
      </c>
      <c r="AH40" s="3" t="n">
        <v>3917.0</v>
      </c>
      <c r="AI40" s="3" t="n">
        <v>1397.0</v>
      </c>
      <c r="AJ40" s="3" t="n">
        <v>2009.0</v>
      </c>
      <c r="AK40" s="3" t="n">
        <v>8600.0</v>
      </c>
      <c r="AL40" s="3" t="n">
        <v>1723.0</v>
      </c>
      <c r="AM40" s="3" t="n">
        <v>2665.0</v>
      </c>
      <c r="AN40" s="3" t="n">
        <v>6055.0</v>
      </c>
      <c r="AO40" s="3" t="n">
        <v>4211.0</v>
      </c>
      <c r="AP40" s="3" t="n">
        <v>3077.0</v>
      </c>
      <c r="AQ40" s="3" t="n">
        <v>4247.0</v>
      </c>
      <c r="AR40" s="3" t="n">
        <v>4927.0</v>
      </c>
      <c r="AS40" s="3" t="n">
        <v>5871.0</v>
      </c>
      <c r="AT40" s="3" t="n">
        <v>2427.0</v>
      </c>
      <c r="AU40" s="3" t="n">
        <v>3680.0</v>
      </c>
      <c r="AV40" s="3" t="n">
        <v>6695.0</v>
      </c>
      <c r="AW40" s="3" t="n">
        <v>4566.0</v>
      </c>
      <c r="AX40" s="3" t="n">
        <v>2561.0</v>
      </c>
      <c r="AY40" s="3" t="n">
        <v>1398.0</v>
      </c>
      <c r="AZ40" s="3" t="n">
        <v>4697.0</v>
      </c>
      <c r="BA40" s="3" t="n">
        <v>6053.0</v>
      </c>
      <c r="BB40" s="3" t="n">
        <v>4881.0</v>
      </c>
      <c r="BC40" s="3" t="n">
        <v>2213.0</v>
      </c>
      <c r="BD40" s="3" t="n">
        <v>9416.0</v>
      </c>
      <c r="BE40" s="3" t="n">
        <v>2663.0</v>
      </c>
      <c r="BF40" s="3" t="n">
        <v>2749.0</v>
      </c>
      <c r="BG40" s="3" t="n">
        <v>3168.0</v>
      </c>
      <c r="BH40" s="3" t="n">
        <v>1754.0</v>
      </c>
      <c r="BI40" s="3" t="n">
        <v>1377.0</v>
      </c>
      <c r="BJ40" s="3" t="n">
        <v>4395.0</v>
      </c>
      <c r="BK40" s="3" t="n">
        <v>7920.0</v>
      </c>
      <c r="BL40" s="3" t="n">
        <v>7422.0</v>
      </c>
      <c r="BM40" s="3" t="n">
        <v>5828.0</v>
      </c>
      <c r="BN40" s="3" t="n">
        <v>6185.0</v>
      </c>
      <c r="BO40" s="3" t="n">
        <v>8244.0</v>
      </c>
      <c r="BP40" s="3" t="n">
        <v>6132.0</v>
      </c>
      <c r="BQ40" s="3" t="n">
        <v>7439.0</v>
      </c>
      <c r="BR40" s="3" t="n">
        <v>1504.0</v>
      </c>
    </row>
    <row r="41" spans="1:70">
      <c r="A41" t="s" s="0">
        <v>335</v>
      </c>
      <c r="B41" s="3" t="n">
        <v>1452.0</v>
      </c>
      <c r="C41" s="3" t="n">
        <v>2447.0</v>
      </c>
      <c r="D41" s="3" t="n">
        <v>4448.0</v>
      </c>
      <c r="E41" s="3" t="n">
        <v>8849.0</v>
      </c>
      <c r="F41" s="3" t="n">
        <v>2127.0</v>
      </c>
      <c r="G41" s="3" t="n">
        <v>8351.0</v>
      </c>
      <c r="H41" s="3" t="n">
        <v>4938.0</v>
      </c>
      <c r="I41" s="3" t="n">
        <v>7505.0</v>
      </c>
      <c r="J41" s="3" t="n">
        <v>4120.0</v>
      </c>
      <c r="K41" s="3" t="n">
        <v>7243.0</v>
      </c>
      <c r="L41" s="3" t="n">
        <v>7586.0</v>
      </c>
      <c r="M41" s="3" t="n">
        <v>6397.0</v>
      </c>
      <c r="N41" s="3" t="n">
        <v>4187.0</v>
      </c>
      <c r="O41" s="3" t="n">
        <v>7908.0</v>
      </c>
      <c r="P41" s="3" t="n">
        <v>5576.0</v>
      </c>
      <c r="Q41" s="3" t="n">
        <v>5274.0</v>
      </c>
      <c r="R41" s="3" t="n">
        <v>3399.0</v>
      </c>
      <c r="S41" s="3" t="n">
        <v>5079.0</v>
      </c>
      <c r="T41" s="3" t="n">
        <v>7486.0</v>
      </c>
      <c r="U41" s="3" t="n">
        <v>7957.0</v>
      </c>
      <c r="V41" s="3" t="n">
        <v>1028.0</v>
      </c>
      <c r="W41" s="3" t="n">
        <v>5398.0</v>
      </c>
      <c r="X41" s="3" t="n">
        <v>1525.0</v>
      </c>
      <c r="Y41" s="3" t="n">
        <v>9124.0</v>
      </c>
      <c r="Z41" s="3" t="n">
        <v>4588.0</v>
      </c>
      <c r="AA41" s="3" t="n">
        <v>8957.0</v>
      </c>
      <c r="AB41" s="3" t="n">
        <v>2277.0</v>
      </c>
      <c r="AC41" s="3" t="n">
        <v>1882.0</v>
      </c>
      <c r="AD41" s="3" t="n">
        <v>2088.0</v>
      </c>
      <c r="AE41" s="3" t="n">
        <v>5756.0</v>
      </c>
      <c r="AF41" s="3" t="n">
        <v>8831.0</v>
      </c>
      <c r="AG41" s="3" t="n">
        <v>6667.0</v>
      </c>
      <c r="AH41" s="3" t="n">
        <v>3571.0</v>
      </c>
      <c r="AI41" s="3" t="n">
        <v>7129.0</v>
      </c>
      <c r="AJ41" s="3" t="n">
        <v>7318.0</v>
      </c>
      <c r="AK41" s="3" t="n">
        <v>2714.0</v>
      </c>
      <c r="AL41" s="3" t="n">
        <v>7628.0</v>
      </c>
      <c r="AM41" s="3" t="n">
        <v>5190.0</v>
      </c>
      <c r="AN41" s="3" t="n">
        <v>3266.0</v>
      </c>
      <c r="AO41" s="3" t="n">
        <v>9667.0</v>
      </c>
      <c r="AP41" s="3" t="n">
        <v>3218.0</v>
      </c>
      <c r="AQ41" s="3" t="n">
        <v>7009.0</v>
      </c>
      <c r="AR41" s="3" t="n">
        <v>9531.0</v>
      </c>
      <c r="AS41" s="3" t="n">
        <v>9183.0</v>
      </c>
      <c r="AT41" s="3" t="n">
        <v>3982.0</v>
      </c>
      <c r="AU41" s="3" t="n">
        <v>7388.0</v>
      </c>
      <c r="AV41" s="3" t="n">
        <v>5590.0</v>
      </c>
      <c r="AW41" s="3" t="n">
        <v>4743.0</v>
      </c>
      <c r="AX41" s="3" t="n">
        <v>1010.0</v>
      </c>
      <c r="AY41" s="3" t="n">
        <v>2414.0</v>
      </c>
      <c r="AZ41" s="3" t="n">
        <v>6597.0</v>
      </c>
      <c r="BA41" s="3" t="n">
        <v>9731.0</v>
      </c>
      <c r="BB41" s="3" t="n">
        <v>7040.0</v>
      </c>
      <c r="BC41" s="3" t="n">
        <v>6029.0</v>
      </c>
      <c r="BD41" s="3" t="n">
        <v>7316.0</v>
      </c>
      <c r="BE41" s="3" t="n">
        <v>6324.0</v>
      </c>
      <c r="BF41" s="3" t="n">
        <v>8255.0</v>
      </c>
      <c r="BG41" s="3" t="n">
        <v>7045.0</v>
      </c>
      <c r="BH41" s="3" t="n">
        <v>9552.0</v>
      </c>
      <c r="BI41" s="3" t="n">
        <v>2713.0</v>
      </c>
      <c r="BJ41" s="3" t="n">
        <v>8963.0</v>
      </c>
      <c r="BK41" s="3" t="n">
        <v>1579.0</v>
      </c>
      <c r="BL41" s="3" t="n">
        <v>5439.0</v>
      </c>
      <c r="BM41" s="3" t="n">
        <v>9202.0</v>
      </c>
      <c r="BN41" s="3" t="n">
        <v>9496.0</v>
      </c>
      <c r="BO41" s="3" t="n">
        <v>1658.0</v>
      </c>
      <c r="BP41" s="3" t="n">
        <v>2207.0</v>
      </c>
      <c r="BQ41" s="3" t="n">
        <v>7874.0</v>
      </c>
      <c r="BR41" s="3" t="n">
        <v>6873.0</v>
      </c>
    </row>
    <row r="42" spans="1:70">
      <c r="A42" t="s" s="0">
        <v>336</v>
      </c>
      <c r="B42" s="3" t="n">
        <v>9969.0</v>
      </c>
      <c r="C42" s="3" t="n">
        <v>5326.0</v>
      </c>
      <c r="D42" s="3" t="n">
        <v>5115.0</v>
      </c>
      <c r="E42" s="3" t="n">
        <v>1386.0</v>
      </c>
      <c r="F42" s="3" t="n">
        <v>9607.0</v>
      </c>
      <c r="G42" s="3" t="n">
        <v>2378.0</v>
      </c>
      <c r="H42" s="3" t="n">
        <v>6944.0</v>
      </c>
      <c r="I42" s="3" t="n">
        <v>9149.0</v>
      </c>
      <c r="J42" s="3" t="n">
        <v>3690.0</v>
      </c>
      <c r="K42" s="3" t="n">
        <v>5439.0</v>
      </c>
      <c r="L42" s="3" t="n">
        <v>4417.0</v>
      </c>
      <c r="M42" s="3" t="n">
        <v>8904.0</v>
      </c>
      <c r="N42" s="3" t="n">
        <v>1674.0</v>
      </c>
      <c r="O42" s="3" t="n">
        <v>6138.0</v>
      </c>
      <c r="P42" s="3" t="n">
        <v>1694.0</v>
      </c>
      <c r="Q42" s="3" t="n">
        <v>9525.0</v>
      </c>
      <c r="R42" s="3" t="n">
        <v>1400.0</v>
      </c>
      <c r="S42" s="3" t="n">
        <v>6244.0</v>
      </c>
      <c r="T42" s="3" t="n">
        <v>4397.0</v>
      </c>
      <c r="U42" s="3" t="n">
        <v>8926.0</v>
      </c>
      <c r="V42" s="3" t="n">
        <v>8904.0</v>
      </c>
      <c r="W42" s="3" t="n">
        <v>9831.0</v>
      </c>
      <c r="X42" s="3" t="n">
        <v>7085.0</v>
      </c>
      <c r="Y42" s="3" t="n">
        <v>8964.0</v>
      </c>
      <c r="Z42" s="3" t="n">
        <v>4580.0</v>
      </c>
      <c r="AA42" s="3" t="n">
        <v>6056.0</v>
      </c>
      <c r="AB42" s="3" t="n">
        <v>7778.0</v>
      </c>
      <c r="AC42" s="3" t="n">
        <v>1157.0</v>
      </c>
      <c r="AD42" s="3" t="n">
        <v>8107.0</v>
      </c>
      <c r="AE42" s="3" t="n">
        <v>8736.0</v>
      </c>
      <c r="AF42" s="3" t="n">
        <v>3319.0</v>
      </c>
      <c r="AG42" s="3" t="n">
        <v>6508.0</v>
      </c>
      <c r="AH42" s="3" t="n">
        <v>8902.0</v>
      </c>
      <c r="AI42" s="3" t="n">
        <v>1468.0</v>
      </c>
      <c r="AJ42" s="3" t="n">
        <v>8464.0</v>
      </c>
      <c r="AK42" s="3" t="n">
        <v>3134.0</v>
      </c>
      <c r="AL42" s="3" t="n">
        <v>5993.0</v>
      </c>
      <c r="AM42" s="3" t="n">
        <v>1131.0</v>
      </c>
      <c r="AN42" s="3" t="n">
        <v>9947.0</v>
      </c>
      <c r="AO42" s="3" t="n">
        <v>5511.0</v>
      </c>
      <c r="AP42" s="3" t="n">
        <v>7905.0</v>
      </c>
      <c r="AQ42" s="3" t="n">
        <v>5805.0</v>
      </c>
      <c r="AR42" s="3" t="n">
        <v>2920.0</v>
      </c>
      <c r="AS42" s="3" t="n">
        <v>8823.0</v>
      </c>
      <c r="AT42" s="3" t="n">
        <v>6128.0</v>
      </c>
      <c r="AU42" s="3" t="n">
        <v>8135.0</v>
      </c>
      <c r="AV42" s="3" t="n">
        <v>3440.0</v>
      </c>
      <c r="AW42" s="3" t="n">
        <v>9147.0</v>
      </c>
      <c r="AX42" s="3" t="n">
        <v>3216.0</v>
      </c>
      <c r="AY42" s="3" t="n">
        <v>9056.0</v>
      </c>
      <c r="AZ42" s="3" t="n">
        <v>5095.0</v>
      </c>
      <c r="BA42" s="3" t="n">
        <v>8716.0</v>
      </c>
      <c r="BB42" s="3" t="n">
        <v>3252.0</v>
      </c>
      <c r="BC42" s="3" t="n">
        <v>4059.0</v>
      </c>
      <c r="BD42" s="3" t="n">
        <v>7392.0</v>
      </c>
      <c r="BE42" s="3" t="n">
        <v>9392.0</v>
      </c>
      <c r="BF42" s="3" t="n">
        <v>2431.0</v>
      </c>
      <c r="BG42" s="3" t="n">
        <v>2480.0</v>
      </c>
      <c r="BH42" s="3" t="n">
        <v>4950.0</v>
      </c>
      <c r="BI42" s="3" t="n">
        <v>4383.0</v>
      </c>
      <c r="BJ42" s="3" t="n">
        <v>3533.0</v>
      </c>
      <c r="BK42" s="3" t="n">
        <v>3709.0</v>
      </c>
      <c r="BL42" s="3" t="n">
        <v>7954.0</v>
      </c>
      <c r="BM42" s="3" t="n">
        <v>1839.0</v>
      </c>
      <c r="BN42" s="3" t="n">
        <v>7842.0</v>
      </c>
      <c r="BO42" s="3" t="n">
        <v>7235.0</v>
      </c>
      <c r="BP42" s="3" t="n">
        <v>7039.0</v>
      </c>
      <c r="BQ42" s="3" t="n">
        <v>8828.0</v>
      </c>
      <c r="BR42" s="3" t="n">
        <v>4149.0</v>
      </c>
    </row>
    <row r="43" spans="1:70">
      <c r="A43" t="s" s="0">
        <v>337</v>
      </c>
      <c r="B43" s="3" t="n">
        <v>4612.0</v>
      </c>
      <c r="C43" s="3" t="n">
        <v>3748.0</v>
      </c>
      <c r="D43" s="3" t="n">
        <v>5673.0</v>
      </c>
      <c r="E43" s="3" t="n">
        <v>5796.0</v>
      </c>
      <c r="F43" s="3" t="n">
        <v>1258.0</v>
      </c>
      <c r="G43" s="3" t="n">
        <v>8426.0</v>
      </c>
      <c r="H43" s="3" t="n">
        <v>8904.0</v>
      </c>
      <c r="I43" s="3" t="n">
        <v>7855.0</v>
      </c>
      <c r="J43" s="3" t="n">
        <v>2571.0</v>
      </c>
      <c r="K43" s="3" t="n">
        <v>1875.0</v>
      </c>
      <c r="L43" s="3" t="n">
        <v>2676.0</v>
      </c>
      <c r="M43" s="3" t="n">
        <v>8853.0</v>
      </c>
      <c r="N43" s="3" t="n">
        <v>5818.0</v>
      </c>
      <c r="O43" s="3" t="n">
        <v>4226.0</v>
      </c>
      <c r="P43" s="3" t="n">
        <v>5093.0</v>
      </c>
      <c r="Q43" s="3" t="n">
        <v>1891.0</v>
      </c>
      <c r="R43" s="3" t="n">
        <v>1399.0</v>
      </c>
      <c r="S43" s="3" t="n">
        <v>3777.0</v>
      </c>
      <c r="T43" s="3" t="n">
        <v>9959.0</v>
      </c>
      <c r="U43" s="3" t="n">
        <v>7322.0</v>
      </c>
      <c r="V43" s="3" t="n">
        <v>4907.0</v>
      </c>
      <c r="W43" s="3" t="n">
        <v>3239.0</v>
      </c>
      <c r="X43" s="3" t="n">
        <v>2713.0</v>
      </c>
      <c r="Y43" s="3" t="n">
        <v>6227.0</v>
      </c>
      <c r="Z43" s="3" t="n">
        <v>1184.0</v>
      </c>
      <c r="AA43" s="3" t="n">
        <v>5470.0</v>
      </c>
      <c r="AB43" s="3" t="n">
        <v>2183.0</v>
      </c>
      <c r="AC43" s="3" t="n">
        <v>6668.0</v>
      </c>
      <c r="AD43" s="3" t="n">
        <v>3726.0</v>
      </c>
      <c r="AE43" s="3" t="n">
        <v>4156.0</v>
      </c>
      <c r="AF43" s="3" t="n">
        <v>1716.0</v>
      </c>
      <c r="AG43" s="3" t="n">
        <v>9821.0</v>
      </c>
      <c r="AH43" s="3" t="n">
        <v>6444.0</v>
      </c>
      <c r="AI43" s="3" t="n">
        <v>4787.0</v>
      </c>
      <c r="AJ43" s="3" t="n">
        <v>5358.0</v>
      </c>
      <c r="AK43" s="3" t="n">
        <v>8627.0</v>
      </c>
      <c r="AL43" s="3" t="n">
        <v>3549.0</v>
      </c>
      <c r="AM43" s="3" t="n">
        <v>5256.0</v>
      </c>
      <c r="AN43" s="3" t="n">
        <v>9435.0</v>
      </c>
      <c r="AO43" s="3" t="n">
        <v>2236.0</v>
      </c>
      <c r="AP43" s="3" t="n">
        <v>4885.0</v>
      </c>
      <c r="AQ43" s="3" t="n">
        <v>9779.0</v>
      </c>
      <c r="AR43" s="3" t="n">
        <v>1236.0</v>
      </c>
      <c r="AS43" s="3" t="n">
        <v>6750.0</v>
      </c>
      <c r="AT43" s="3" t="n">
        <v>7121.0</v>
      </c>
      <c r="AU43" s="3" t="n">
        <v>6506.0</v>
      </c>
      <c r="AV43" s="3" t="n">
        <v>4376.0</v>
      </c>
      <c r="AW43" s="3" t="n">
        <v>9438.0</v>
      </c>
      <c r="AX43" s="3" t="n">
        <v>9568.0</v>
      </c>
      <c r="AY43" s="3" t="n">
        <v>8029.0</v>
      </c>
      <c r="AZ43" s="3" t="n">
        <v>5536.0</v>
      </c>
      <c r="BA43" s="3" t="n">
        <v>4233.0</v>
      </c>
      <c r="BB43" s="3" t="n">
        <v>4037.0</v>
      </c>
      <c r="BC43" s="3" t="n">
        <v>3402.0</v>
      </c>
      <c r="BD43" s="3" t="n">
        <v>9998.0</v>
      </c>
      <c r="BE43" s="3" t="n">
        <v>1554.0</v>
      </c>
      <c r="BF43" s="3" t="n">
        <v>8929.0</v>
      </c>
      <c r="BG43" s="3" t="n">
        <v>2136.0</v>
      </c>
      <c r="BH43" s="3" t="n">
        <v>7829.0</v>
      </c>
      <c r="BI43" s="3" t="n">
        <v>6552.0</v>
      </c>
      <c r="BJ43" s="3" t="n">
        <v>5289.0</v>
      </c>
      <c r="BK43" s="3" t="n">
        <v>4967.0</v>
      </c>
      <c r="BL43" s="3" t="n">
        <v>4265.0</v>
      </c>
      <c r="BM43" s="3" t="n">
        <v>6392.0</v>
      </c>
      <c r="BN43" s="3" t="n">
        <v>4566.0</v>
      </c>
      <c r="BO43" s="3" t="n">
        <v>4142.0</v>
      </c>
      <c r="BP43" s="3" t="n">
        <v>8582.0</v>
      </c>
      <c r="BQ43" s="3" t="n">
        <v>9996.0</v>
      </c>
      <c r="BR43" s="3" t="n">
        <v>3637.0</v>
      </c>
    </row>
    <row r="44" spans="1:70">
      <c r="A44" t="s" s="0">
        <v>338</v>
      </c>
      <c r="B44" s="3" t="n">
        <v>2289.0</v>
      </c>
      <c r="C44" s="3" t="n">
        <v>8921.0</v>
      </c>
      <c r="D44" s="3" t="n">
        <v>8156.0</v>
      </c>
      <c r="E44" s="3" t="n">
        <v>6758.0</v>
      </c>
      <c r="F44" s="3" t="n">
        <v>5620.0</v>
      </c>
      <c r="G44" s="3" t="n">
        <v>6200.0</v>
      </c>
      <c r="H44" s="3" t="n">
        <v>8493.0</v>
      </c>
      <c r="I44" s="3" t="n">
        <v>7170.0</v>
      </c>
      <c r="J44" s="3" t="n">
        <v>7782.0</v>
      </c>
      <c r="K44" s="3" t="n">
        <v>2804.0</v>
      </c>
      <c r="L44" s="3" t="n">
        <v>7225.0</v>
      </c>
      <c r="M44" s="3" t="n">
        <v>2706.0</v>
      </c>
      <c r="N44" s="3" t="n">
        <v>4405.0</v>
      </c>
      <c r="O44" s="3" t="n">
        <v>7470.0</v>
      </c>
      <c r="P44" s="3" t="n">
        <v>5937.0</v>
      </c>
      <c r="Q44" s="3" t="n">
        <v>4356.0</v>
      </c>
      <c r="R44" s="3" t="n">
        <v>5306.0</v>
      </c>
      <c r="S44" s="3" t="n">
        <v>5792.0</v>
      </c>
      <c r="T44" s="3" t="n">
        <v>4364.0</v>
      </c>
      <c r="U44" s="3" t="n">
        <v>2864.0</v>
      </c>
      <c r="V44" s="3" t="n">
        <v>1711.0</v>
      </c>
      <c r="W44" s="3" t="n">
        <v>1395.0</v>
      </c>
      <c r="X44" s="3" t="n">
        <v>2799.0</v>
      </c>
      <c r="Y44" s="3" t="n">
        <v>3583.0</v>
      </c>
      <c r="Z44" s="3" t="n">
        <v>1252.0</v>
      </c>
      <c r="AA44" s="3" t="n">
        <v>4057.0</v>
      </c>
      <c r="AB44" s="3" t="n">
        <v>4922.0</v>
      </c>
      <c r="AC44" s="3" t="n">
        <v>9977.0</v>
      </c>
      <c r="AD44" s="3" t="n">
        <v>7245.0</v>
      </c>
      <c r="AE44" s="3" t="n">
        <v>3830.0</v>
      </c>
      <c r="AF44" s="3" t="n">
        <v>1410.0</v>
      </c>
      <c r="AG44" s="3" t="n">
        <v>5129.0</v>
      </c>
      <c r="AH44" s="3" t="n">
        <v>6456.0</v>
      </c>
      <c r="AI44" s="3" t="n">
        <v>1238.0</v>
      </c>
      <c r="AJ44" s="3" t="n">
        <v>8739.0</v>
      </c>
      <c r="AK44" s="3" t="n">
        <v>9234.0</v>
      </c>
      <c r="AL44" s="3" t="n">
        <v>3030.0</v>
      </c>
      <c r="AM44" s="3" t="n">
        <v>2049.0</v>
      </c>
      <c r="AN44" s="3" t="n">
        <v>4851.0</v>
      </c>
      <c r="AO44" s="3" t="n">
        <v>5713.0</v>
      </c>
      <c r="AP44" s="3" t="n">
        <v>1054.0</v>
      </c>
      <c r="AQ44" s="3" t="n">
        <v>3950.0</v>
      </c>
      <c r="AR44" s="3" t="n">
        <v>2048.0</v>
      </c>
      <c r="AS44" s="3" t="n">
        <v>8182.0</v>
      </c>
      <c r="AT44" s="3" t="n">
        <v>5673.0</v>
      </c>
      <c r="AU44" s="3" t="n">
        <v>3683.0</v>
      </c>
      <c r="AV44" s="3" t="n">
        <v>4134.0</v>
      </c>
      <c r="AW44" s="3" t="n">
        <v>5418.0</v>
      </c>
      <c r="AX44" s="3" t="n">
        <v>5878.0</v>
      </c>
      <c r="AY44" s="3" t="n">
        <v>6885.0</v>
      </c>
      <c r="AZ44" s="3" t="n">
        <v>9322.0</v>
      </c>
      <c r="BA44" s="3" t="n">
        <v>5526.0</v>
      </c>
      <c r="BB44" s="3" t="n">
        <v>5719.0</v>
      </c>
      <c r="BC44" s="3" t="n">
        <v>2269.0</v>
      </c>
      <c r="BD44" s="3" t="n">
        <v>5235.0</v>
      </c>
      <c r="BE44" s="3" t="n">
        <v>9521.0</v>
      </c>
      <c r="BF44" s="3" t="n">
        <v>7817.0</v>
      </c>
      <c r="BG44" s="3" t="n">
        <v>9823.0</v>
      </c>
      <c r="BH44" s="3" t="n">
        <v>2224.0</v>
      </c>
      <c r="BI44" s="3" t="n">
        <v>4224.0</v>
      </c>
      <c r="BJ44" s="3" t="n">
        <v>6787.0</v>
      </c>
      <c r="BK44" s="3" t="n">
        <v>5777.0</v>
      </c>
      <c r="BL44" s="3" t="n">
        <v>7158.0</v>
      </c>
      <c r="BM44" s="3" t="n">
        <v>7197.0</v>
      </c>
      <c r="BN44" s="3" t="n">
        <v>6666.0</v>
      </c>
      <c r="BO44" s="3" t="n">
        <v>3267.0</v>
      </c>
      <c r="BP44" s="3" t="n">
        <v>3542.0</v>
      </c>
      <c r="BQ44" s="3" t="n">
        <v>6334.0</v>
      </c>
      <c r="BR44" s="3" t="n">
        <v>7621.0</v>
      </c>
    </row>
    <row r="45" spans="1:70">
      <c r="A45" t="s" s="0">
        <v>339</v>
      </c>
      <c r="B45" s="3" t="n">
        <v>4374.0</v>
      </c>
      <c r="C45" s="3" t="n">
        <v>3686.0</v>
      </c>
      <c r="D45" s="3" t="n">
        <v>1583.0</v>
      </c>
      <c r="E45" s="3" t="n">
        <v>7076.0</v>
      </c>
      <c r="F45" s="3" t="n">
        <v>9519.0</v>
      </c>
      <c r="G45" s="3" t="n">
        <v>9663.0</v>
      </c>
      <c r="H45" s="3" t="n">
        <v>4638.0</v>
      </c>
      <c r="I45" s="3" t="n">
        <v>4844.0</v>
      </c>
      <c r="J45" s="3" t="n">
        <v>3687.0</v>
      </c>
      <c r="K45" s="3" t="n">
        <v>5280.0</v>
      </c>
      <c r="L45" s="3" t="n">
        <v>1012.0</v>
      </c>
      <c r="M45" s="3" t="n">
        <v>8620.0</v>
      </c>
      <c r="N45" s="3" t="n">
        <v>4556.0</v>
      </c>
      <c r="O45" s="3" t="n">
        <v>7572.0</v>
      </c>
      <c r="P45" s="3" t="n">
        <v>8547.0</v>
      </c>
      <c r="Q45" s="3" t="n">
        <v>6821.0</v>
      </c>
      <c r="R45" s="3" t="n">
        <v>4643.0</v>
      </c>
      <c r="S45" s="3" t="n">
        <v>3178.0</v>
      </c>
      <c r="T45" s="3" t="n">
        <v>2881.0</v>
      </c>
      <c r="U45" s="3" t="n">
        <v>6255.0</v>
      </c>
      <c r="V45" s="3" t="n">
        <v>5679.0</v>
      </c>
      <c r="W45" s="3" t="n">
        <v>9531.0</v>
      </c>
      <c r="X45" s="3" t="n">
        <v>7531.0</v>
      </c>
      <c r="Y45" s="3" t="n">
        <v>6627.0</v>
      </c>
      <c r="Z45" s="3" t="n">
        <v>3219.0</v>
      </c>
      <c r="AA45" s="3" t="n">
        <v>4098.0</v>
      </c>
      <c r="AB45" s="3" t="n">
        <v>4406.0</v>
      </c>
      <c r="AC45" s="3" t="n">
        <v>3976.0</v>
      </c>
      <c r="AD45" s="3" t="n">
        <v>5768.0</v>
      </c>
      <c r="AE45" s="3" t="n">
        <v>7641.0</v>
      </c>
      <c r="AF45" s="3" t="n">
        <v>2593.0</v>
      </c>
      <c r="AG45" s="3" t="n">
        <v>3680.0</v>
      </c>
      <c r="AH45" s="3" t="n">
        <v>3233.0</v>
      </c>
      <c r="AI45" s="3" t="n">
        <v>8443.0</v>
      </c>
      <c r="AJ45" s="3" t="n">
        <v>2970.0</v>
      </c>
      <c r="AK45" s="3" t="n">
        <v>2128.0</v>
      </c>
      <c r="AL45" s="3" t="n">
        <v>8824.0</v>
      </c>
      <c r="AM45" s="3" t="n">
        <v>8867.0</v>
      </c>
      <c r="AN45" s="3" t="n">
        <v>9986.0</v>
      </c>
      <c r="AO45" s="3" t="n">
        <v>4821.0</v>
      </c>
      <c r="AP45" s="3" t="n">
        <v>7850.0</v>
      </c>
      <c r="AQ45" s="3" t="n">
        <v>2891.0</v>
      </c>
      <c r="AR45" s="3" t="n">
        <v>9849.0</v>
      </c>
      <c r="AS45" s="3" t="n">
        <v>5463.0</v>
      </c>
      <c r="AT45" s="3" t="n">
        <v>1958.0</v>
      </c>
      <c r="AU45" s="3" t="n">
        <v>8382.0</v>
      </c>
      <c r="AV45" s="3" t="n">
        <v>2428.0</v>
      </c>
      <c r="AW45" s="3" t="n">
        <v>1021.0</v>
      </c>
      <c r="AX45" s="3" t="n">
        <v>8077.0</v>
      </c>
      <c r="AY45" s="3" t="n">
        <v>4504.0</v>
      </c>
      <c r="AZ45" s="3" t="n">
        <v>7183.0</v>
      </c>
      <c r="BA45" s="3" t="n">
        <v>4685.0</v>
      </c>
      <c r="BB45" s="3" t="n">
        <v>4462.0</v>
      </c>
      <c r="BC45" s="3" t="n">
        <v>3910.0</v>
      </c>
      <c r="BD45" s="3" t="n">
        <v>3276.0</v>
      </c>
      <c r="BE45" s="3" t="n">
        <v>3096.0</v>
      </c>
      <c r="BF45" s="3" t="n">
        <v>4927.0</v>
      </c>
      <c r="BG45" s="3" t="n">
        <v>6049.0</v>
      </c>
      <c r="BH45" s="3" t="n">
        <v>8953.0</v>
      </c>
      <c r="BI45" s="3" t="n">
        <v>9552.0</v>
      </c>
      <c r="BJ45" s="3" t="n">
        <v>9311.0</v>
      </c>
      <c r="BK45" s="3" t="n">
        <v>7977.0</v>
      </c>
      <c r="BL45" s="3" t="n">
        <v>3987.0</v>
      </c>
      <c r="BM45" s="3" t="n">
        <v>8573.0</v>
      </c>
      <c r="BN45" s="3" t="n">
        <v>6997.0</v>
      </c>
      <c r="BO45" s="3" t="n">
        <v>2531.0</v>
      </c>
      <c r="BP45" s="3" t="n">
        <v>7211.0</v>
      </c>
      <c r="BQ45" s="3" t="n">
        <v>7278.0</v>
      </c>
      <c r="BR45" s="3" t="n">
        <v>6818.0</v>
      </c>
    </row>
    <row r="46" spans="1:70">
      <c r="A46" t="s" s="0">
        <v>340</v>
      </c>
      <c r="B46" s="3" t="n">
        <v>6422.0</v>
      </c>
      <c r="C46" s="3" t="n">
        <v>3147.0</v>
      </c>
      <c r="D46" s="3" t="n">
        <v>3944.0</v>
      </c>
      <c r="E46" s="3" t="n">
        <v>4503.0</v>
      </c>
      <c r="F46" s="3" t="n">
        <v>3605.0</v>
      </c>
      <c r="G46" s="3" t="n">
        <v>2036.0</v>
      </c>
      <c r="H46" s="3" t="n">
        <v>1654.0</v>
      </c>
      <c r="I46" s="3" t="n">
        <v>3616.0</v>
      </c>
      <c r="J46" s="3" t="n">
        <v>8448.0</v>
      </c>
      <c r="K46" s="3" t="n">
        <v>1943.0</v>
      </c>
      <c r="L46" s="3" t="n">
        <v>7780.0</v>
      </c>
      <c r="M46" s="3" t="n">
        <v>6323.0</v>
      </c>
      <c r="N46" s="3" t="n">
        <v>7470.0</v>
      </c>
      <c r="O46" s="3" t="n">
        <v>7476.0</v>
      </c>
      <c r="P46" s="3" t="n">
        <v>3716.0</v>
      </c>
      <c r="Q46" s="3" t="n">
        <v>8155.0</v>
      </c>
      <c r="R46" s="3" t="n">
        <v>4695.0</v>
      </c>
      <c r="S46" s="3" t="n">
        <v>8374.0</v>
      </c>
      <c r="T46" s="3" t="n">
        <v>2092.0</v>
      </c>
      <c r="U46" s="3" t="n">
        <v>9489.0</v>
      </c>
      <c r="V46" s="3" t="n">
        <v>2227.0</v>
      </c>
      <c r="W46" s="3" t="n">
        <v>7908.0</v>
      </c>
      <c r="X46" s="3" t="n">
        <v>8275.0</v>
      </c>
      <c r="Y46" s="3" t="n">
        <v>7958.0</v>
      </c>
      <c r="Z46" s="3" t="n">
        <v>8753.0</v>
      </c>
      <c r="AA46" s="3" t="n">
        <v>3891.0</v>
      </c>
      <c r="AB46" s="3" t="n">
        <v>7122.0</v>
      </c>
      <c r="AC46" s="3" t="n">
        <v>8701.0</v>
      </c>
      <c r="AD46" s="3" t="n">
        <v>8939.0</v>
      </c>
      <c r="AE46" s="3" t="n">
        <v>8388.0</v>
      </c>
      <c r="AF46" s="3" t="n">
        <v>6439.0</v>
      </c>
      <c r="AG46" s="3" t="n">
        <v>9478.0</v>
      </c>
      <c r="AH46" s="3" t="n">
        <v>2046.0</v>
      </c>
      <c r="AI46" s="3" t="n">
        <v>4943.0</v>
      </c>
      <c r="AJ46" s="3" t="n">
        <v>9217.0</v>
      </c>
      <c r="AK46" s="3" t="n">
        <v>1985.0</v>
      </c>
      <c r="AL46" s="3" t="n">
        <v>6079.0</v>
      </c>
      <c r="AM46" s="3" t="n">
        <v>5046.0</v>
      </c>
      <c r="AN46" s="3" t="n">
        <v>5035.0</v>
      </c>
      <c r="AO46" s="3" t="n">
        <v>2985.0</v>
      </c>
      <c r="AP46" s="3" t="n">
        <v>4892.0</v>
      </c>
      <c r="AQ46" s="3" t="n">
        <v>7236.0</v>
      </c>
      <c r="AR46" s="3" t="n">
        <v>3632.0</v>
      </c>
      <c r="AS46" s="3" t="n">
        <v>9270.0</v>
      </c>
      <c r="AT46" s="3" t="n">
        <v>3716.0</v>
      </c>
      <c r="AU46" s="3" t="n">
        <v>7953.0</v>
      </c>
      <c r="AV46" s="3" t="n">
        <v>1574.0</v>
      </c>
      <c r="AW46" s="3" t="n">
        <v>4214.0</v>
      </c>
      <c r="AX46" s="3" t="n">
        <v>5584.0</v>
      </c>
      <c r="AY46" s="3" t="n">
        <v>1898.0</v>
      </c>
      <c r="AZ46" s="3" t="n">
        <v>6151.0</v>
      </c>
      <c r="BA46" s="3" t="n">
        <v>5219.0</v>
      </c>
      <c r="BB46" s="3" t="n">
        <v>2659.0</v>
      </c>
      <c r="BC46" s="3" t="n">
        <v>2008.0</v>
      </c>
      <c r="BD46" s="3" t="n">
        <v>9570.0</v>
      </c>
      <c r="BE46" s="3" t="n">
        <v>2863.0</v>
      </c>
      <c r="BF46" s="3" t="n">
        <v>3682.0</v>
      </c>
      <c r="BG46" s="3" t="n">
        <v>6615.0</v>
      </c>
      <c r="BH46" s="3" t="n">
        <v>7904.0</v>
      </c>
      <c r="BI46" s="3" t="n">
        <v>4545.0</v>
      </c>
      <c r="BJ46" s="3" t="n">
        <v>4792.0</v>
      </c>
      <c r="BK46" s="3" t="n">
        <v>7766.0</v>
      </c>
      <c r="BL46" s="3" t="n">
        <v>6248.0</v>
      </c>
      <c r="BM46" s="3" t="n">
        <v>7925.0</v>
      </c>
      <c r="BN46" s="3" t="n">
        <v>4321.0</v>
      </c>
      <c r="BO46" s="3" t="n">
        <v>5761.0</v>
      </c>
      <c r="BP46" s="3" t="n">
        <v>3317.0</v>
      </c>
      <c r="BQ46" s="3" t="n">
        <v>8096.0</v>
      </c>
      <c r="BR46" s="3" t="n">
        <v>4077.0</v>
      </c>
    </row>
    <row r="47" spans="1:70">
      <c r="A47" t="s" s="0">
        <v>341</v>
      </c>
      <c r="B47" s="3" t="n">
        <v>6183.0</v>
      </c>
      <c r="C47" s="3" t="n">
        <v>2445.0</v>
      </c>
      <c r="D47" s="3" t="n">
        <v>1764.0</v>
      </c>
      <c r="E47" s="3" t="n">
        <v>7501.0</v>
      </c>
      <c r="F47" s="3" t="n">
        <v>4654.0</v>
      </c>
      <c r="G47" s="3" t="n">
        <v>5643.0</v>
      </c>
      <c r="H47" s="3" t="n">
        <v>1664.0</v>
      </c>
      <c r="I47" s="3" t="n">
        <v>4559.0</v>
      </c>
      <c r="J47" s="3" t="n">
        <v>7818.0</v>
      </c>
      <c r="K47" s="3" t="n">
        <v>2040.0</v>
      </c>
      <c r="L47" s="3" t="n">
        <v>9921.0</v>
      </c>
      <c r="M47" s="3" t="n">
        <v>1098.0</v>
      </c>
      <c r="N47" s="3" t="n">
        <v>6096.0</v>
      </c>
      <c r="O47" s="3" t="n">
        <v>8168.0</v>
      </c>
      <c r="P47" s="3" t="n">
        <v>7530.0</v>
      </c>
      <c r="Q47" s="3" t="n">
        <v>1819.0</v>
      </c>
      <c r="R47" s="3" t="n">
        <v>6548.0</v>
      </c>
      <c r="S47" s="3" t="n">
        <v>7246.0</v>
      </c>
      <c r="T47" s="3" t="n">
        <v>1121.0</v>
      </c>
      <c r="U47" s="3" t="n">
        <v>3989.0</v>
      </c>
      <c r="V47" s="3" t="n">
        <v>2577.0</v>
      </c>
      <c r="W47" s="3" t="n">
        <v>7456.0</v>
      </c>
      <c r="X47" s="3" t="n">
        <v>8171.0</v>
      </c>
      <c r="Y47" s="3" t="n">
        <v>6574.0</v>
      </c>
      <c r="Z47" s="3" t="n">
        <v>3540.0</v>
      </c>
      <c r="AA47" s="3" t="n">
        <v>5237.0</v>
      </c>
      <c r="AB47" s="3" t="n">
        <v>3244.0</v>
      </c>
      <c r="AC47" s="3" t="n">
        <v>4875.0</v>
      </c>
      <c r="AD47" s="3" t="n">
        <v>4860.0</v>
      </c>
      <c r="AE47" s="3" t="n">
        <v>7335.0</v>
      </c>
      <c r="AF47" s="3" t="n">
        <v>9606.0</v>
      </c>
      <c r="AG47" s="3" t="n">
        <v>4923.0</v>
      </c>
      <c r="AH47" s="3" t="n">
        <v>4238.0</v>
      </c>
      <c r="AI47" s="3" t="n">
        <v>6166.0</v>
      </c>
      <c r="AJ47" s="3" t="n">
        <v>8907.0</v>
      </c>
      <c r="AK47" s="3" t="n">
        <v>4516.0</v>
      </c>
      <c r="AL47" s="3" t="n">
        <v>4441.0</v>
      </c>
      <c r="AM47" s="3" t="n">
        <v>3857.0</v>
      </c>
      <c r="AN47" s="3" t="n">
        <v>2745.0</v>
      </c>
      <c r="AO47" s="3" t="n">
        <v>5638.0</v>
      </c>
      <c r="AP47" s="3" t="n">
        <v>1971.0</v>
      </c>
      <c r="AQ47" s="3" t="n">
        <v>7568.0</v>
      </c>
      <c r="AR47" s="3" t="n">
        <v>7991.0</v>
      </c>
      <c r="AS47" s="3" t="n">
        <v>4996.0</v>
      </c>
      <c r="AT47" s="3" t="n">
        <v>6038.0</v>
      </c>
      <c r="AU47" s="3" t="n">
        <v>8659.0</v>
      </c>
      <c r="AV47" s="3" t="n">
        <v>7788.0</v>
      </c>
      <c r="AW47" s="3" t="n">
        <v>2116.0</v>
      </c>
      <c r="AX47" s="3" t="n">
        <v>9373.0</v>
      </c>
      <c r="AY47" s="3" t="n">
        <v>7387.0</v>
      </c>
      <c r="AZ47" s="3" t="n">
        <v>4777.0</v>
      </c>
      <c r="BA47" s="3" t="n">
        <v>9544.0</v>
      </c>
      <c r="BB47" s="3" t="n">
        <v>3322.0</v>
      </c>
      <c r="BC47" s="3" t="n">
        <v>5151.0</v>
      </c>
      <c r="BD47" s="3" t="n">
        <v>9241.0</v>
      </c>
      <c r="BE47" s="3" t="n">
        <v>9082.0</v>
      </c>
      <c r="BF47" s="3" t="n">
        <v>7773.0</v>
      </c>
      <c r="BG47" s="3" t="n">
        <v>1618.0</v>
      </c>
      <c r="BH47" s="3" t="n">
        <v>5143.0</v>
      </c>
      <c r="BI47" s="3" t="n">
        <v>4569.0</v>
      </c>
      <c r="BJ47" s="3" t="n">
        <v>8723.0</v>
      </c>
      <c r="BK47" s="3" t="n">
        <v>3963.0</v>
      </c>
      <c r="BL47" s="3" t="n">
        <v>8493.0</v>
      </c>
      <c r="BM47" s="3" t="n">
        <v>1229.0</v>
      </c>
      <c r="BN47" s="3" t="n">
        <v>3408.0</v>
      </c>
      <c r="BO47" s="3" t="n">
        <v>3904.0</v>
      </c>
      <c r="BP47" s="3" t="n">
        <v>4046.0</v>
      </c>
      <c r="BQ47" s="3" t="n">
        <v>3148.0</v>
      </c>
      <c r="BR47" s="3" t="n">
        <v>5736.0</v>
      </c>
    </row>
    <row r="48" spans="1:70">
      <c r="A48" t="s" s="0">
        <v>342</v>
      </c>
      <c r="B48" s="3" t="n">
        <v>2430.0</v>
      </c>
      <c r="C48" s="3" t="n">
        <v>1031.0</v>
      </c>
      <c r="D48" s="3" t="n">
        <v>2817.0</v>
      </c>
      <c r="E48" s="3" t="n">
        <v>5681.0</v>
      </c>
      <c r="F48" s="3" t="n">
        <v>6931.0</v>
      </c>
      <c r="G48" s="3" t="n">
        <v>2647.0</v>
      </c>
      <c r="H48" s="3" t="n">
        <v>4892.0</v>
      </c>
      <c r="I48" s="3" t="n">
        <v>7161.0</v>
      </c>
      <c r="J48" s="3" t="n">
        <v>7044.0</v>
      </c>
      <c r="K48" s="3" t="n">
        <v>6847.0</v>
      </c>
      <c r="L48" s="3" t="n">
        <v>1755.0</v>
      </c>
      <c r="M48" s="3" t="n">
        <v>1927.0</v>
      </c>
      <c r="N48" s="3" t="n">
        <v>2399.0</v>
      </c>
      <c r="O48" s="3" t="n">
        <v>1340.0</v>
      </c>
      <c r="P48" s="3" t="n">
        <v>7170.0</v>
      </c>
      <c r="Q48" s="3" t="n">
        <v>7417.0</v>
      </c>
      <c r="R48" s="3" t="n">
        <v>3672.0</v>
      </c>
      <c r="S48" s="3" t="n">
        <v>5462.0</v>
      </c>
      <c r="T48" s="3" t="n">
        <v>5912.0</v>
      </c>
      <c r="U48" s="3" t="n">
        <v>9835.0</v>
      </c>
      <c r="V48" s="3" t="n">
        <v>7260.0</v>
      </c>
      <c r="W48" s="3" t="n">
        <v>5130.0</v>
      </c>
      <c r="X48" s="3" t="n">
        <v>7980.0</v>
      </c>
      <c r="Y48" s="3" t="n">
        <v>5534.0</v>
      </c>
      <c r="Z48" s="3" t="n">
        <v>8452.0</v>
      </c>
      <c r="AA48" s="3" t="n">
        <v>9881.0</v>
      </c>
      <c r="AB48" s="3" t="n">
        <v>7181.0</v>
      </c>
      <c r="AC48" s="3" t="n">
        <v>8712.0</v>
      </c>
      <c r="AD48" s="3" t="n">
        <v>4135.0</v>
      </c>
      <c r="AE48" s="3" t="n">
        <v>3947.0</v>
      </c>
      <c r="AF48" s="3" t="n">
        <v>6291.0</v>
      </c>
      <c r="AG48" s="3" t="n">
        <v>6502.0</v>
      </c>
      <c r="AH48" s="3" t="n">
        <v>2549.0</v>
      </c>
      <c r="AI48" s="3" t="n">
        <v>2582.0</v>
      </c>
      <c r="AJ48" s="3" t="n">
        <v>6223.0</v>
      </c>
      <c r="AK48" s="3" t="n">
        <v>7204.0</v>
      </c>
      <c r="AL48" s="3" t="n">
        <v>9056.0</v>
      </c>
      <c r="AM48" s="3" t="n">
        <v>9550.0</v>
      </c>
      <c r="AN48" s="3" t="n">
        <v>9539.0</v>
      </c>
      <c r="AO48" s="3" t="n">
        <v>1729.0</v>
      </c>
      <c r="AP48" s="3" t="n">
        <v>1259.0</v>
      </c>
      <c r="AQ48" s="3" t="n">
        <v>4545.0</v>
      </c>
      <c r="AR48" s="3" t="n">
        <v>9151.0</v>
      </c>
      <c r="AS48" s="3" t="n">
        <v>3104.0</v>
      </c>
      <c r="AT48" s="3" t="n">
        <v>9233.0</v>
      </c>
      <c r="AU48" s="3" t="n">
        <v>9867.0</v>
      </c>
      <c r="AV48" s="3" t="n">
        <v>6835.0</v>
      </c>
      <c r="AW48" s="3" t="n">
        <v>5052.0</v>
      </c>
      <c r="AX48" s="3" t="n">
        <v>9175.0</v>
      </c>
      <c r="AY48" s="3" t="n">
        <v>2071.0</v>
      </c>
      <c r="AZ48" s="3" t="n">
        <v>8387.0</v>
      </c>
      <c r="BA48" s="3" t="n">
        <v>6705.0</v>
      </c>
      <c r="BB48" s="3" t="n">
        <v>5220.0</v>
      </c>
      <c r="BC48" s="3" t="n">
        <v>4711.0</v>
      </c>
      <c r="BD48" s="3" t="n">
        <v>2456.0</v>
      </c>
      <c r="BE48" s="3" t="n">
        <v>4655.0</v>
      </c>
      <c r="BF48" s="3" t="n">
        <v>1311.0</v>
      </c>
      <c r="BG48" s="3" t="n">
        <v>9035.0</v>
      </c>
      <c r="BH48" s="3" t="n">
        <v>5949.0</v>
      </c>
      <c r="BI48" s="3" t="n">
        <v>1688.0</v>
      </c>
      <c r="BJ48" s="3" t="n">
        <v>2139.0</v>
      </c>
      <c r="BK48" s="3" t="n">
        <v>5581.0</v>
      </c>
      <c r="BL48" s="3" t="n">
        <v>6902.0</v>
      </c>
      <c r="BM48" s="3" t="n">
        <v>6578.0</v>
      </c>
      <c r="BN48" s="3" t="n">
        <v>5711.0</v>
      </c>
      <c r="BO48" s="3" t="n">
        <v>3700.0</v>
      </c>
      <c r="BP48" s="3" t="n">
        <v>9131.0</v>
      </c>
      <c r="BQ48" s="3" t="n">
        <v>1854.0</v>
      </c>
      <c r="BR48" s="3" t="n">
        <v>7366.0</v>
      </c>
    </row>
    <row r="49" spans="1:70">
      <c r="A49" t="s" s="0">
        <v>343</v>
      </c>
      <c r="B49" s="3" t="n">
        <v>5333.0</v>
      </c>
      <c r="C49" s="3" t="n">
        <v>2059.0</v>
      </c>
      <c r="D49" s="3" t="n">
        <v>9683.0</v>
      </c>
      <c r="E49" s="3" t="n">
        <v>6466.0</v>
      </c>
      <c r="F49" s="3" t="n">
        <v>9725.0</v>
      </c>
      <c r="G49" s="3" t="n">
        <v>9059.0</v>
      </c>
      <c r="H49" s="3" t="n">
        <v>2161.0</v>
      </c>
      <c r="I49" s="3" t="n">
        <v>7875.0</v>
      </c>
      <c r="J49" s="3" t="n">
        <v>6223.0</v>
      </c>
      <c r="K49" s="3" t="n">
        <v>6818.0</v>
      </c>
      <c r="L49" s="3" t="n">
        <v>3886.0</v>
      </c>
      <c r="M49" s="3" t="n">
        <v>5922.0</v>
      </c>
      <c r="N49" s="3" t="n">
        <v>8756.0</v>
      </c>
      <c r="O49" s="3" t="n">
        <v>3271.0</v>
      </c>
      <c r="P49" s="3" t="n">
        <v>7172.0</v>
      </c>
      <c r="Q49" s="3" t="n">
        <v>3493.0</v>
      </c>
      <c r="R49" s="3" t="n">
        <v>1239.0</v>
      </c>
      <c r="S49" s="3" t="n">
        <v>5902.0</v>
      </c>
      <c r="T49" s="3" t="n">
        <v>4620.0</v>
      </c>
      <c r="U49" s="3" t="n">
        <v>3575.0</v>
      </c>
      <c r="V49" s="3" t="n">
        <v>2665.0</v>
      </c>
      <c r="W49" s="3" t="n">
        <v>9523.0</v>
      </c>
      <c r="X49" s="3" t="n">
        <v>8681.0</v>
      </c>
      <c r="Y49" s="3" t="n">
        <v>8195.0</v>
      </c>
      <c r="Z49" s="3" t="n">
        <v>4333.0</v>
      </c>
      <c r="AA49" s="3" t="n">
        <v>1753.0</v>
      </c>
      <c r="AB49" s="3" t="n">
        <v>1038.0</v>
      </c>
      <c r="AC49" s="3" t="n">
        <v>2178.0</v>
      </c>
      <c r="AD49" s="3" t="n">
        <v>6990.0</v>
      </c>
      <c r="AE49" s="3" t="n">
        <v>2810.0</v>
      </c>
      <c r="AF49" s="3" t="n">
        <v>4286.0</v>
      </c>
      <c r="AG49" s="3" t="n">
        <v>4172.0</v>
      </c>
      <c r="AH49" s="3" t="n">
        <v>7713.0</v>
      </c>
      <c r="AI49" s="3" t="n">
        <v>1566.0</v>
      </c>
      <c r="AJ49" s="3" t="n">
        <v>1010.0</v>
      </c>
      <c r="AK49" s="3" t="n">
        <v>7139.0</v>
      </c>
      <c r="AL49" s="3" t="n">
        <v>1734.0</v>
      </c>
      <c r="AM49" s="3" t="n">
        <v>5001.0</v>
      </c>
      <c r="AN49" s="3" t="n">
        <v>3261.0</v>
      </c>
      <c r="AO49" s="3" t="n">
        <v>9022.0</v>
      </c>
      <c r="AP49" s="3" t="n">
        <v>8305.0</v>
      </c>
      <c r="AQ49" s="3" t="n">
        <v>1883.0</v>
      </c>
      <c r="AR49" s="3" t="n">
        <v>3721.0</v>
      </c>
      <c r="AS49" s="3" t="n">
        <v>4827.0</v>
      </c>
      <c r="AT49" s="3" t="n">
        <v>3541.0</v>
      </c>
      <c r="AU49" s="3" t="n">
        <v>4683.0</v>
      </c>
      <c r="AV49" s="3" t="n">
        <v>6274.0</v>
      </c>
      <c r="AW49" s="3" t="n">
        <v>4405.0</v>
      </c>
      <c r="AX49" s="3" t="n">
        <v>8789.0</v>
      </c>
      <c r="AY49" s="3" t="n">
        <v>7033.0</v>
      </c>
      <c r="AZ49" s="3" t="n">
        <v>8004.0</v>
      </c>
      <c r="BA49" s="3" t="n">
        <v>7571.0</v>
      </c>
      <c r="BB49" s="3" t="n">
        <v>9884.0</v>
      </c>
      <c r="BC49" s="3" t="n">
        <v>2588.0</v>
      </c>
      <c r="BD49" s="3" t="n">
        <v>4845.0</v>
      </c>
      <c r="BE49" s="3" t="n">
        <v>5535.0</v>
      </c>
      <c r="BF49" s="3" t="n">
        <v>9527.0</v>
      </c>
      <c r="BG49" s="3" t="n">
        <v>3380.0</v>
      </c>
      <c r="BH49" s="3" t="n">
        <v>7797.0</v>
      </c>
      <c r="BI49" s="3" t="n">
        <v>3249.0</v>
      </c>
      <c r="BJ49" s="3" t="n">
        <v>4191.0</v>
      </c>
      <c r="BK49" s="3" t="n">
        <v>3817.0</v>
      </c>
      <c r="BL49" s="3" t="n">
        <v>7167.0</v>
      </c>
      <c r="BM49" s="3" t="n">
        <v>8837.0</v>
      </c>
      <c r="BN49" s="3" t="n">
        <v>9358.0</v>
      </c>
      <c r="BO49" s="3" t="n">
        <v>5590.0</v>
      </c>
      <c r="BP49" s="3" t="n">
        <v>1699.0</v>
      </c>
      <c r="BQ49" s="3" t="n">
        <v>5329.0</v>
      </c>
      <c r="BR49" s="3" t="n">
        <v>8177.0</v>
      </c>
    </row>
    <row r="50" spans="1:70">
      <c r="A50" t="s" s="0">
        <v>344</v>
      </c>
      <c r="B50" s="3" t="n">
        <v>3567.0</v>
      </c>
      <c r="C50" s="3" t="n">
        <v>2208.0</v>
      </c>
      <c r="D50" s="3" t="n">
        <v>8209.0</v>
      </c>
      <c r="E50" s="3" t="n">
        <v>1490.0</v>
      </c>
      <c r="F50" s="3" t="n">
        <v>2312.0</v>
      </c>
      <c r="G50" s="3" t="n">
        <v>3207.0</v>
      </c>
      <c r="H50" s="3" t="n">
        <v>7505.0</v>
      </c>
      <c r="I50" s="3" t="n">
        <v>2018.0</v>
      </c>
      <c r="J50" s="3" t="n">
        <v>9951.0</v>
      </c>
      <c r="K50" s="3" t="n">
        <v>9472.0</v>
      </c>
      <c r="L50" s="3" t="n">
        <v>4467.0</v>
      </c>
      <c r="M50" s="3" t="n">
        <v>3494.0</v>
      </c>
      <c r="N50" s="3" t="n">
        <v>9742.0</v>
      </c>
      <c r="O50" s="3" t="n">
        <v>6671.0</v>
      </c>
      <c r="P50" s="3" t="n">
        <v>2626.0</v>
      </c>
      <c r="Q50" s="3" t="n">
        <v>9703.0</v>
      </c>
      <c r="R50" s="3" t="n">
        <v>7110.0</v>
      </c>
      <c r="S50" s="3" t="n">
        <v>9911.0</v>
      </c>
      <c r="T50" s="3" t="n">
        <v>5489.0</v>
      </c>
      <c r="U50" s="3" t="n">
        <v>9091.0</v>
      </c>
      <c r="V50" s="3" t="n">
        <v>6775.0</v>
      </c>
      <c r="W50" s="3" t="n">
        <v>5610.0</v>
      </c>
      <c r="X50" s="3" t="n">
        <v>3222.0</v>
      </c>
      <c r="Y50" s="3" t="n">
        <v>1934.0</v>
      </c>
      <c r="Z50" s="3" t="n">
        <v>1942.0</v>
      </c>
      <c r="AA50" s="3" t="n">
        <v>4285.0</v>
      </c>
      <c r="AB50" s="3" t="n">
        <v>7917.0</v>
      </c>
      <c r="AC50" s="3" t="n">
        <v>9604.0</v>
      </c>
      <c r="AD50" s="3" t="n">
        <v>7714.0</v>
      </c>
      <c r="AE50" s="3" t="n">
        <v>2851.0</v>
      </c>
      <c r="AF50" s="3" t="n">
        <v>2446.0</v>
      </c>
      <c r="AG50" s="3" t="n">
        <v>5436.0</v>
      </c>
      <c r="AH50" s="3" t="n">
        <v>7912.0</v>
      </c>
      <c r="AI50" s="3" t="n">
        <v>7738.0</v>
      </c>
      <c r="AJ50" s="3" t="n">
        <v>9891.0</v>
      </c>
      <c r="AK50" s="3" t="n">
        <v>3036.0</v>
      </c>
      <c r="AL50" s="3" t="n">
        <v>8542.0</v>
      </c>
      <c r="AM50" s="3" t="n">
        <v>9560.0</v>
      </c>
      <c r="AN50" s="3" t="n">
        <v>8357.0</v>
      </c>
      <c r="AO50" s="3" t="n">
        <v>1672.0</v>
      </c>
      <c r="AP50" s="3" t="n">
        <v>9314.0</v>
      </c>
      <c r="AQ50" s="3" t="n">
        <v>4988.0</v>
      </c>
      <c r="AR50" s="3" t="n">
        <v>5121.0</v>
      </c>
      <c r="AS50" s="3" t="n">
        <v>2233.0</v>
      </c>
      <c r="AT50" s="3" t="n">
        <v>2733.0</v>
      </c>
      <c r="AU50" s="3" t="n">
        <v>8698.0</v>
      </c>
      <c r="AV50" s="3" t="n">
        <v>2996.0</v>
      </c>
      <c r="AW50" s="3" t="n">
        <v>5135.0</v>
      </c>
      <c r="AX50" s="3" t="n">
        <v>8874.0</v>
      </c>
      <c r="AY50" s="3" t="n">
        <v>4201.0</v>
      </c>
      <c r="AZ50" s="3" t="n">
        <v>8671.0</v>
      </c>
      <c r="BA50" s="3" t="n">
        <v>3663.0</v>
      </c>
      <c r="BB50" s="3" t="n">
        <v>8413.0</v>
      </c>
      <c r="BC50" s="3" t="n">
        <v>3644.0</v>
      </c>
      <c r="BD50" s="3" t="n">
        <v>6939.0</v>
      </c>
      <c r="BE50" s="3" t="n">
        <v>8878.0</v>
      </c>
      <c r="BF50" s="3" t="n">
        <v>4083.0</v>
      </c>
      <c r="BG50" s="3" t="n">
        <v>3308.0</v>
      </c>
      <c r="BH50" s="3" t="n">
        <v>7961.0</v>
      </c>
      <c r="BI50" s="3" t="n">
        <v>1921.0</v>
      </c>
      <c r="BJ50" s="3" t="n">
        <v>2198.0</v>
      </c>
      <c r="BK50" s="3" t="n">
        <v>8875.0</v>
      </c>
      <c r="BL50" s="3" t="n">
        <v>7107.0</v>
      </c>
      <c r="BM50" s="3" t="n">
        <v>4697.0</v>
      </c>
      <c r="BN50" s="3" t="n">
        <v>7844.0</v>
      </c>
      <c r="BO50" s="3" t="n">
        <v>1637.0</v>
      </c>
      <c r="BP50" s="3" t="n">
        <v>7501.0</v>
      </c>
      <c r="BQ50" s="3" t="n">
        <v>2892.0</v>
      </c>
      <c r="BR50" s="3" t="n">
        <v>2795.0</v>
      </c>
    </row>
    <row r="51" spans="1:70">
      <c r="A51" t="s" s="0">
        <v>345</v>
      </c>
      <c r="B51" s="3" t="n">
        <v>4828.0</v>
      </c>
      <c r="C51" s="3" t="n">
        <v>6660.0</v>
      </c>
      <c r="D51" s="3" t="n">
        <v>5682.0</v>
      </c>
      <c r="E51" s="3" t="n">
        <v>7891.0</v>
      </c>
      <c r="F51" s="3" t="n">
        <v>6933.0</v>
      </c>
      <c r="G51" s="3" t="n">
        <v>7582.0</v>
      </c>
      <c r="H51" s="3" t="n">
        <v>3371.0</v>
      </c>
      <c r="I51" s="3" t="n">
        <v>4361.0</v>
      </c>
      <c r="J51" s="3" t="n">
        <v>5418.0</v>
      </c>
      <c r="K51" s="3" t="n">
        <v>6998.0</v>
      </c>
      <c r="L51" s="3" t="n">
        <v>9518.0</v>
      </c>
      <c r="M51" s="3" t="n">
        <v>9967.0</v>
      </c>
      <c r="N51" s="3" t="n">
        <v>5640.0</v>
      </c>
      <c r="O51" s="3" t="n">
        <v>6700.0</v>
      </c>
      <c r="P51" s="3" t="n">
        <v>1415.0</v>
      </c>
      <c r="Q51" s="3" t="n">
        <v>5580.0</v>
      </c>
      <c r="R51" s="3" t="n">
        <v>6806.0</v>
      </c>
      <c r="S51" s="3" t="n">
        <v>8669.0</v>
      </c>
      <c r="T51" s="3" t="n">
        <v>1708.0</v>
      </c>
      <c r="U51" s="3" t="n">
        <v>5691.0</v>
      </c>
      <c r="V51" s="3" t="n">
        <v>2545.0</v>
      </c>
      <c r="W51" s="3" t="n">
        <v>4839.0</v>
      </c>
      <c r="X51" s="3" t="n">
        <v>7208.0</v>
      </c>
      <c r="Y51" s="3" t="n">
        <v>4570.0</v>
      </c>
      <c r="Z51" s="3" t="n">
        <v>8394.0</v>
      </c>
      <c r="AA51" s="3" t="n">
        <v>3403.0</v>
      </c>
      <c r="AB51" s="3" t="n">
        <v>2580.0</v>
      </c>
      <c r="AC51" s="3" t="n">
        <v>1098.0</v>
      </c>
      <c r="AD51" s="3" t="n">
        <v>8541.0</v>
      </c>
      <c r="AE51" s="3" t="n">
        <v>1604.0</v>
      </c>
      <c r="AF51" s="3" t="n">
        <v>9063.0</v>
      </c>
      <c r="AG51" s="3" t="n">
        <v>8841.0</v>
      </c>
      <c r="AH51" s="3" t="n">
        <v>7855.0</v>
      </c>
      <c r="AI51" s="3" t="n">
        <v>7725.0</v>
      </c>
      <c r="AJ51" s="3" t="n">
        <v>2999.0</v>
      </c>
      <c r="AK51" s="3" t="n">
        <v>1748.0</v>
      </c>
      <c r="AL51" s="3" t="n">
        <v>8758.0</v>
      </c>
      <c r="AM51" s="3" t="n">
        <v>1806.0</v>
      </c>
      <c r="AN51" s="3" t="n">
        <v>3531.0</v>
      </c>
      <c r="AO51" s="3" t="n">
        <v>7003.0</v>
      </c>
      <c r="AP51" s="3" t="n">
        <v>6774.0</v>
      </c>
      <c r="AQ51" s="3" t="n">
        <v>5654.0</v>
      </c>
      <c r="AR51" s="3" t="n">
        <v>4633.0</v>
      </c>
      <c r="AS51" s="3" t="n">
        <v>1074.0</v>
      </c>
      <c r="AT51" s="3" t="n">
        <v>5926.0</v>
      </c>
      <c r="AU51" s="3" t="n">
        <v>3152.0</v>
      </c>
      <c r="AV51" s="3" t="n">
        <v>9798.0</v>
      </c>
      <c r="AW51" s="3" t="n">
        <v>4557.0</v>
      </c>
      <c r="AX51" s="3" t="n">
        <v>1578.0</v>
      </c>
      <c r="AY51" s="3" t="n">
        <v>3054.0</v>
      </c>
      <c r="AZ51" s="3" t="n">
        <v>2907.0</v>
      </c>
      <c r="BA51" s="3" t="n">
        <v>5531.0</v>
      </c>
      <c r="BB51" s="3" t="n">
        <v>3828.0</v>
      </c>
      <c r="BC51" s="3" t="n">
        <v>7805.0</v>
      </c>
      <c r="BD51" s="3" t="n">
        <v>7358.0</v>
      </c>
      <c r="BE51" s="3" t="n">
        <v>3768.0</v>
      </c>
      <c r="BF51" s="3" t="n">
        <v>6666.0</v>
      </c>
      <c r="BG51" s="3" t="n">
        <v>3836.0</v>
      </c>
      <c r="BH51" s="3" t="n">
        <v>4776.0</v>
      </c>
      <c r="BI51" s="3" t="n">
        <v>5756.0</v>
      </c>
      <c r="BJ51" s="3" t="n">
        <v>2526.0</v>
      </c>
      <c r="BK51" s="3" t="n">
        <v>7966.0</v>
      </c>
      <c r="BL51" s="3" t="n">
        <v>3149.0</v>
      </c>
      <c r="BM51" s="3" t="n">
        <v>2201.0</v>
      </c>
      <c r="BN51" s="3" t="n">
        <v>1357.0</v>
      </c>
      <c r="BO51" s="3" t="n">
        <v>6256.0</v>
      </c>
      <c r="BP51" s="3" t="n">
        <v>5914.0</v>
      </c>
      <c r="BQ51" s="3" t="n">
        <v>5363.0</v>
      </c>
      <c r="BR51" s="3" t="n">
        <v>5793.0</v>
      </c>
    </row>
    <row r="52" spans="1:70">
      <c r="A52" t="s" s="0">
        <v>346</v>
      </c>
      <c r="B52" s="3" t="n">
        <v>2632.0</v>
      </c>
      <c r="C52" s="3" t="n">
        <v>3722.0</v>
      </c>
      <c r="D52" s="3" t="n">
        <v>7356.0</v>
      </c>
      <c r="E52" s="3" t="n">
        <v>7282.0</v>
      </c>
      <c r="F52" s="3" t="n">
        <v>5679.0</v>
      </c>
      <c r="G52" s="3" t="n">
        <v>2396.0</v>
      </c>
      <c r="H52" s="3" t="n">
        <v>6947.0</v>
      </c>
      <c r="I52" s="3" t="n">
        <v>2231.0</v>
      </c>
      <c r="J52" s="3" t="n">
        <v>8695.0</v>
      </c>
      <c r="K52" s="3" t="n">
        <v>6448.0</v>
      </c>
      <c r="L52" s="3" t="n">
        <v>4663.0</v>
      </c>
      <c r="M52" s="3" t="n">
        <v>5084.0</v>
      </c>
      <c r="N52" s="3" t="n">
        <v>2670.0</v>
      </c>
      <c r="O52" s="3" t="n">
        <v>2641.0</v>
      </c>
      <c r="P52" s="3" t="n">
        <v>3217.0</v>
      </c>
      <c r="Q52" s="3" t="n">
        <v>7740.0</v>
      </c>
      <c r="R52" s="3" t="n">
        <v>8934.0</v>
      </c>
      <c r="S52" s="3" t="n">
        <v>9979.0</v>
      </c>
      <c r="T52" s="3" t="n">
        <v>2030.0</v>
      </c>
      <c r="U52" s="3" t="n">
        <v>1333.0</v>
      </c>
      <c r="V52" s="3" t="n">
        <v>3586.0</v>
      </c>
      <c r="W52" s="3" t="n">
        <v>4607.0</v>
      </c>
      <c r="X52" s="3" t="n">
        <v>3820.0</v>
      </c>
      <c r="Y52" s="3" t="n">
        <v>5473.0</v>
      </c>
      <c r="Z52" s="3" t="n">
        <v>2208.0</v>
      </c>
      <c r="AA52" s="3" t="n">
        <v>5501.0</v>
      </c>
      <c r="AB52" s="3" t="n">
        <v>5706.0</v>
      </c>
      <c r="AC52" s="3" t="n">
        <v>9789.0</v>
      </c>
      <c r="AD52" s="3" t="n">
        <v>1412.0</v>
      </c>
      <c r="AE52" s="3" t="n">
        <v>8717.0</v>
      </c>
      <c r="AF52" s="3" t="n">
        <v>1553.0</v>
      </c>
      <c r="AG52" s="3" t="n">
        <v>9890.0</v>
      </c>
      <c r="AH52" s="3" t="n">
        <v>2819.0</v>
      </c>
      <c r="AI52" s="3" t="n">
        <v>9264.0</v>
      </c>
      <c r="AJ52" s="3" t="n">
        <v>2150.0</v>
      </c>
      <c r="AK52" s="3" t="n">
        <v>1639.0</v>
      </c>
      <c r="AL52" s="3" t="n">
        <v>9920.0</v>
      </c>
      <c r="AM52" s="3" t="n">
        <v>1546.0</v>
      </c>
      <c r="AN52" s="3" t="n">
        <v>7135.0</v>
      </c>
      <c r="AO52" s="3" t="n">
        <v>3855.0</v>
      </c>
      <c r="AP52" s="3" t="n">
        <v>8240.0</v>
      </c>
      <c r="AQ52" s="3" t="n">
        <v>4661.0</v>
      </c>
      <c r="AR52" s="3" t="n">
        <v>4409.0</v>
      </c>
      <c r="AS52" s="3" t="n">
        <v>5481.0</v>
      </c>
      <c r="AT52" s="3" t="n">
        <v>8106.0</v>
      </c>
      <c r="AU52" s="3" t="n">
        <v>6547.0</v>
      </c>
      <c r="AV52" s="3" t="n">
        <v>6354.0</v>
      </c>
      <c r="AW52" s="3" t="n">
        <v>7785.0</v>
      </c>
      <c r="AX52" s="3" t="n">
        <v>4441.0</v>
      </c>
      <c r="AY52" s="3" t="n">
        <v>8496.0</v>
      </c>
      <c r="AZ52" s="3" t="n">
        <v>6076.0</v>
      </c>
      <c r="BA52" s="3" t="n">
        <v>6307.0</v>
      </c>
      <c r="BB52" s="3" t="n">
        <v>2546.0</v>
      </c>
      <c r="BC52" s="3" t="n">
        <v>3038.0</v>
      </c>
      <c r="BD52" s="3" t="n">
        <v>8836.0</v>
      </c>
      <c r="BE52" s="3" t="n">
        <v>6847.0</v>
      </c>
      <c r="BF52" s="3" t="n">
        <v>9168.0</v>
      </c>
      <c r="BG52" s="3" t="n">
        <v>7583.0</v>
      </c>
      <c r="BH52" s="3" t="n">
        <v>8658.0</v>
      </c>
      <c r="BI52" s="3" t="n">
        <v>2152.0</v>
      </c>
      <c r="BJ52" s="3" t="n">
        <v>4421.0</v>
      </c>
      <c r="BK52" s="3" t="n">
        <v>3419.0</v>
      </c>
      <c r="BL52" s="3" t="n">
        <v>8859.0</v>
      </c>
      <c r="BM52" s="3" t="n">
        <v>8916.0</v>
      </c>
      <c r="BN52" s="3" t="n">
        <v>7689.0</v>
      </c>
      <c r="BO52" s="3" t="n">
        <v>4105.0</v>
      </c>
      <c r="BP52" s="3" t="n">
        <v>9565.0</v>
      </c>
      <c r="BQ52" s="3" t="n">
        <v>2243.0</v>
      </c>
      <c r="BR52" s="3" t="n">
        <v>6475.0</v>
      </c>
    </row>
    <row r="53" spans="1:70">
      <c r="A53" t="s" s="0">
        <v>347</v>
      </c>
      <c r="B53" s="3" t="n">
        <v>8676.0</v>
      </c>
      <c r="C53" s="3" t="n">
        <v>7580.0</v>
      </c>
      <c r="D53" s="3" t="n">
        <v>1732.0</v>
      </c>
      <c r="E53" s="3" t="n">
        <v>9593.0</v>
      </c>
      <c r="F53" s="3" t="n">
        <v>9493.0</v>
      </c>
      <c r="G53" s="3" t="n">
        <v>1642.0</v>
      </c>
      <c r="H53" s="3" t="n">
        <v>3281.0</v>
      </c>
      <c r="I53" s="3" t="n">
        <v>1794.0</v>
      </c>
      <c r="J53" s="3" t="n">
        <v>9595.0</v>
      </c>
      <c r="K53" s="3" t="n">
        <v>9440.0</v>
      </c>
      <c r="L53" s="3" t="n">
        <v>1273.0</v>
      </c>
      <c r="M53" s="3" t="n">
        <v>9293.0</v>
      </c>
      <c r="N53" s="3" t="n">
        <v>8694.0</v>
      </c>
      <c r="O53" s="3" t="n">
        <v>5600.0</v>
      </c>
      <c r="P53" s="3" t="n">
        <v>5918.0</v>
      </c>
      <c r="Q53" s="3" t="n">
        <v>8068.0</v>
      </c>
      <c r="R53" s="3" t="n">
        <v>4282.0</v>
      </c>
      <c r="S53" s="3" t="n">
        <v>8839.0</v>
      </c>
      <c r="T53" s="3" t="n">
        <v>7010.0</v>
      </c>
      <c r="U53" s="3" t="n">
        <v>6773.0</v>
      </c>
      <c r="V53" s="3" t="n">
        <v>8987.0</v>
      </c>
      <c r="W53" s="3" t="n">
        <v>3074.0</v>
      </c>
      <c r="X53" s="3" t="n">
        <v>4051.0</v>
      </c>
      <c r="Y53" s="3" t="n">
        <v>9901.0</v>
      </c>
      <c r="Z53" s="3" t="n">
        <v>4888.0</v>
      </c>
      <c r="AA53" s="3" t="n">
        <v>5603.0</v>
      </c>
      <c r="AB53" s="3" t="n">
        <v>6570.0</v>
      </c>
      <c r="AC53" s="3" t="n">
        <v>3240.0</v>
      </c>
      <c r="AD53" s="3" t="n">
        <v>2720.0</v>
      </c>
      <c r="AE53" s="3" t="n">
        <v>6784.0</v>
      </c>
      <c r="AF53" s="3" t="n">
        <v>4094.0</v>
      </c>
      <c r="AG53" s="3" t="n">
        <v>6850.0</v>
      </c>
      <c r="AH53" s="3" t="n">
        <v>5502.0</v>
      </c>
      <c r="AI53" s="3" t="n">
        <v>5477.0</v>
      </c>
      <c r="AJ53" s="3" t="n">
        <v>5316.0</v>
      </c>
      <c r="AK53" s="3" t="n">
        <v>9124.0</v>
      </c>
      <c r="AL53" s="3" t="n">
        <v>6792.0</v>
      </c>
      <c r="AM53" s="3" t="n">
        <v>8456.0</v>
      </c>
      <c r="AN53" s="3" t="n">
        <v>7628.0</v>
      </c>
      <c r="AO53" s="3" t="n">
        <v>1400.0</v>
      </c>
      <c r="AP53" s="3" t="n">
        <v>9033.0</v>
      </c>
      <c r="AQ53" s="3" t="n">
        <v>6305.0</v>
      </c>
      <c r="AR53" s="3" t="n">
        <v>5152.0</v>
      </c>
      <c r="AS53" s="3" t="n">
        <v>8219.0</v>
      </c>
      <c r="AT53" s="3" t="n">
        <v>7728.0</v>
      </c>
      <c r="AU53" s="3" t="n">
        <v>8815.0</v>
      </c>
      <c r="AV53" s="3" t="n">
        <v>3721.0</v>
      </c>
      <c r="AW53" s="3" t="n">
        <v>5760.0</v>
      </c>
      <c r="AX53" s="3" t="n">
        <v>1726.0</v>
      </c>
      <c r="AY53" s="3" t="n">
        <v>6560.0</v>
      </c>
      <c r="AZ53" s="3" t="n">
        <v>9009.0</v>
      </c>
      <c r="BA53" s="3" t="n">
        <v>2303.0</v>
      </c>
      <c r="BB53" s="3" t="n">
        <v>5720.0</v>
      </c>
      <c r="BC53" s="3" t="n">
        <v>6215.0</v>
      </c>
      <c r="BD53" s="3" t="n">
        <v>2334.0</v>
      </c>
      <c r="BE53" s="3" t="n">
        <v>1664.0</v>
      </c>
      <c r="BF53" s="3" t="n">
        <v>9352.0</v>
      </c>
      <c r="BG53" s="3" t="n">
        <v>6848.0</v>
      </c>
      <c r="BH53" s="3" t="n">
        <v>3049.0</v>
      </c>
      <c r="BI53" s="3" t="n">
        <v>7492.0</v>
      </c>
      <c r="BJ53" s="3" t="n">
        <v>8234.0</v>
      </c>
      <c r="BK53" s="3" t="n">
        <v>8718.0</v>
      </c>
      <c r="BL53" s="3" t="n">
        <v>5629.0</v>
      </c>
      <c r="BM53" s="3" t="n">
        <v>7936.0</v>
      </c>
      <c r="BN53" s="3" t="n">
        <v>5755.0</v>
      </c>
      <c r="BO53" s="3" t="n">
        <v>2684.0</v>
      </c>
      <c r="BP53" s="3" t="n">
        <v>3253.0</v>
      </c>
      <c r="BQ53" s="3" t="n">
        <v>9327.0</v>
      </c>
      <c r="BR53" s="3" t="n">
        <v>2420.0</v>
      </c>
    </row>
    <row r="54" spans="1:70">
      <c r="A54" t="s" s="0">
        <v>348</v>
      </c>
      <c r="B54" s="3" t="n">
        <v>3851.0</v>
      </c>
      <c r="C54" s="3" t="n">
        <v>5641.0</v>
      </c>
      <c r="D54" s="3" t="n">
        <v>9566.0</v>
      </c>
      <c r="E54" s="3" t="n">
        <v>3953.0</v>
      </c>
      <c r="F54" s="3" t="n">
        <v>3239.0</v>
      </c>
      <c r="G54" s="3" t="n">
        <v>8459.0</v>
      </c>
      <c r="H54" s="3" t="n">
        <v>7661.0</v>
      </c>
      <c r="I54" s="3" t="n">
        <v>8325.0</v>
      </c>
      <c r="J54" s="3" t="n">
        <v>6027.0</v>
      </c>
      <c r="K54" s="3" t="n">
        <v>4844.0</v>
      </c>
      <c r="L54" s="3" t="n">
        <v>1473.0</v>
      </c>
      <c r="M54" s="3" t="n">
        <v>3834.0</v>
      </c>
      <c r="N54" s="3" t="n">
        <v>5277.0</v>
      </c>
      <c r="O54" s="3" t="n">
        <v>9738.0</v>
      </c>
      <c r="P54" s="3" t="n">
        <v>7888.0</v>
      </c>
      <c r="Q54" s="3" t="n">
        <v>1088.0</v>
      </c>
      <c r="R54" s="3" t="n">
        <v>3610.0</v>
      </c>
      <c r="S54" s="3" t="n">
        <v>5830.0</v>
      </c>
      <c r="T54" s="3" t="n">
        <v>5294.0</v>
      </c>
      <c r="U54" s="3" t="n">
        <v>3465.0</v>
      </c>
      <c r="V54" s="3" t="n">
        <v>9428.0</v>
      </c>
      <c r="W54" s="3" t="n">
        <v>6658.0</v>
      </c>
      <c r="X54" s="3" t="n">
        <v>9661.0</v>
      </c>
      <c r="Y54" s="3" t="n">
        <v>8993.0</v>
      </c>
      <c r="Z54" s="3" t="n">
        <v>3726.0</v>
      </c>
      <c r="AA54" s="3" t="n">
        <v>1512.0</v>
      </c>
      <c r="AB54" s="3" t="n">
        <v>4489.0</v>
      </c>
      <c r="AC54" s="3" t="n">
        <v>7159.0</v>
      </c>
      <c r="AD54" s="3" t="n">
        <v>1948.0</v>
      </c>
      <c r="AE54" s="3" t="n">
        <v>5389.0</v>
      </c>
      <c r="AF54" s="3" t="n">
        <v>1210.0</v>
      </c>
      <c r="AG54" s="3" t="n">
        <v>1504.0</v>
      </c>
      <c r="AH54" s="3" t="n">
        <v>1594.0</v>
      </c>
      <c r="AI54" s="3" t="n">
        <v>1490.0</v>
      </c>
      <c r="AJ54" s="3" t="n">
        <v>8525.0</v>
      </c>
      <c r="AK54" s="3" t="n">
        <v>7687.0</v>
      </c>
      <c r="AL54" s="3" t="n">
        <v>1965.0</v>
      </c>
      <c r="AM54" s="3" t="n">
        <v>1664.0</v>
      </c>
      <c r="AN54" s="3" t="n">
        <v>3604.0</v>
      </c>
      <c r="AO54" s="3" t="n">
        <v>8805.0</v>
      </c>
      <c r="AP54" s="3" t="n">
        <v>9224.0</v>
      </c>
      <c r="AQ54" s="3" t="n">
        <v>3701.0</v>
      </c>
      <c r="AR54" s="3" t="n">
        <v>2652.0</v>
      </c>
      <c r="AS54" s="3" t="n">
        <v>9050.0</v>
      </c>
      <c r="AT54" s="3" t="n">
        <v>4548.0</v>
      </c>
      <c r="AU54" s="3" t="n">
        <v>3802.0</v>
      </c>
      <c r="AV54" s="3" t="n">
        <v>3477.0</v>
      </c>
      <c r="AW54" s="3" t="n">
        <v>4503.0</v>
      </c>
      <c r="AX54" s="3" t="n">
        <v>6766.0</v>
      </c>
      <c r="AY54" s="3" t="n">
        <v>3610.0</v>
      </c>
      <c r="AZ54" s="3" t="n">
        <v>9012.0</v>
      </c>
      <c r="BA54" s="3" t="n">
        <v>9805.0</v>
      </c>
      <c r="BB54" s="3" t="n">
        <v>2157.0</v>
      </c>
      <c r="BC54" s="3" t="n">
        <v>6954.0</v>
      </c>
      <c r="BD54" s="3" t="n">
        <v>3189.0</v>
      </c>
      <c r="BE54" s="3" t="n">
        <v>5115.0</v>
      </c>
      <c r="BF54" s="3" t="n">
        <v>5416.0</v>
      </c>
      <c r="BG54" s="3" t="n">
        <v>6470.0</v>
      </c>
      <c r="BH54" s="3" t="n">
        <v>3364.0</v>
      </c>
      <c r="BI54" s="3" t="n">
        <v>9099.0</v>
      </c>
      <c r="BJ54" s="3" t="n">
        <v>3726.0</v>
      </c>
      <c r="BK54" s="3" t="n">
        <v>5764.0</v>
      </c>
      <c r="BL54" s="3" t="n">
        <v>1428.0</v>
      </c>
      <c r="BM54" s="3" t="n">
        <v>8367.0</v>
      </c>
      <c r="BN54" s="3" t="n">
        <v>3929.0</v>
      </c>
      <c r="BO54" s="3" t="n">
        <v>4841.0</v>
      </c>
      <c r="BP54" s="3" t="n">
        <v>7078.0</v>
      </c>
      <c r="BQ54" s="3" t="n">
        <v>2107.0</v>
      </c>
      <c r="BR54" s="3" t="n">
        <v>2878.0</v>
      </c>
    </row>
    <row r="55" spans="1:70">
      <c r="A55" t="s" s="0">
        <v>349</v>
      </c>
      <c r="B55" s="3" t="n">
        <v>8154.0</v>
      </c>
      <c r="C55" s="3" t="n">
        <v>1876.0</v>
      </c>
      <c r="D55" s="3" t="n">
        <v>5403.0</v>
      </c>
      <c r="E55" s="3" t="n">
        <v>1061.0</v>
      </c>
      <c r="F55" s="3" t="n">
        <v>4993.0</v>
      </c>
      <c r="G55" s="3" t="n">
        <v>4024.0</v>
      </c>
      <c r="H55" s="3" t="n">
        <v>4931.0</v>
      </c>
      <c r="I55" s="3" t="n">
        <v>1524.0</v>
      </c>
      <c r="J55" s="3" t="n">
        <v>6058.0</v>
      </c>
      <c r="K55" s="3" t="n">
        <v>6791.0</v>
      </c>
      <c r="L55" s="3" t="n">
        <v>9264.0</v>
      </c>
      <c r="M55" s="3" t="n">
        <v>7170.0</v>
      </c>
      <c r="N55" s="3" t="n">
        <v>5643.0</v>
      </c>
      <c r="O55" s="3" t="n">
        <v>7590.0</v>
      </c>
      <c r="P55" s="3" t="n">
        <v>2573.0</v>
      </c>
      <c r="Q55" s="3" t="n">
        <v>1027.0</v>
      </c>
      <c r="R55" s="3" t="n">
        <v>7453.0</v>
      </c>
      <c r="S55" s="3" t="n">
        <v>6270.0</v>
      </c>
      <c r="T55" s="3" t="n">
        <v>4160.0</v>
      </c>
      <c r="U55" s="3" t="n">
        <v>7493.0</v>
      </c>
      <c r="V55" s="3" t="n">
        <v>8066.0</v>
      </c>
      <c r="W55" s="3" t="n">
        <v>7041.0</v>
      </c>
      <c r="X55" s="3" t="n">
        <v>3082.0</v>
      </c>
      <c r="Y55" s="3" t="n">
        <v>2885.0</v>
      </c>
      <c r="Z55" s="3" t="n">
        <v>4960.0</v>
      </c>
      <c r="AA55" s="3" t="n">
        <v>5519.0</v>
      </c>
      <c r="AB55" s="3" t="n">
        <v>5646.0</v>
      </c>
      <c r="AC55" s="3" t="n">
        <v>3050.0</v>
      </c>
      <c r="AD55" s="3" t="n">
        <v>4993.0</v>
      </c>
      <c r="AE55" s="3" t="n">
        <v>2106.0</v>
      </c>
      <c r="AF55" s="3" t="n">
        <v>5171.0</v>
      </c>
      <c r="AG55" s="3" t="n">
        <v>8541.0</v>
      </c>
      <c r="AH55" s="3" t="n">
        <v>9304.0</v>
      </c>
      <c r="AI55" s="3" t="n">
        <v>8093.0</v>
      </c>
      <c r="AJ55" s="3" t="n">
        <v>6647.0</v>
      </c>
      <c r="AK55" s="3" t="n">
        <v>7304.0</v>
      </c>
      <c r="AL55" s="3" t="n">
        <v>2041.0</v>
      </c>
      <c r="AM55" s="3" t="n">
        <v>6612.0</v>
      </c>
      <c r="AN55" s="3" t="n">
        <v>1611.0</v>
      </c>
      <c r="AO55" s="3" t="n">
        <v>8819.0</v>
      </c>
      <c r="AP55" s="3" t="n">
        <v>7710.0</v>
      </c>
      <c r="AQ55" s="3" t="n">
        <v>2043.0</v>
      </c>
      <c r="AR55" s="3" t="n">
        <v>2596.0</v>
      </c>
      <c r="AS55" s="3" t="n">
        <v>5658.0</v>
      </c>
      <c r="AT55" s="3" t="n">
        <v>1039.0</v>
      </c>
      <c r="AU55" s="3" t="n">
        <v>9751.0</v>
      </c>
      <c r="AV55" s="3" t="n">
        <v>7419.0</v>
      </c>
      <c r="AW55" s="3" t="n">
        <v>5008.0</v>
      </c>
      <c r="AX55" s="3" t="n">
        <v>7843.0</v>
      </c>
      <c r="AY55" s="3" t="n">
        <v>7010.0</v>
      </c>
      <c r="AZ55" s="3" t="n">
        <v>8691.0</v>
      </c>
      <c r="BA55" s="3" t="n">
        <v>5172.0</v>
      </c>
      <c r="BB55" s="3" t="n">
        <v>3381.0</v>
      </c>
      <c r="BC55" s="3" t="n">
        <v>7265.0</v>
      </c>
      <c r="BD55" s="3" t="n">
        <v>3186.0</v>
      </c>
      <c r="BE55" s="3" t="n">
        <v>6522.0</v>
      </c>
      <c r="BF55" s="3" t="n">
        <v>2001.0</v>
      </c>
      <c r="BG55" s="3" t="n">
        <v>6362.0</v>
      </c>
      <c r="BH55" s="3" t="n">
        <v>7907.0</v>
      </c>
      <c r="BI55" s="3" t="n">
        <v>9660.0</v>
      </c>
      <c r="BJ55" s="3" t="n">
        <v>4352.0</v>
      </c>
      <c r="BK55" s="3" t="n">
        <v>3253.0</v>
      </c>
      <c r="BL55" s="3" t="n">
        <v>8913.0</v>
      </c>
      <c r="BM55" s="3" t="n">
        <v>8456.0</v>
      </c>
      <c r="BN55" s="3" t="n">
        <v>8813.0</v>
      </c>
      <c r="BO55" s="3" t="n">
        <v>5902.0</v>
      </c>
      <c r="BP55" s="3" t="n">
        <v>1520.0</v>
      </c>
      <c r="BQ55" s="3" t="n">
        <v>4077.0</v>
      </c>
      <c r="BR55" s="3" t="n">
        <v>9335.0</v>
      </c>
    </row>
    <row r="56" spans="1:70">
      <c r="A56" s="4" t="s">
        <v>350</v>
      </c>
      <c r="B56" s="5" t="n">
        <f t="shared" ref="B56:BM56" si="3">IF(COUNTA(B36:B55)&gt;0,IF(SUM(B36:B55)=0,"",SUM(B36:B55)),"")</f>
        <v>108239.0</v>
      </c>
      <c r="C56" s="5" t="n">
        <f t="shared" si="3"/>
        <v>92049.0</v>
      </c>
      <c r="D56" s="5" t="n">
        <f t="shared" si="3"/>
        <v>118865.0</v>
      </c>
      <c r="E56" s="5" t="n">
        <f t="shared" si="3"/>
        <v>115940.0</v>
      </c>
      <c r="F56" s="5" t="n">
        <f t="shared" si="3"/>
        <v>115971.0</v>
      </c>
      <c r="G56" s="5" t="n">
        <f t="shared" si="3"/>
        <v>98062.0</v>
      </c>
      <c r="H56" s="5" t="n">
        <f t="shared" si="3"/>
        <v>103767.0</v>
      </c>
      <c r="I56" s="5" t="n">
        <f t="shared" si="3"/>
        <v>106732.0</v>
      </c>
      <c r="J56" s="5" t="n">
        <f t="shared" si="3"/>
        <v>114516.0</v>
      </c>
      <c r="K56" s="5" t="n">
        <f t="shared" si="3"/>
        <v>111213.0</v>
      </c>
      <c r="L56" s="5" t="n">
        <f t="shared" si="3"/>
        <v>108790.0</v>
      </c>
      <c r="M56" s="5" t="n">
        <f t="shared" si="3"/>
        <v>106307.0</v>
      </c>
      <c r="N56" s="5" t="n">
        <f t="shared" si="3"/>
        <v>110211.0</v>
      </c>
      <c r="O56" s="5" t="n">
        <f t="shared" si="3"/>
        <v>116369.0</v>
      </c>
      <c r="P56" s="5" t="n">
        <f t="shared" si="3"/>
        <v>102255.0</v>
      </c>
      <c r="Q56" s="5" t="n">
        <f t="shared" si="3"/>
        <v>104791.0</v>
      </c>
      <c r="R56" s="5" t="n">
        <f t="shared" si="3"/>
        <v>102405.0</v>
      </c>
      <c r="S56" s="5" t="n">
        <f t="shared" si="3"/>
        <v>127811.0</v>
      </c>
      <c r="T56" s="5" t="n">
        <f t="shared" si="3"/>
        <v>100494.0</v>
      </c>
      <c r="U56" s="5" t="n">
        <f t="shared" si="3"/>
        <v>122863.0</v>
      </c>
      <c r="V56" s="5" t="n">
        <f t="shared" si="3"/>
        <v>107759.0</v>
      </c>
      <c r="W56" s="5" t="n">
        <f t="shared" si="3"/>
        <v>115981.0</v>
      </c>
      <c r="X56" s="5" t="n">
        <f t="shared" si="3"/>
        <v>113499.0</v>
      </c>
      <c r="Y56" s="5" t="n">
        <f t="shared" si="3"/>
        <v>121528.0</v>
      </c>
      <c r="Z56" s="5" t="n">
        <f t="shared" si="3"/>
        <v>89981.0</v>
      </c>
      <c r="AA56" s="5" t="n">
        <f t="shared" si="3"/>
        <v>112211.0</v>
      </c>
      <c r="AB56" s="5" t="n">
        <f t="shared" si="3"/>
        <v>108000.0</v>
      </c>
      <c r="AC56" s="5" t="n">
        <f t="shared" si="3"/>
        <v>105774.0</v>
      </c>
      <c r="AD56" s="5" t="n">
        <f t="shared" si="3"/>
        <v>111228.0</v>
      </c>
      <c r="AE56" s="5" t="n">
        <f t="shared" si="3"/>
        <v>107875.0</v>
      </c>
      <c r="AF56" s="5" t="n">
        <f t="shared" si="3"/>
        <v>92633.0</v>
      </c>
      <c r="AG56" s="5" t="n">
        <f t="shared" si="3"/>
        <v>130102.0</v>
      </c>
      <c r="AH56" s="5" t="n">
        <f t="shared" si="3"/>
        <v>101199.0</v>
      </c>
      <c r="AI56" s="5" t="n">
        <f t="shared" si="3"/>
        <v>110654.0</v>
      </c>
      <c r="AJ56" s="5" t="n">
        <f t="shared" si="3"/>
        <v>117716.0</v>
      </c>
      <c r="AK56" s="5" t="n">
        <f t="shared" si="3"/>
        <v>112234.0</v>
      </c>
      <c r="AL56" s="5" t="n">
        <f t="shared" si="3"/>
        <v>115872.0</v>
      </c>
      <c r="AM56" s="5" t="n">
        <f t="shared" si="3"/>
        <v>102697.0</v>
      </c>
      <c r="AN56" s="5" t="n">
        <f t="shared" si="3"/>
        <v>123410.0</v>
      </c>
      <c r="AO56" s="5" t="n">
        <f t="shared" si="3"/>
        <v>100801.0</v>
      </c>
      <c r="AP56" s="5" t="n">
        <f t="shared" si="3"/>
        <v>118160.0</v>
      </c>
      <c r="AQ56" s="5" t="n">
        <f t="shared" si="3"/>
        <v>99884.0</v>
      </c>
      <c r="AR56" s="5" t="n">
        <f t="shared" si="3"/>
        <v>108298.0</v>
      </c>
      <c r="AS56" s="5" t="n">
        <f t="shared" si="3"/>
        <v>117301.0</v>
      </c>
      <c r="AT56" s="5" t="n">
        <f t="shared" si="3"/>
        <v>98523.0</v>
      </c>
      <c r="AU56" s="5" t="n">
        <f t="shared" si="3"/>
        <v>125043.0</v>
      </c>
      <c r="AV56" s="5" t="n">
        <f t="shared" si="3"/>
        <v>89349.0</v>
      </c>
      <c r="AW56" s="5" t="n">
        <f t="shared" si="3"/>
        <v>108611.0</v>
      </c>
      <c r="AX56" s="5" t="n">
        <f t="shared" si="3"/>
        <v>119194.0</v>
      </c>
      <c r="AY56" s="5" t="n">
        <f t="shared" si="3"/>
        <v>103831.0</v>
      </c>
      <c r="AZ56" s="5" t="n">
        <f t="shared" si="3"/>
        <v>130989.0</v>
      </c>
      <c r="BA56" s="5" t="n">
        <f t="shared" si="3"/>
        <v>124449.0</v>
      </c>
      <c r="BB56" s="5" t="n">
        <f t="shared" si="3"/>
        <v>92128.0</v>
      </c>
      <c r="BC56" s="5" t="n">
        <f t="shared" si="3"/>
        <v>101930.0</v>
      </c>
      <c r="BD56" s="5" t="n">
        <f t="shared" si="3"/>
        <v>120369.0</v>
      </c>
      <c r="BE56" s="5" t="n">
        <f t="shared" si="3"/>
        <v>109358.0</v>
      </c>
      <c r="BF56" s="5" t="n">
        <f t="shared" si="3"/>
        <v>108783.0</v>
      </c>
      <c r="BG56" s="5" t="n">
        <f t="shared" si="3"/>
        <v>106298.0</v>
      </c>
      <c r="BH56" s="5" t="n">
        <f t="shared" si="3"/>
        <v>119018.0</v>
      </c>
      <c r="BI56" s="5" t="n">
        <f t="shared" si="3"/>
        <v>103271.0</v>
      </c>
      <c r="BJ56" s="5" t="n">
        <f t="shared" si="3"/>
        <v>108620.0</v>
      </c>
      <c r="BK56" s="5" t="n">
        <f t="shared" si="3"/>
        <v>108161.0</v>
      </c>
      <c r="BL56" s="5" t="n">
        <f t="shared" si="3"/>
        <v>123785.0</v>
      </c>
      <c r="BM56" s="5" t="n">
        <f t="shared" si="3"/>
        <v>131707.0</v>
      </c>
      <c r="BN56" s="5" t="n">
        <f>IF(COUNTA(BN36:BN55)&gt;0,IF(SUM(BN36:BN55)=0,"",SUM(BN36:BN55)),"")</f>
        <v>124620.0</v>
      </c>
      <c r="BO56" s="5" t="n">
        <f>IF(COUNTA(BO36:BO55)&gt;0,IF(SUM(BO36:BO55)=0,"",SUM(BO36:BO55)),"")</f>
        <v>89888.0</v>
      </c>
      <c r="BP56" s="5" t="n">
        <f>IF(COUNTA(BP36:BP55)&gt;0,IF(SUM(BP36:BP55)=0,"",SUM(BP36:BP55)),"")</f>
        <v>112492.0</v>
      </c>
      <c r="BQ56" s="5" t="n">
        <f>IF(COUNTA(BQ36:BQ55)&gt;0,IF(SUM(BQ36:BQ55)=0,"",SUM(BQ36:BQ55)),"")</f>
        <v>107882.0</v>
      </c>
      <c r="BR56" s="5" t="n">
        <f>IF(COUNTA(BR36:BR55)&gt;0,IF(SUM(BR36:BR55)=0,"",SUM(BR36:BR55)),"")</f>
        <v>99358.0</v>
      </c>
    </row>
    <row r="57" spans="1:70">
      <c r="A57" s="4" t="s">
        <v>351</v>
      </c>
      <c r="B57" s="5" t="n">
        <f t="shared" ref="B57:BM57" si="4">IF(AND(B22&lt;&gt;"",B34&lt;&gt;"",B56&lt;&gt;""),B22+B34+B56,"")</f>
        <v>277789.0</v>
      </c>
      <c r="C57" s="5" t="n">
        <f t="shared" si="4"/>
        <v>614049.0</v>
      </c>
      <c r="D57" s="5" t="n">
        <f t="shared" si="4"/>
        <v>328775.0</v>
      </c>
      <c r="E57" s="5" t="n">
        <f t="shared" si="4"/>
        <v>953510.0</v>
      </c>
      <c r="F57" s="5" t="n">
        <f t="shared" si="4"/>
        <v>234873.0</v>
      </c>
      <c r="G57" s="5" t="n">
        <f t="shared" si="4"/>
        <v>1269155.0</v>
      </c>
      <c r="H57" s="5" t="n">
        <f t="shared" si="4"/>
        <v>285028.0</v>
      </c>
      <c r="I57" s="5" t="n">
        <f t="shared" si="4"/>
        <v>289668.0</v>
      </c>
      <c r="J57" s="5" t="n">
        <f t="shared" si="4"/>
        <v>1915546.0</v>
      </c>
      <c r="K57" s="5" t="n">
        <f t="shared" si="4"/>
        <v>255324.0</v>
      </c>
      <c r="L57" s="5" t="n">
        <f t="shared" si="4"/>
        <v>2192003.0</v>
      </c>
      <c r="M57" s="5" t="n">
        <f t="shared" si="4"/>
        <v>311243.0</v>
      </c>
      <c r="N57" s="5" t="n">
        <f t="shared" si="4"/>
        <v>297857.0</v>
      </c>
      <c r="O57" s="5" t="n">
        <f t="shared" si="4"/>
        <v>626297.0</v>
      </c>
      <c r="P57" s="5" t="n">
        <f t="shared" si="4"/>
        <v>285901.0</v>
      </c>
      <c r="Q57" s="5" t="n">
        <f t="shared" si="4"/>
        <v>981019.0</v>
      </c>
      <c r="R57" s="5" t="n">
        <f t="shared" si="4"/>
        <v>296987.0</v>
      </c>
      <c r="S57" s="5" t="n">
        <f t="shared" si="4"/>
        <v>1335457.0</v>
      </c>
      <c r="T57" s="5" t="n">
        <f t="shared" si="4"/>
        <v>310058.0</v>
      </c>
      <c r="U57" s="5" t="n">
        <f t="shared" si="4"/>
        <v>289642.0</v>
      </c>
      <c r="V57" s="5" t="n">
        <f t="shared" si="4"/>
        <v>1967203.0</v>
      </c>
      <c r="W57" s="5" t="n">
        <f t="shared" si="4"/>
        <v>275626.0</v>
      </c>
      <c r="X57" s="5" t="n">
        <f t="shared" si="4"/>
        <v>2231028.0</v>
      </c>
      <c r="Y57" s="5" t="n">
        <f t="shared" si="4"/>
        <v>248336.0</v>
      </c>
      <c r="Z57" s="5" t="n">
        <f t="shared" si="4"/>
        <v>280018.0</v>
      </c>
      <c r="AA57" s="5" t="n">
        <f t="shared" si="4"/>
        <v>681254.0</v>
      </c>
      <c r="AB57" s="5" t="n">
        <f t="shared" si="4"/>
        <v>330239.0</v>
      </c>
      <c r="AC57" s="5" t="n">
        <f t="shared" si="4"/>
        <v>984419.0</v>
      </c>
      <c r="AD57" s="5" t="n">
        <f t="shared" si="4"/>
        <v>331172.0</v>
      </c>
      <c r="AE57" s="5" t="n">
        <f t="shared" si="4"/>
        <v>1274300.0</v>
      </c>
      <c r="AF57" s="5" t="n">
        <f t="shared" si="4"/>
        <v>272070.0</v>
      </c>
      <c r="AG57" s="5" t="n">
        <f t="shared" si="4"/>
        <v>293358.0</v>
      </c>
      <c r="AH57" s="5" t="n">
        <f t="shared" si="4"/>
        <v>1921106.0</v>
      </c>
      <c r="AI57" s="5" t="n">
        <f t="shared" si="4"/>
        <v>272603.0</v>
      </c>
      <c r="AJ57" s="5" t="n">
        <f t="shared" si="4"/>
        <v>2213920.0</v>
      </c>
      <c r="AK57" s="5" t="n">
        <f t="shared" si="4"/>
        <v>275499.0</v>
      </c>
      <c r="AL57" s="5" t="n">
        <f t="shared" si="4"/>
        <v>294988.0</v>
      </c>
      <c r="AM57" s="5" t="n">
        <f t="shared" si="4"/>
        <v>629775.0</v>
      </c>
      <c r="AN57" s="5" t="n">
        <f t="shared" si="4"/>
        <v>301155.0</v>
      </c>
      <c r="AO57" s="5" t="n">
        <f t="shared" si="4"/>
        <v>988847.0</v>
      </c>
      <c r="AP57" s="5" t="n">
        <f t="shared" si="4"/>
        <v>232562.0</v>
      </c>
      <c r="AQ57" s="5" t="n">
        <f t="shared" si="4"/>
        <v>1281417.0</v>
      </c>
      <c r="AR57" s="5" t="n">
        <f t="shared" si="4"/>
        <v>282083.0</v>
      </c>
      <c r="AS57" s="5" t="n">
        <f t="shared" si="4"/>
        <v>275081.0</v>
      </c>
      <c r="AT57" s="5" t="n">
        <f t="shared" si="4"/>
        <v>1937594.0</v>
      </c>
      <c r="AU57" s="5" t="n">
        <f t="shared" si="4"/>
        <v>299014.0</v>
      </c>
      <c r="AV57" s="5" t="n">
        <f t="shared" si="4"/>
        <v>2187784.0</v>
      </c>
      <c r="AW57" s="5" t="n">
        <f t="shared" si="4"/>
        <v>289914.0</v>
      </c>
      <c r="AX57" s="5" t="n">
        <f t="shared" si="4"/>
        <v>309997.0</v>
      </c>
      <c r="AY57" s="5" t="n">
        <f t="shared" si="4"/>
        <v>685620.0</v>
      </c>
      <c r="AZ57" s="5" t="n">
        <f t="shared" si="4"/>
        <v>325400.0</v>
      </c>
      <c r="BA57" s="5" t="n">
        <f t="shared" si="4"/>
        <v>1052812.0</v>
      </c>
      <c r="BB57" s="5" t="n">
        <f t="shared" si="4"/>
        <v>302180.0</v>
      </c>
      <c r="BC57" s="5" t="n">
        <f t="shared" si="4"/>
        <v>1206218.0</v>
      </c>
      <c r="BD57" s="5" t="n">
        <f t="shared" si="4"/>
        <v>264450.0</v>
      </c>
      <c r="BE57" s="5" t="n">
        <f t="shared" si="4"/>
        <v>285817.0</v>
      </c>
      <c r="BF57" s="5" t="n">
        <f t="shared" si="4"/>
        <v>1926582.0</v>
      </c>
      <c r="BG57" s="5" t="n">
        <f t="shared" si="4"/>
        <v>294078.0</v>
      </c>
      <c r="BH57" s="5" t="n">
        <f t="shared" si="4"/>
        <v>2187998.0</v>
      </c>
      <c r="BI57" s="5" t="n">
        <f t="shared" si="4"/>
        <v>304044.0</v>
      </c>
      <c r="BJ57" s="5" t="n">
        <f t="shared" si="4"/>
        <v>271738.0</v>
      </c>
      <c r="BK57" s="5" t="n">
        <f t="shared" si="4"/>
        <v>591646.0</v>
      </c>
      <c r="BL57" s="5" t="n">
        <f t="shared" si="4"/>
        <v>298634.0</v>
      </c>
      <c r="BM57" s="5" t="n">
        <f t="shared" si="4"/>
        <v>999099.0</v>
      </c>
      <c r="BN57" s="5" t="n">
        <f>IF(AND(BN22&lt;&gt;"",BN34&lt;&gt;"",BN56&lt;&gt;""),BN22+BN34+BN56,"")</f>
        <v>288760.0</v>
      </c>
      <c r="BO57" s="5" t="n">
        <f>IF(AND(BO22&lt;&gt;"",BO34&lt;&gt;"",BO56&lt;&gt;""),BO22+BO34+BO56,"")</f>
        <v>1240804.0</v>
      </c>
      <c r="BP57" s="5" t="n">
        <f>IF(AND(BP22&lt;&gt;"",BP34&lt;&gt;"",BP56&lt;&gt;""),BP22+BP34+BP56,"")</f>
        <v>304881.0</v>
      </c>
      <c r="BQ57" s="5" t="n">
        <f>IF(AND(BQ22&lt;&gt;"",BQ34&lt;&gt;"",BQ56&lt;&gt;""),BQ22+BQ34+BQ56,"")</f>
        <v>310768.0</v>
      </c>
      <c r="BR57" s="5" t="n">
        <f>IF(AND(BR22&lt;&gt;"",BR34&lt;&gt;"",BR56&lt;&gt;""),BR22+BR34+BR56,"")</f>
        <v>1948498.0</v>
      </c>
    </row>
    <row r="58" spans="1:70">
      <c r="A58" s="4" t="s">
        <v>352</v>
      </c>
      <c r="B58" s="5" t="e">
        <f ca="1">IF(AND(COUNTA('BS - Initial Underwriting'!$5:$5)&gt;0,B57&lt;&gt;"",B5&lt;&gt;""),IF(SUMIFS('BS - Initial Underwriting'!$5:$5,'BS - Initial Underwriting'!$1:$1,B$2)-B57-B5=0,"",SUMIFS('BS - Initial Underwriting'!$5:$5,'BS - Initial Underwriting'!$1:$1,B$2)-B57-B5),"")</f>
        <v>~CIRCULAR~REF~</v>
      </c>
      <c r="C58" s="5" t="e">
        <f ca="1">IF(AND(COUNTA('BS - Initial Underwriting'!$5:$5)&gt;0,C57&lt;&gt;"",C5&lt;&gt;""),IF(SUMIFS('BS - Initial Underwriting'!$5:$5,'BS - Initial Underwriting'!$1:$1,C$2)-C57-C5=0,"",SUMIFS('BS - Initial Underwriting'!$5:$5,'BS - Initial Underwriting'!$1:$1,C$2)-C57-C5),"")</f>
        <v>~CIRCULAR~REF~</v>
      </c>
      <c r="D58" s="5" t="e">
        <f ca="1">IF(AND(COUNTA('BS - Initial Underwriting'!$5:$5)&gt;0,D57&lt;&gt;"",D5&lt;&gt;""),IF(SUMIFS('BS - Initial Underwriting'!$5:$5,'BS - Initial Underwriting'!$1:$1,D$2)-D57-D5=0,"",SUMIFS('BS - Initial Underwriting'!$5:$5,'BS - Initial Underwriting'!$1:$1,D$2)-D57-D5),"")</f>
        <v>~CIRCULAR~REF~</v>
      </c>
      <c r="E58" s="5" t="e">
        <f ca="1">IF(AND(COUNTA('BS - Initial Underwriting'!$5:$5)&gt;0,E57&lt;&gt;"",E5&lt;&gt;""),IF(SUMIFS('BS - Initial Underwriting'!$5:$5,'BS - Initial Underwriting'!$1:$1,E$2)-E57-E5=0,"",SUMIFS('BS - Initial Underwriting'!$5:$5,'BS - Initial Underwriting'!$1:$1,E$2)-E57-E5),"")</f>
        <v>~CIRCULAR~REF~</v>
      </c>
      <c r="F58" s="5" t="e">
        <f ca="1">IF(AND(COUNTA('BS - Initial Underwriting'!$5:$5)&gt;0,F57&lt;&gt;"",F5&lt;&gt;""),IF(SUMIFS('BS - Initial Underwriting'!$5:$5,'BS - Initial Underwriting'!$1:$1,F$2)-F57-F5=0,"",SUMIFS('BS - Initial Underwriting'!$5:$5,'BS - Initial Underwriting'!$1:$1,F$2)-F57-F5),"")</f>
        <v>~CIRCULAR~REF~</v>
      </c>
      <c r="G58" s="5" t="e">
        <f ca="1">IF(AND(COUNTA('BS - Initial Underwriting'!$5:$5)&gt;0,G57&lt;&gt;"",G5&lt;&gt;""),IF(SUMIFS('BS - Initial Underwriting'!$5:$5,'BS - Initial Underwriting'!$1:$1,G$2)-G57-G5=0,"",SUMIFS('BS - Initial Underwriting'!$5:$5,'BS - Initial Underwriting'!$1:$1,G$2)-G57-G5),"")</f>
        <v>~CIRCULAR~REF~</v>
      </c>
      <c r="H58" s="5" t="e">
        <f ca="1">IF(AND(COUNTA('BS - Initial Underwriting'!$5:$5)&gt;0,H57&lt;&gt;"",H5&lt;&gt;""),IF(SUMIFS('BS - Initial Underwriting'!$5:$5,'BS - Initial Underwriting'!$1:$1,H$2)-H57-H5=0,"",SUMIFS('BS - Initial Underwriting'!$5:$5,'BS - Initial Underwriting'!$1:$1,H$2)-H57-H5),"")</f>
        <v>~CIRCULAR~REF~</v>
      </c>
      <c r="I58" s="5" t="e">
        <f ca="1">IF(AND(COUNTA('BS - Initial Underwriting'!$5:$5)&gt;0,I57&lt;&gt;"",I5&lt;&gt;""),IF(SUMIFS('BS - Initial Underwriting'!$5:$5,'BS - Initial Underwriting'!$1:$1,I$2)-I57-I5=0,"",SUMIFS('BS - Initial Underwriting'!$5:$5,'BS - Initial Underwriting'!$1:$1,I$2)-I57-I5),"")</f>
        <v>~CIRCULAR~REF~</v>
      </c>
      <c r="J58" s="5" t="e">
        <f ca="1">IF(AND(COUNTA('BS - Initial Underwriting'!$5:$5)&gt;0,J57&lt;&gt;"",J5&lt;&gt;""),IF(SUMIFS('BS - Initial Underwriting'!$5:$5,'BS - Initial Underwriting'!$1:$1,J$2)-J57-J5=0,"",SUMIFS('BS - Initial Underwriting'!$5:$5,'BS - Initial Underwriting'!$1:$1,J$2)-J57-J5),"")</f>
        <v>~CIRCULAR~REF~</v>
      </c>
      <c r="K58" s="5" t="e">
        <f ca="1">IF(AND(COUNTA('BS - Initial Underwriting'!$5:$5)&gt;0,K57&lt;&gt;"",K5&lt;&gt;""),IF(SUMIFS('BS - Initial Underwriting'!$5:$5,'BS - Initial Underwriting'!$1:$1,K$2)-K57-K5=0,"",SUMIFS('BS - Initial Underwriting'!$5:$5,'BS - Initial Underwriting'!$1:$1,K$2)-K57-K5),"")</f>
        <v>~CIRCULAR~REF~</v>
      </c>
      <c r="L58" s="5" t="e">
        <f ca="1">IF(AND(COUNTA('BS - Initial Underwriting'!$5:$5)&gt;0,L57&lt;&gt;"",L5&lt;&gt;""),IF(SUMIFS('BS - Initial Underwriting'!$5:$5,'BS - Initial Underwriting'!$1:$1,L$2)-L57-L5=0,"",SUMIFS('BS - Initial Underwriting'!$5:$5,'BS - Initial Underwriting'!$1:$1,L$2)-L57-L5),"")</f>
        <v>~CIRCULAR~REF~</v>
      </c>
      <c r="M58" s="5" t="e">
        <f ca="1">IF(AND(COUNTA('BS - Initial Underwriting'!$5:$5)&gt;0,M57&lt;&gt;"",M5&lt;&gt;""),IF(SUMIFS('BS - Initial Underwriting'!$5:$5,'BS - Initial Underwriting'!$1:$1,M$2)-M57-M5=0,"",SUMIFS('BS - Initial Underwriting'!$5:$5,'BS - Initial Underwriting'!$1:$1,M$2)-M57-M5),"")</f>
        <v>~CIRCULAR~REF~</v>
      </c>
      <c r="N58" s="5" t="e">
        <f ca="1">IF(AND(COUNTA('BS - Initial Underwriting'!$5:$5)&gt;0,N57&lt;&gt;"",N5&lt;&gt;""),IF(SUMIFS('BS - Initial Underwriting'!$5:$5,'BS - Initial Underwriting'!$1:$1,N$2)-N57-N5=0,"",SUMIFS('BS - Initial Underwriting'!$5:$5,'BS - Initial Underwriting'!$1:$1,N$2)-N57-N5),"")</f>
        <v>~CIRCULAR~REF~</v>
      </c>
      <c r="O58" s="5" t="e">
        <f ca="1">IF(AND(COUNTA('BS - Initial Underwriting'!$5:$5)&gt;0,O57&lt;&gt;"",O5&lt;&gt;""),IF(SUMIFS('BS - Initial Underwriting'!$5:$5,'BS - Initial Underwriting'!$1:$1,O$2)-O57-O5=0,"",SUMIFS('BS - Initial Underwriting'!$5:$5,'BS - Initial Underwriting'!$1:$1,O$2)-O57-O5),"")</f>
        <v>~CIRCULAR~REF~</v>
      </c>
      <c r="P58" s="5" t="e">
        <f ca="1">IF(AND(COUNTA('BS - Initial Underwriting'!$5:$5)&gt;0,P57&lt;&gt;"",P5&lt;&gt;""),IF(SUMIFS('BS - Initial Underwriting'!$5:$5,'BS - Initial Underwriting'!$1:$1,P$2)-P57-P5=0,"",SUMIFS('BS - Initial Underwriting'!$5:$5,'BS - Initial Underwriting'!$1:$1,P$2)-P57-P5),"")</f>
        <v>~CIRCULAR~REF~</v>
      </c>
      <c r="Q58" s="5" t="e">
        <f ca="1">IF(AND(COUNTA('BS - Initial Underwriting'!$5:$5)&gt;0,Q57&lt;&gt;"",Q5&lt;&gt;""),IF(SUMIFS('BS - Initial Underwriting'!$5:$5,'BS - Initial Underwriting'!$1:$1,Q$2)-Q57-Q5=0,"",SUMIFS('BS - Initial Underwriting'!$5:$5,'BS - Initial Underwriting'!$1:$1,Q$2)-Q57-Q5),"")</f>
        <v>~CIRCULAR~REF~</v>
      </c>
      <c r="R58" s="5" t="e">
        <f ca="1">IF(AND(COUNTA('BS - Initial Underwriting'!$5:$5)&gt;0,R57&lt;&gt;"",R5&lt;&gt;""),IF(SUMIFS('BS - Initial Underwriting'!$5:$5,'BS - Initial Underwriting'!$1:$1,R$2)-R57-R5=0,"",SUMIFS('BS - Initial Underwriting'!$5:$5,'BS - Initial Underwriting'!$1:$1,R$2)-R57-R5),"")</f>
        <v>~CIRCULAR~REF~</v>
      </c>
      <c r="S58" s="5" t="e">
        <f ca="1">IF(AND(COUNTA('BS - Initial Underwriting'!$5:$5)&gt;0,S57&lt;&gt;"",S5&lt;&gt;""),IF(SUMIFS('BS - Initial Underwriting'!$5:$5,'BS - Initial Underwriting'!$1:$1,S$2)-S57-S5=0,"",SUMIFS('BS - Initial Underwriting'!$5:$5,'BS - Initial Underwriting'!$1:$1,S$2)-S57-S5),"")</f>
        <v>~CIRCULAR~REF~</v>
      </c>
      <c r="T58" s="5" t="e">
        <f ca="1">IF(AND(COUNTA('BS - Initial Underwriting'!$5:$5)&gt;0,T57&lt;&gt;"",T5&lt;&gt;""),IF(SUMIFS('BS - Initial Underwriting'!$5:$5,'BS - Initial Underwriting'!$1:$1,T$2)-T57-T5=0,"",SUMIFS('BS - Initial Underwriting'!$5:$5,'BS - Initial Underwriting'!$1:$1,T$2)-T57-T5),"")</f>
        <v>~CIRCULAR~REF~</v>
      </c>
      <c r="U58" s="5" t="e">
        <f ca="1">IF(AND(COUNTA('BS - Initial Underwriting'!$5:$5)&gt;0,U57&lt;&gt;"",U5&lt;&gt;""),IF(SUMIFS('BS - Initial Underwriting'!$5:$5,'BS - Initial Underwriting'!$1:$1,U$2)-U57-U5=0,"",SUMIFS('BS - Initial Underwriting'!$5:$5,'BS - Initial Underwriting'!$1:$1,U$2)-U57-U5),"")</f>
        <v>~CIRCULAR~REF~</v>
      </c>
      <c r="V58" s="5" t="e">
        <f ca="1">IF(AND(COUNTA('BS - Initial Underwriting'!$5:$5)&gt;0,V57&lt;&gt;"",V5&lt;&gt;""),IF(SUMIFS('BS - Initial Underwriting'!$5:$5,'BS - Initial Underwriting'!$1:$1,V$2)-V57-V5=0,"",SUMIFS('BS - Initial Underwriting'!$5:$5,'BS - Initial Underwriting'!$1:$1,V$2)-V57-V5),"")</f>
        <v>~CIRCULAR~REF~</v>
      </c>
      <c r="W58" s="5" t="e">
        <f ca="1">IF(AND(COUNTA('BS - Initial Underwriting'!$5:$5)&gt;0,W57&lt;&gt;"",W5&lt;&gt;""),IF(SUMIFS('BS - Initial Underwriting'!$5:$5,'BS - Initial Underwriting'!$1:$1,W$2)-W57-W5=0,"",SUMIFS('BS - Initial Underwriting'!$5:$5,'BS - Initial Underwriting'!$1:$1,W$2)-W57-W5),"")</f>
        <v>~CIRCULAR~REF~</v>
      </c>
      <c r="X58" s="5" t="e">
        <f ca="1">IF(AND(COUNTA('BS - Initial Underwriting'!$5:$5)&gt;0,X57&lt;&gt;"",X5&lt;&gt;""),IF(SUMIFS('BS - Initial Underwriting'!$5:$5,'BS - Initial Underwriting'!$1:$1,X$2)-X57-X5=0,"",SUMIFS('BS - Initial Underwriting'!$5:$5,'BS - Initial Underwriting'!$1:$1,X$2)-X57-X5),"")</f>
        <v>~CIRCULAR~REF~</v>
      </c>
      <c r="Y58" s="5" t="e">
        <f ca="1">IF(AND(COUNTA('BS - Initial Underwriting'!$5:$5)&gt;0,Y57&lt;&gt;"",Y5&lt;&gt;""),IF(SUMIFS('BS - Initial Underwriting'!$5:$5,'BS - Initial Underwriting'!$1:$1,Y$2)-Y57-Y5=0,"",SUMIFS('BS - Initial Underwriting'!$5:$5,'BS - Initial Underwriting'!$1:$1,Y$2)-Y57-Y5),"")</f>
        <v>~CIRCULAR~REF~</v>
      </c>
      <c r="Z58" s="5" t="e">
        <f ca="1">IF(AND(COUNTA('BS - Initial Underwriting'!$5:$5)&gt;0,Z57&lt;&gt;"",Z5&lt;&gt;""),IF(SUMIFS('BS - Initial Underwriting'!$5:$5,'BS - Initial Underwriting'!$1:$1,Z$2)-Z57-Z5=0,"",SUMIFS('BS - Initial Underwriting'!$5:$5,'BS - Initial Underwriting'!$1:$1,Z$2)-Z57-Z5),"")</f>
        <v>~CIRCULAR~REF~</v>
      </c>
      <c r="AA58" s="5" t="e">
        <f ca="1">IF(AND(COUNTA('BS - Initial Underwriting'!$5:$5)&gt;0,AA57&lt;&gt;"",AA5&lt;&gt;""),IF(SUMIFS('BS - Initial Underwriting'!$5:$5,'BS - Initial Underwriting'!$1:$1,AA$2)-AA57-AA5=0,"",SUMIFS('BS - Initial Underwriting'!$5:$5,'BS - Initial Underwriting'!$1:$1,AA$2)-AA57-AA5),"")</f>
        <v>~CIRCULAR~REF~</v>
      </c>
      <c r="AB58" s="5" t="e">
        <f ca="1">IF(AND(COUNTA('BS - Initial Underwriting'!$5:$5)&gt;0,AB57&lt;&gt;"",AB5&lt;&gt;""),IF(SUMIFS('BS - Initial Underwriting'!$5:$5,'BS - Initial Underwriting'!$1:$1,AB$2)-AB57-AB5=0,"",SUMIFS('BS - Initial Underwriting'!$5:$5,'BS - Initial Underwriting'!$1:$1,AB$2)-AB57-AB5),"")</f>
        <v>~CIRCULAR~REF~</v>
      </c>
      <c r="AC58" s="5" t="e">
        <f ca="1">IF(AND(COUNTA('BS - Initial Underwriting'!$5:$5)&gt;0,AC57&lt;&gt;"",AC5&lt;&gt;""),IF(SUMIFS('BS - Initial Underwriting'!$5:$5,'BS - Initial Underwriting'!$1:$1,AC$2)-AC57-AC5=0,"",SUMIFS('BS - Initial Underwriting'!$5:$5,'BS - Initial Underwriting'!$1:$1,AC$2)-AC57-AC5),"")</f>
        <v>~CIRCULAR~REF~</v>
      </c>
      <c r="AD58" s="5" t="e">
        <f ca="1">IF(AND(COUNTA('BS - Initial Underwriting'!$5:$5)&gt;0,AD57&lt;&gt;"",AD5&lt;&gt;""),IF(SUMIFS('BS - Initial Underwriting'!$5:$5,'BS - Initial Underwriting'!$1:$1,AD$2)-AD57-AD5=0,"",SUMIFS('BS - Initial Underwriting'!$5:$5,'BS - Initial Underwriting'!$1:$1,AD$2)-AD57-AD5),"")</f>
        <v>~CIRCULAR~REF~</v>
      </c>
      <c r="AE58" s="5" t="e">
        <f ca="1">IF(AND(COUNTA('BS - Initial Underwriting'!$5:$5)&gt;0,AE57&lt;&gt;"",AE5&lt;&gt;""),IF(SUMIFS('BS - Initial Underwriting'!$5:$5,'BS - Initial Underwriting'!$1:$1,AE$2)-AE57-AE5=0,"",SUMIFS('BS - Initial Underwriting'!$5:$5,'BS - Initial Underwriting'!$1:$1,AE$2)-AE57-AE5),"")</f>
        <v>~CIRCULAR~REF~</v>
      </c>
      <c r="AF58" s="5" t="e">
        <f ca="1">IF(AND(COUNTA('BS - Initial Underwriting'!$5:$5)&gt;0,AF57&lt;&gt;"",AF5&lt;&gt;""),IF(SUMIFS('BS - Initial Underwriting'!$5:$5,'BS - Initial Underwriting'!$1:$1,AF$2)-AF57-AF5=0,"",SUMIFS('BS - Initial Underwriting'!$5:$5,'BS - Initial Underwriting'!$1:$1,AF$2)-AF57-AF5),"")</f>
        <v>~CIRCULAR~REF~</v>
      </c>
      <c r="AG58" s="5" t="e">
        <f ca="1">IF(AND(COUNTA('BS - Initial Underwriting'!$5:$5)&gt;0,AG57&lt;&gt;"",AG5&lt;&gt;""),IF(SUMIFS('BS - Initial Underwriting'!$5:$5,'BS - Initial Underwriting'!$1:$1,AG$2)-AG57-AG5=0,"",SUMIFS('BS - Initial Underwriting'!$5:$5,'BS - Initial Underwriting'!$1:$1,AG$2)-AG57-AG5),"")</f>
        <v>~CIRCULAR~REF~</v>
      </c>
      <c r="AH58" s="5" t="e">
        <f ca="1">IF(AND(COUNTA('BS - Initial Underwriting'!$5:$5)&gt;0,AH57&lt;&gt;"",AH5&lt;&gt;""),IF(SUMIFS('BS - Initial Underwriting'!$5:$5,'BS - Initial Underwriting'!$1:$1,AH$2)-AH57-AH5=0,"",SUMIFS('BS - Initial Underwriting'!$5:$5,'BS - Initial Underwriting'!$1:$1,AH$2)-AH57-AH5),"")</f>
        <v>~CIRCULAR~REF~</v>
      </c>
      <c r="AI58" s="5" t="e">
        <f ca="1">IF(AND(COUNTA('BS - Initial Underwriting'!$5:$5)&gt;0,AI57&lt;&gt;"",AI5&lt;&gt;""),IF(SUMIFS('BS - Initial Underwriting'!$5:$5,'BS - Initial Underwriting'!$1:$1,AI$2)-AI57-AI5=0,"",SUMIFS('BS - Initial Underwriting'!$5:$5,'BS - Initial Underwriting'!$1:$1,AI$2)-AI57-AI5),"")</f>
        <v>~CIRCULAR~REF~</v>
      </c>
      <c r="AJ58" s="5" t="e">
        <f ca="1">IF(AND(COUNTA('BS - Initial Underwriting'!$5:$5)&gt;0,AJ57&lt;&gt;"",AJ5&lt;&gt;""),IF(SUMIFS('BS - Initial Underwriting'!$5:$5,'BS - Initial Underwriting'!$1:$1,AJ$2)-AJ57-AJ5=0,"",SUMIFS('BS - Initial Underwriting'!$5:$5,'BS - Initial Underwriting'!$1:$1,AJ$2)-AJ57-AJ5),"")</f>
        <v>~CIRCULAR~REF~</v>
      </c>
      <c r="AK58" s="5" t="e">
        <f ca="1">IF(AND(COUNTA('BS - Initial Underwriting'!$5:$5)&gt;0,AK57&lt;&gt;"",AK5&lt;&gt;""),IF(SUMIFS('BS - Initial Underwriting'!$5:$5,'BS - Initial Underwriting'!$1:$1,AK$2)-AK57-AK5=0,"",SUMIFS('BS - Initial Underwriting'!$5:$5,'BS - Initial Underwriting'!$1:$1,AK$2)-AK57-AK5),"")</f>
        <v>~CIRCULAR~REF~</v>
      </c>
      <c r="AL58" s="5" t="e">
        <f ca="1">IF(AND(COUNTA('BS - Initial Underwriting'!$5:$5)&gt;0,AL57&lt;&gt;"",AL5&lt;&gt;""),IF(SUMIFS('BS - Initial Underwriting'!$5:$5,'BS - Initial Underwriting'!$1:$1,AL$2)-AL57-AL5=0,"",SUMIFS('BS - Initial Underwriting'!$5:$5,'BS - Initial Underwriting'!$1:$1,AL$2)-AL57-AL5),"")</f>
        <v>~CIRCULAR~REF~</v>
      </c>
      <c r="AM58" s="5" t="e">
        <f ca="1">IF(AND(COUNTA('BS - Initial Underwriting'!$5:$5)&gt;0,AM57&lt;&gt;"",AM5&lt;&gt;""),IF(SUMIFS('BS - Initial Underwriting'!$5:$5,'BS - Initial Underwriting'!$1:$1,AM$2)-AM57-AM5=0,"",SUMIFS('BS - Initial Underwriting'!$5:$5,'BS - Initial Underwriting'!$1:$1,AM$2)-AM57-AM5),"")</f>
        <v>~CIRCULAR~REF~</v>
      </c>
      <c r="AN58" s="5" t="e">
        <f ca="1">IF(AND(COUNTA('BS - Initial Underwriting'!$5:$5)&gt;0,AN57&lt;&gt;"",AN5&lt;&gt;""),IF(SUMIFS('BS - Initial Underwriting'!$5:$5,'BS - Initial Underwriting'!$1:$1,AN$2)-AN57-AN5=0,"",SUMIFS('BS - Initial Underwriting'!$5:$5,'BS - Initial Underwriting'!$1:$1,AN$2)-AN57-AN5),"")</f>
        <v>~CIRCULAR~REF~</v>
      </c>
      <c r="AO58" s="5" t="e">
        <f ca="1">IF(AND(COUNTA('BS - Initial Underwriting'!$5:$5)&gt;0,AO57&lt;&gt;"",AO5&lt;&gt;""),IF(SUMIFS('BS - Initial Underwriting'!$5:$5,'BS - Initial Underwriting'!$1:$1,AO$2)-AO57-AO5=0,"",SUMIFS('BS - Initial Underwriting'!$5:$5,'BS - Initial Underwriting'!$1:$1,AO$2)-AO57-AO5),"")</f>
        <v>~CIRCULAR~REF~</v>
      </c>
      <c r="AP58" s="5" t="e">
        <f ca="1">IF(AND(COUNTA('BS - Initial Underwriting'!$5:$5)&gt;0,AP57&lt;&gt;"",AP5&lt;&gt;""),IF(SUMIFS('BS - Initial Underwriting'!$5:$5,'BS - Initial Underwriting'!$1:$1,AP$2)-AP57-AP5=0,"",SUMIFS('BS - Initial Underwriting'!$5:$5,'BS - Initial Underwriting'!$1:$1,AP$2)-AP57-AP5),"")</f>
        <v>~CIRCULAR~REF~</v>
      </c>
      <c r="AQ58" s="5" t="e">
        <f ca="1">IF(AND(COUNTA('BS - Initial Underwriting'!$5:$5)&gt;0,AQ57&lt;&gt;"",AQ5&lt;&gt;""),IF(SUMIFS('BS - Initial Underwriting'!$5:$5,'BS - Initial Underwriting'!$1:$1,AQ$2)-AQ57-AQ5=0,"",SUMIFS('BS - Initial Underwriting'!$5:$5,'BS - Initial Underwriting'!$1:$1,AQ$2)-AQ57-AQ5),"")</f>
        <v>~CIRCULAR~REF~</v>
      </c>
      <c r="AR58" s="5" t="e">
        <f ca="1">IF(AND(COUNTA('BS - Initial Underwriting'!$5:$5)&gt;0,AR57&lt;&gt;"",AR5&lt;&gt;""),IF(SUMIFS('BS - Initial Underwriting'!$5:$5,'BS - Initial Underwriting'!$1:$1,AR$2)-AR57-AR5=0,"",SUMIFS('BS - Initial Underwriting'!$5:$5,'BS - Initial Underwriting'!$1:$1,AR$2)-AR57-AR5),"")</f>
        <v>~CIRCULAR~REF~</v>
      </c>
      <c r="AS58" s="5" t="e">
        <f ca="1">IF(AND(COUNTA('BS - Initial Underwriting'!$5:$5)&gt;0,AS57&lt;&gt;"",AS5&lt;&gt;""),IF(SUMIFS('BS - Initial Underwriting'!$5:$5,'BS - Initial Underwriting'!$1:$1,AS$2)-AS57-AS5=0,"",SUMIFS('BS - Initial Underwriting'!$5:$5,'BS - Initial Underwriting'!$1:$1,AS$2)-AS57-AS5),"")</f>
        <v>~CIRCULAR~REF~</v>
      </c>
      <c r="AT58" s="5" t="e">
        <f ca="1">IF(AND(COUNTA('BS - Initial Underwriting'!$5:$5)&gt;0,AT57&lt;&gt;"",AT5&lt;&gt;""),IF(SUMIFS('BS - Initial Underwriting'!$5:$5,'BS - Initial Underwriting'!$1:$1,AT$2)-AT57-AT5=0,"",SUMIFS('BS - Initial Underwriting'!$5:$5,'BS - Initial Underwriting'!$1:$1,AT$2)-AT57-AT5),"")</f>
        <v>~CIRCULAR~REF~</v>
      </c>
      <c r="AU58" s="5" t="e">
        <f ca="1">IF(AND(COUNTA('BS - Initial Underwriting'!$5:$5)&gt;0,AU57&lt;&gt;"",AU5&lt;&gt;""),IF(SUMIFS('BS - Initial Underwriting'!$5:$5,'BS - Initial Underwriting'!$1:$1,AU$2)-AU57-AU5=0,"",SUMIFS('BS - Initial Underwriting'!$5:$5,'BS - Initial Underwriting'!$1:$1,AU$2)-AU57-AU5),"")</f>
        <v>~CIRCULAR~REF~</v>
      </c>
      <c r="AV58" s="5" t="e">
        <f ca="1">IF(AND(COUNTA('BS - Initial Underwriting'!$5:$5)&gt;0,AV57&lt;&gt;"",AV5&lt;&gt;""),IF(SUMIFS('BS - Initial Underwriting'!$5:$5,'BS - Initial Underwriting'!$1:$1,AV$2)-AV57-AV5=0,"",SUMIFS('BS - Initial Underwriting'!$5:$5,'BS - Initial Underwriting'!$1:$1,AV$2)-AV57-AV5),"")</f>
        <v>~CIRCULAR~REF~</v>
      </c>
      <c r="AW58" s="5" t="e">
        <f ca="1">IF(AND(COUNTA('BS - Initial Underwriting'!$5:$5)&gt;0,AW57&lt;&gt;"",AW5&lt;&gt;""),IF(SUMIFS('BS - Initial Underwriting'!$5:$5,'BS - Initial Underwriting'!$1:$1,AW$2)-AW57-AW5=0,"",SUMIFS('BS - Initial Underwriting'!$5:$5,'BS - Initial Underwriting'!$1:$1,AW$2)-AW57-AW5),"")</f>
        <v>~CIRCULAR~REF~</v>
      </c>
      <c r="AX58" s="5" t="e">
        <f ca="1">IF(AND(COUNTA('BS - Initial Underwriting'!$5:$5)&gt;0,AX57&lt;&gt;"",AX5&lt;&gt;""),IF(SUMIFS('BS - Initial Underwriting'!$5:$5,'BS - Initial Underwriting'!$1:$1,AX$2)-AX57-AX5=0,"",SUMIFS('BS - Initial Underwriting'!$5:$5,'BS - Initial Underwriting'!$1:$1,AX$2)-AX57-AX5),"")</f>
        <v>~CIRCULAR~REF~</v>
      </c>
      <c r="AY58" s="5" t="e">
        <f ca="1">IF(AND(COUNTA('BS - Initial Underwriting'!$5:$5)&gt;0,AY57&lt;&gt;"",AY5&lt;&gt;""),IF(SUMIFS('BS - Initial Underwriting'!$5:$5,'BS - Initial Underwriting'!$1:$1,AY$2)-AY57-AY5=0,"",SUMIFS('BS - Initial Underwriting'!$5:$5,'BS - Initial Underwriting'!$1:$1,AY$2)-AY57-AY5),"")</f>
        <v>~CIRCULAR~REF~</v>
      </c>
      <c r="AZ58" s="5" t="e">
        <f ca="1">IF(AND(COUNTA('BS - Initial Underwriting'!$5:$5)&gt;0,AZ57&lt;&gt;"",AZ5&lt;&gt;""),IF(SUMIFS('BS - Initial Underwriting'!$5:$5,'BS - Initial Underwriting'!$1:$1,AZ$2)-AZ57-AZ5=0,"",SUMIFS('BS - Initial Underwriting'!$5:$5,'BS - Initial Underwriting'!$1:$1,AZ$2)-AZ57-AZ5),"")</f>
        <v>~CIRCULAR~REF~</v>
      </c>
      <c r="BA58" s="5" t="e">
        <f ca="1">IF(AND(COUNTA('BS - Initial Underwriting'!$5:$5)&gt;0,BA57&lt;&gt;"",BA5&lt;&gt;""),IF(SUMIFS('BS - Initial Underwriting'!$5:$5,'BS - Initial Underwriting'!$1:$1,BA$2)-BA57-BA5=0,"",SUMIFS('BS - Initial Underwriting'!$5:$5,'BS - Initial Underwriting'!$1:$1,BA$2)-BA57-BA5),"")</f>
        <v>~CIRCULAR~REF~</v>
      </c>
      <c r="BB58" s="5" t="e">
        <f ca="1">IF(AND(COUNTA('BS - Initial Underwriting'!$5:$5)&gt;0,BB57&lt;&gt;"",BB5&lt;&gt;""),IF(SUMIFS('BS - Initial Underwriting'!$5:$5,'BS - Initial Underwriting'!$1:$1,BB$2)-BB57-BB5=0,"",SUMIFS('BS - Initial Underwriting'!$5:$5,'BS - Initial Underwriting'!$1:$1,BB$2)-BB57-BB5),"")</f>
        <v>~CIRCULAR~REF~</v>
      </c>
      <c r="BC58" s="5" t="e">
        <f ca="1">IF(AND(COUNTA('BS - Initial Underwriting'!$5:$5)&gt;0,BC57&lt;&gt;"",BC5&lt;&gt;""),IF(SUMIFS('BS - Initial Underwriting'!$5:$5,'BS - Initial Underwriting'!$1:$1,BC$2)-BC57-BC5=0,"",SUMIFS('BS - Initial Underwriting'!$5:$5,'BS - Initial Underwriting'!$1:$1,BC$2)-BC57-BC5),"")</f>
        <v>~CIRCULAR~REF~</v>
      </c>
      <c r="BD58" s="5" t="e">
        <f ca="1">IF(AND(COUNTA('BS - Initial Underwriting'!$5:$5)&gt;0,BD57&lt;&gt;"",BD5&lt;&gt;""),IF(SUMIFS('BS - Initial Underwriting'!$5:$5,'BS - Initial Underwriting'!$1:$1,BD$2)-BD57-BD5=0,"",SUMIFS('BS - Initial Underwriting'!$5:$5,'BS - Initial Underwriting'!$1:$1,BD$2)-BD57-BD5),"")</f>
        <v>~CIRCULAR~REF~</v>
      </c>
      <c r="BE58" s="5" t="e">
        <f ca="1">IF(AND(COUNTA('BS - Initial Underwriting'!$5:$5)&gt;0,BE57&lt;&gt;"",BE5&lt;&gt;""),IF(SUMIFS('BS - Initial Underwriting'!$5:$5,'BS - Initial Underwriting'!$1:$1,BE$2)-BE57-BE5=0,"",SUMIFS('BS - Initial Underwriting'!$5:$5,'BS - Initial Underwriting'!$1:$1,BE$2)-BE57-BE5),"")</f>
        <v>~CIRCULAR~REF~</v>
      </c>
      <c r="BF58" s="5" t="e">
        <f ca="1">IF(AND(COUNTA('BS - Initial Underwriting'!$5:$5)&gt;0,BF57&lt;&gt;"",BF5&lt;&gt;""),IF(SUMIFS('BS - Initial Underwriting'!$5:$5,'BS - Initial Underwriting'!$1:$1,BF$2)-BF57-BF5=0,"",SUMIFS('BS - Initial Underwriting'!$5:$5,'BS - Initial Underwriting'!$1:$1,BF$2)-BF57-BF5),"")</f>
        <v>~CIRCULAR~REF~</v>
      </c>
      <c r="BG58" s="5" t="e">
        <f ca="1">IF(AND(COUNTA('BS - Initial Underwriting'!$5:$5)&gt;0,BG57&lt;&gt;"",BG5&lt;&gt;""),IF(SUMIFS('BS - Initial Underwriting'!$5:$5,'BS - Initial Underwriting'!$1:$1,BG$2)-BG57-BG5=0,"",SUMIFS('BS - Initial Underwriting'!$5:$5,'BS - Initial Underwriting'!$1:$1,BG$2)-BG57-BG5),"")</f>
        <v>~CIRCULAR~REF~</v>
      </c>
      <c r="BH58" s="5" t="e">
        <f ca="1">IF(AND(COUNTA('BS - Initial Underwriting'!$5:$5)&gt;0,BH57&lt;&gt;"",BH5&lt;&gt;""),IF(SUMIFS('BS - Initial Underwriting'!$5:$5,'BS - Initial Underwriting'!$1:$1,BH$2)-BH57-BH5=0,"",SUMIFS('BS - Initial Underwriting'!$5:$5,'BS - Initial Underwriting'!$1:$1,BH$2)-BH57-BH5),"")</f>
        <v>~CIRCULAR~REF~</v>
      </c>
      <c r="BI58" s="5" t="e">
        <f ca="1">IF(AND(COUNTA('BS - Initial Underwriting'!$5:$5)&gt;0,BI57&lt;&gt;"",BI5&lt;&gt;""),IF(SUMIFS('BS - Initial Underwriting'!$5:$5,'BS - Initial Underwriting'!$1:$1,BI$2)-BI57-BI5=0,"",SUMIFS('BS - Initial Underwriting'!$5:$5,'BS - Initial Underwriting'!$1:$1,BI$2)-BI57-BI5),"")</f>
        <v>~CIRCULAR~REF~</v>
      </c>
      <c r="BJ58" s="5" t="e">
        <f ca="1">IF(AND(COUNTA('BS - Initial Underwriting'!$5:$5)&gt;0,BJ57&lt;&gt;"",BJ5&lt;&gt;""),IF(SUMIFS('BS - Initial Underwriting'!$5:$5,'BS - Initial Underwriting'!$1:$1,BJ$2)-BJ57-BJ5=0,"",SUMIFS('BS - Initial Underwriting'!$5:$5,'BS - Initial Underwriting'!$1:$1,BJ$2)-BJ57-BJ5),"")</f>
        <v>~CIRCULAR~REF~</v>
      </c>
      <c r="BK58" s="5" t="e">
        <f ca="1">IF(AND(COUNTA('BS - Initial Underwriting'!$5:$5)&gt;0,BK57&lt;&gt;"",BK5&lt;&gt;""),IF(SUMIFS('BS - Initial Underwriting'!$5:$5,'BS - Initial Underwriting'!$1:$1,BK$2)-BK57-BK5=0,"",SUMIFS('BS - Initial Underwriting'!$5:$5,'BS - Initial Underwriting'!$1:$1,BK$2)-BK57-BK5),"")</f>
        <v>~CIRCULAR~REF~</v>
      </c>
      <c r="BL58" s="5" t="e">
        <f ca="1">IF(AND(COUNTA('BS - Initial Underwriting'!$5:$5)&gt;0,BL57&lt;&gt;"",BL5&lt;&gt;""),IF(SUMIFS('BS - Initial Underwriting'!$5:$5,'BS - Initial Underwriting'!$1:$1,BL$2)-BL57-BL5=0,"",SUMIFS('BS - Initial Underwriting'!$5:$5,'BS - Initial Underwriting'!$1:$1,BL$2)-BL57-BL5),"")</f>
        <v>~CIRCULAR~REF~</v>
      </c>
      <c r="BM58" s="5" t="e">
        <f ca="1">IF(AND(COUNTA('BS - Initial Underwriting'!$5:$5)&gt;0,BM57&lt;&gt;"",BM5&lt;&gt;""),IF(SUMIFS('BS - Initial Underwriting'!$5:$5,'BS - Initial Underwriting'!$1:$1,BM$2)-BM57-BM5=0,"",SUMIFS('BS - Initial Underwriting'!$5:$5,'BS - Initial Underwriting'!$1:$1,BM$2)-BM57-BM5),"")</f>
        <v>~CIRCULAR~REF~</v>
      </c>
      <c r="BN58" s="5" t="e">
        <f ca="1">IF(AND(COUNTA('BS - Initial Underwriting'!$5:$5)&gt;0,BN57&lt;&gt;"",BN5&lt;&gt;""),IF(SUMIFS('BS - Initial Underwriting'!$5:$5,'BS - Initial Underwriting'!$1:$1,BN$2)-BN57-BN5=0,"",SUMIFS('BS - Initial Underwriting'!$5:$5,'BS - Initial Underwriting'!$1:$1,BN$2)-BN57-BN5),"")</f>
        <v>~CIRCULAR~REF~</v>
      </c>
      <c r="BO58" s="5" t="e">
        <f ca="1">IF(AND(COUNTA('BS - Initial Underwriting'!$5:$5)&gt;0,BO57&lt;&gt;"",BO5&lt;&gt;""),IF(SUMIFS('BS - Initial Underwriting'!$5:$5,'BS - Initial Underwriting'!$1:$1,BO$2)-BO57-BO5=0,"",SUMIFS('BS - Initial Underwriting'!$5:$5,'BS - Initial Underwriting'!$1:$1,BO$2)-BO57-BO5),"")</f>
        <v>~CIRCULAR~REF~</v>
      </c>
      <c r="BP58" s="5" t="e">
        <f ca="1">IF(AND(COUNTA('BS - Initial Underwriting'!$5:$5)&gt;0,BP57&lt;&gt;"",BP5&lt;&gt;""),IF(SUMIFS('BS - Initial Underwriting'!$5:$5,'BS - Initial Underwriting'!$1:$1,BP$2)-BP57-BP5=0,"",SUMIFS('BS - Initial Underwriting'!$5:$5,'BS - Initial Underwriting'!$1:$1,BP$2)-BP57-BP5),"")</f>
        <v>~CIRCULAR~REF~</v>
      </c>
      <c r="BQ58" s="5" t="e">
        <f ca="1">IF(AND(COUNTA('BS - Initial Underwriting'!$5:$5)&gt;0,BQ57&lt;&gt;"",BQ5&lt;&gt;""),IF(SUMIFS('BS - Initial Underwriting'!$5:$5,'BS - Initial Underwriting'!$1:$1,BQ$2)-BQ57-BQ5=0,"",SUMIFS('BS - Initial Underwriting'!$5:$5,'BS - Initial Underwriting'!$1:$1,BQ$2)-BQ57-BQ5),"")</f>
        <v>~CIRCULAR~REF~</v>
      </c>
      <c r="BR58" s="5" t="e">
        <f ca="1">IF(AND(COUNTA('BS - Initial Underwriting'!$5:$5)&gt;0,BR57&lt;&gt;"",BR5&lt;&gt;""),IF(SUMIFS('BS - Initial Underwriting'!$5:$5,'BS - Initial Underwriting'!$1:$1,BR$2)-BR57-BR5=0,"",SUMIFS('BS - Initial Underwriting'!$5:$5,'BS - Initial Underwriting'!$1:$1,BR$2)-BR57-BR5),"")</f>
        <v>~CIRCULAR~REF~</v>
      </c>
    </row>
    <row r="59" spans="1:70">
      <c r="A59" s="4" t="s">
        <v>353</v>
      </c>
      <c r="B59" s="5" t="e">
        <f t="shared" ref="B59:BM59" ca="1" si="5">IF(AND(B5&lt;&gt;"",B57&lt;&gt;"",B58&lt;&gt;""),B5+B57+B58,"")</f>
        <v>~CIRCULAR~REF~</v>
      </c>
      <c r="C59" s="5" t="e">
        <f t="shared" ca="1" si="5"/>
        <v>~CIRCULAR~REF~</v>
      </c>
      <c r="D59" s="5" t="e">
        <f t="shared" ca="1" si="5"/>
        <v>~CIRCULAR~REF~</v>
      </c>
      <c r="E59" s="5" t="e">
        <f t="shared" ca="1" si="5"/>
        <v>~CIRCULAR~REF~</v>
      </c>
      <c r="F59" s="5" t="e">
        <f t="shared" ca="1" si="5"/>
        <v>~CIRCULAR~REF~</v>
      </c>
      <c r="G59" s="5" t="e">
        <f t="shared" ca="1" si="5"/>
        <v>~CIRCULAR~REF~</v>
      </c>
      <c r="H59" s="5" t="e">
        <f t="shared" ca="1" si="5"/>
        <v>~CIRCULAR~REF~</v>
      </c>
      <c r="I59" s="5" t="e">
        <f t="shared" ca="1" si="5"/>
        <v>~CIRCULAR~REF~</v>
      </c>
      <c r="J59" s="5" t="e">
        <f t="shared" ca="1" si="5"/>
        <v>~CIRCULAR~REF~</v>
      </c>
      <c r="K59" s="5" t="e">
        <f t="shared" ca="1" si="5"/>
        <v>~CIRCULAR~REF~</v>
      </c>
      <c r="L59" s="5" t="e">
        <f t="shared" ca="1" si="5"/>
        <v>~CIRCULAR~REF~</v>
      </c>
      <c r="M59" s="5" t="e">
        <f t="shared" ca="1" si="5"/>
        <v>~CIRCULAR~REF~</v>
      </c>
      <c r="N59" s="5" t="e">
        <f t="shared" ca="1" si="5"/>
        <v>~CIRCULAR~REF~</v>
      </c>
      <c r="O59" s="5" t="e">
        <f t="shared" ca="1" si="5"/>
        <v>~CIRCULAR~REF~</v>
      </c>
      <c r="P59" s="5" t="e">
        <f t="shared" ca="1" si="5"/>
        <v>~CIRCULAR~REF~</v>
      </c>
      <c r="Q59" s="5" t="e">
        <f t="shared" ca="1" si="5"/>
        <v>~CIRCULAR~REF~</v>
      </c>
      <c r="R59" s="5" t="e">
        <f t="shared" ca="1" si="5"/>
        <v>~CIRCULAR~REF~</v>
      </c>
      <c r="S59" s="5" t="e">
        <f t="shared" ca="1" si="5"/>
        <v>~CIRCULAR~REF~</v>
      </c>
      <c r="T59" s="5" t="e">
        <f t="shared" ca="1" si="5"/>
        <v>~CIRCULAR~REF~</v>
      </c>
      <c r="U59" s="5" t="e">
        <f t="shared" ca="1" si="5"/>
        <v>~CIRCULAR~REF~</v>
      </c>
      <c r="V59" s="5" t="e">
        <f t="shared" ca="1" si="5"/>
        <v>~CIRCULAR~REF~</v>
      </c>
      <c r="W59" s="5" t="e">
        <f t="shared" ca="1" si="5"/>
        <v>~CIRCULAR~REF~</v>
      </c>
      <c r="X59" s="5" t="e">
        <f t="shared" ca="1" si="5"/>
        <v>~CIRCULAR~REF~</v>
      </c>
      <c r="Y59" s="5" t="e">
        <f t="shared" ca="1" si="5"/>
        <v>~CIRCULAR~REF~</v>
      </c>
      <c r="Z59" s="5" t="e">
        <f t="shared" ca="1" si="5"/>
        <v>~CIRCULAR~REF~</v>
      </c>
      <c r="AA59" s="5" t="e">
        <f t="shared" ca="1" si="5"/>
        <v>~CIRCULAR~REF~</v>
      </c>
      <c r="AB59" s="5" t="e">
        <f t="shared" ca="1" si="5"/>
        <v>~CIRCULAR~REF~</v>
      </c>
      <c r="AC59" s="5" t="e">
        <f t="shared" ca="1" si="5"/>
        <v>~CIRCULAR~REF~</v>
      </c>
      <c r="AD59" s="5" t="e">
        <f t="shared" ca="1" si="5"/>
        <v>~CIRCULAR~REF~</v>
      </c>
      <c r="AE59" s="5" t="e">
        <f t="shared" ca="1" si="5"/>
        <v>~CIRCULAR~REF~</v>
      </c>
      <c r="AF59" s="5" t="e">
        <f t="shared" ca="1" si="5"/>
        <v>~CIRCULAR~REF~</v>
      </c>
      <c r="AG59" s="5" t="e">
        <f t="shared" ca="1" si="5"/>
        <v>~CIRCULAR~REF~</v>
      </c>
      <c r="AH59" s="5" t="e">
        <f t="shared" ca="1" si="5"/>
        <v>~CIRCULAR~REF~</v>
      </c>
      <c r="AI59" s="5" t="e">
        <f t="shared" ca="1" si="5"/>
        <v>~CIRCULAR~REF~</v>
      </c>
      <c r="AJ59" s="5" t="e">
        <f t="shared" ca="1" si="5"/>
        <v>~CIRCULAR~REF~</v>
      </c>
      <c r="AK59" s="5" t="e">
        <f t="shared" ca="1" si="5"/>
        <v>~CIRCULAR~REF~</v>
      </c>
      <c r="AL59" s="5" t="e">
        <f t="shared" ca="1" si="5"/>
        <v>~CIRCULAR~REF~</v>
      </c>
      <c r="AM59" s="5" t="e">
        <f t="shared" ca="1" si="5"/>
        <v>~CIRCULAR~REF~</v>
      </c>
      <c r="AN59" s="5" t="e">
        <f t="shared" ca="1" si="5"/>
        <v>~CIRCULAR~REF~</v>
      </c>
      <c r="AO59" s="5" t="e">
        <f t="shared" ca="1" si="5"/>
        <v>~CIRCULAR~REF~</v>
      </c>
      <c r="AP59" s="5" t="e">
        <f t="shared" ca="1" si="5"/>
        <v>~CIRCULAR~REF~</v>
      </c>
      <c r="AQ59" s="5" t="e">
        <f t="shared" ca="1" si="5"/>
        <v>~CIRCULAR~REF~</v>
      </c>
      <c r="AR59" s="5" t="e">
        <f t="shared" ca="1" si="5"/>
        <v>~CIRCULAR~REF~</v>
      </c>
      <c r="AS59" s="5" t="e">
        <f t="shared" ca="1" si="5"/>
        <v>~CIRCULAR~REF~</v>
      </c>
      <c r="AT59" s="5" t="e">
        <f t="shared" ca="1" si="5"/>
        <v>~CIRCULAR~REF~</v>
      </c>
      <c r="AU59" s="5" t="e">
        <f t="shared" ca="1" si="5"/>
        <v>~CIRCULAR~REF~</v>
      </c>
      <c r="AV59" s="5" t="e">
        <f t="shared" ca="1" si="5"/>
        <v>~CIRCULAR~REF~</v>
      </c>
      <c r="AW59" s="5" t="e">
        <f t="shared" ca="1" si="5"/>
        <v>~CIRCULAR~REF~</v>
      </c>
      <c r="AX59" s="5" t="e">
        <f t="shared" ca="1" si="5"/>
        <v>~CIRCULAR~REF~</v>
      </c>
      <c r="AY59" s="5" t="e">
        <f t="shared" ca="1" si="5"/>
        <v>~CIRCULAR~REF~</v>
      </c>
      <c r="AZ59" s="5" t="e">
        <f t="shared" ca="1" si="5"/>
        <v>~CIRCULAR~REF~</v>
      </c>
      <c r="BA59" s="5" t="e">
        <f t="shared" ca="1" si="5"/>
        <v>~CIRCULAR~REF~</v>
      </c>
      <c r="BB59" s="5" t="e">
        <f t="shared" ca="1" si="5"/>
        <v>~CIRCULAR~REF~</v>
      </c>
      <c r="BC59" s="5" t="e">
        <f t="shared" ca="1" si="5"/>
        <v>~CIRCULAR~REF~</v>
      </c>
      <c r="BD59" s="5" t="e">
        <f t="shared" ca="1" si="5"/>
        <v>~CIRCULAR~REF~</v>
      </c>
      <c r="BE59" s="5" t="e">
        <f t="shared" ca="1" si="5"/>
        <v>~CIRCULAR~REF~</v>
      </c>
      <c r="BF59" s="5" t="e">
        <f t="shared" ca="1" si="5"/>
        <v>~CIRCULAR~REF~</v>
      </c>
      <c r="BG59" s="5" t="e">
        <f t="shared" ca="1" si="5"/>
        <v>~CIRCULAR~REF~</v>
      </c>
      <c r="BH59" s="5" t="e">
        <f t="shared" ca="1" si="5"/>
        <v>~CIRCULAR~REF~</v>
      </c>
      <c r="BI59" s="5" t="e">
        <f t="shared" ca="1" si="5"/>
        <v>~CIRCULAR~REF~</v>
      </c>
      <c r="BJ59" s="5" t="e">
        <f t="shared" ca="1" si="5"/>
        <v>~CIRCULAR~REF~</v>
      </c>
      <c r="BK59" s="5" t="e">
        <f t="shared" ca="1" si="5"/>
        <v>~CIRCULAR~REF~</v>
      </c>
      <c r="BL59" s="5" t="e">
        <f t="shared" ca="1" si="5"/>
        <v>~CIRCULAR~REF~</v>
      </c>
      <c r="BM59" s="5" t="e">
        <f t="shared" ca="1" si="5"/>
        <v>~CIRCULAR~REF~</v>
      </c>
      <c r="BN59" s="5" t="e">
        <f ca="1">IF(AND(BN5&lt;&gt;"",BN57&lt;&gt;"",BN58&lt;&gt;""),BN5+BN57+BN58,"")</f>
        <v>~CIRCULAR~REF~</v>
      </c>
      <c r="BO59" s="5" t="e">
        <f ca="1">IF(AND(BO5&lt;&gt;"",BO57&lt;&gt;"",BO58&lt;&gt;""),BO5+BO57+BO58,"")</f>
        <v>~CIRCULAR~REF~</v>
      </c>
      <c r="BP59" s="5" t="e">
        <f ca="1">IF(AND(BP5&lt;&gt;"",BP57&lt;&gt;"",BP58&lt;&gt;""),BP5+BP57+BP58,"")</f>
        <v>~CIRCULAR~REF~</v>
      </c>
      <c r="BQ59" s="5" t="e">
        <f ca="1">IF(AND(BQ5&lt;&gt;"",BQ57&lt;&gt;"",BQ58&lt;&gt;""),BQ5+BQ57+BQ58,"")</f>
        <v>~CIRCULAR~REF~</v>
      </c>
      <c r="BR59" s="5" t="e">
        <f ca="1">IF(AND(BR5&lt;&gt;"",BR57&lt;&gt;"",BR58&lt;&gt;""),BR5+BR57+BR58,"")</f>
        <v>~CIRCULAR~REF~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S76"/>
  <sheetViews>
    <sheetView topLeftCell="A8" workbookViewId="0">
      <selection activeCell="B22" sqref="B22"/>
    </sheetView>
  </sheetViews>
  <sheetFormatPr defaultRowHeight="14.4"/>
  <cols>
    <col min="1" max="1" bestFit="true" customWidth="true" width="59.33203125"/>
    <col min="2" max="2" bestFit="true" customWidth="true" width="51.88671875"/>
    <col min="3" max="71" bestFit="true" customWidth="true" width="10.44140625"/>
  </cols>
  <sheetData>
    <row r="1" spans="1:7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</row>
    <row r="2" spans="1:71">
      <c r="A2" s="1" t="s">
        <v>71</v>
      </c>
      <c r="B2" s="1" t="s">
        <v>72</v>
      </c>
      <c r="C2" s="2" t="s">
        <v>73</v>
      </c>
      <c r="D2" s="2" t="s">
        <v>74</v>
      </c>
      <c r="E2" s="2" t="s">
        <v>75</v>
      </c>
      <c r="F2" s="2" t="s">
        <v>76</v>
      </c>
      <c r="G2" s="2" t="s">
        <v>77</v>
      </c>
      <c r="H2" s="2" t="s">
        <v>78</v>
      </c>
      <c r="I2" s="2" t="s">
        <v>79</v>
      </c>
      <c r="J2" s="2" t="s">
        <v>80</v>
      </c>
      <c r="K2" s="2" t="s">
        <v>81</v>
      </c>
      <c r="L2" s="2" t="s">
        <v>82</v>
      </c>
      <c r="M2" s="2" t="s">
        <v>83</v>
      </c>
      <c r="N2" s="2" t="s">
        <v>84</v>
      </c>
      <c r="O2" s="2" t="s">
        <v>85</v>
      </c>
      <c r="P2" s="2" t="s">
        <v>86</v>
      </c>
      <c r="Q2" s="2" t="s">
        <v>87</v>
      </c>
      <c r="R2" s="2" t="s">
        <v>88</v>
      </c>
      <c r="S2" s="2" t="s">
        <v>89</v>
      </c>
      <c r="T2" s="2" t="s">
        <v>90</v>
      </c>
      <c r="U2" s="2" t="s">
        <v>91</v>
      </c>
      <c r="V2" s="2" t="s">
        <v>92</v>
      </c>
      <c r="W2" s="2" t="s">
        <v>93</v>
      </c>
      <c r="X2" s="2" t="s">
        <v>94</v>
      </c>
      <c r="Y2" s="2" t="s">
        <v>95</v>
      </c>
      <c r="Z2" s="2" t="s">
        <v>96</v>
      </c>
      <c r="AA2" s="2" t="s">
        <v>97</v>
      </c>
      <c r="AB2" s="2" t="s">
        <v>98</v>
      </c>
      <c r="AC2" s="2" t="s">
        <v>99</v>
      </c>
      <c r="AD2" s="2" t="s">
        <v>100</v>
      </c>
      <c r="AE2" s="2" t="s">
        <v>101</v>
      </c>
      <c r="AF2" s="2" t="s">
        <v>102</v>
      </c>
      <c r="AG2" s="2" t="s">
        <v>103</v>
      </c>
      <c r="AH2" s="2" t="s">
        <v>104</v>
      </c>
      <c r="AI2" s="2" t="s">
        <v>105</v>
      </c>
      <c r="AJ2" s="2" t="s">
        <v>106</v>
      </c>
      <c r="AK2" s="2" t="s">
        <v>107</v>
      </c>
      <c r="AL2" s="2" t="s">
        <v>108</v>
      </c>
      <c r="AM2" s="2" t="s">
        <v>109</v>
      </c>
      <c r="AN2" s="2" t="s">
        <v>110</v>
      </c>
      <c r="AO2" s="2" t="s">
        <v>111</v>
      </c>
      <c r="AP2" s="2" t="s">
        <v>112</v>
      </c>
      <c r="AQ2" s="2" t="s">
        <v>113</v>
      </c>
      <c r="AR2" s="2" t="s">
        <v>114</v>
      </c>
      <c r="AS2" s="2" t="s">
        <v>115</v>
      </c>
      <c r="AT2" s="2" t="s">
        <v>116</v>
      </c>
      <c r="AU2" s="2" t="s">
        <v>117</v>
      </c>
      <c r="AV2" s="2" t="s">
        <v>118</v>
      </c>
      <c r="AW2" s="2" t="s">
        <v>119</v>
      </c>
      <c r="AX2" s="2" t="s">
        <v>120</v>
      </c>
      <c r="AY2" s="2" t="s">
        <v>121</v>
      </c>
      <c r="AZ2" s="2" t="s">
        <v>122</v>
      </c>
      <c r="BA2" s="2" t="s">
        <v>123</v>
      </c>
      <c r="BB2" s="2" t="s">
        <v>124</v>
      </c>
      <c r="BC2" s="2" t="s">
        <v>125</v>
      </c>
      <c r="BD2" s="2" t="s">
        <v>126</v>
      </c>
      <c r="BE2" s="2" t="s">
        <v>127</v>
      </c>
      <c r="BF2" s="2" t="s">
        <v>128</v>
      </c>
      <c r="BG2" s="2" t="s">
        <v>129</v>
      </c>
      <c r="BH2" s="2" t="s">
        <v>130</v>
      </c>
      <c r="BI2" s="2" t="s">
        <v>131</v>
      </c>
      <c r="BJ2" s="2" t="s">
        <v>132</v>
      </c>
      <c r="BK2" s="2" t="s">
        <v>133</v>
      </c>
      <c r="BL2" s="2" t="s">
        <v>134</v>
      </c>
      <c r="BM2" s="2" t="s">
        <v>135</v>
      </c>
      <c r="BN2" s="2" t="s">
        <v>136</v>
      </c>
      <c r="BO2" s="2" t="s">
        <v>137</v>
      </c>
      <c r="BP2" s="2" t="s">
        <v>138</v>
      </c>
      <c r="BQ2" s="2" t="s">
        <v>139</v>
      </c>
      <c r="BR2" s="2" t="s">
        <v>140</v>
      </c>
      <c r="BS2" s="2" t="s">
        <v>141</v>
      </c>
    </row>
    <row r="3" spans="1:71">
      <c r="A3" s="6" t="s">
        <v>142</v>
      </c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</row>
    <row r="4" spans="1:71">
      <c r="A4" t="s" s="0">
        <v>143</v>
      </c>
      <c r="B4" t="str" s="0">
        <f>'IS - Initial Underwriting'!B4</f>
        <v>Cricket</v>
      </c>
      <c r="C4" s="3" t="n">
        <v>9021.0</v>
      </c>
      <c r="D4" s="3" t="n">
        <v>5436.0</v>
      </c>
      <c r="E4" s="3" t="n">
        <v>2662.0</v>
      </c>
      <c r="F4" s="3" t="n">
        <v>6748.0</v>
      </c>
      <c r="G4" s="3" t="n">
        <v>4503.0</v>
      </c>
      <c r="H4" s="3" t="n">
        <v>2411.0</v>
      </c>
      <c r="I4" s="3" t="n">
        <v>7616.0</v>
      </c>
      <c r="J4" s="3" t="n">
        <v>5350.0</v>
      </c>
      <c r="K4" s="3" t="n">
        <v>5874.0</v>
      </c>
      <c r="L4" s="3" t="n">
        <v>8773.0</v>
      </c>
      <c r="M4" s="3" t="n">
        <v>6033.0</v>
      </c>
      <c r="N4" s="3" t="n">
        <v>1539.0</v>
      </c>
      <c r="O4" s="3" t="n">
        <v>1485.0</v>
      </c>
      <c r="P4" s="3" t="n">
        <v>5500.0</v>
      </c>
      <c r="Q4" s="3" t="n">
        <v>5233.0</v>
      </c>
      <c r="R4" s="3" t="n">
        <v>1924.0</v>
      </c>
      <c r="S4" s="3" t="n">
        <v>6385.0</v>
      </c>
      <c r="T4" s="3" t="n">
        <v>9989.0</v>
      </c>
      <c r="U4" s="3" t="n">
        <v>2829.0</v>
      </c>
      <c r="V4" s="3" t="n">
        <v>1158.0</v>
      </c>
      <c r="W4" s="3" t="n">
        <v>5468.0</v>
      </c>
      <c r="X4" s="3" t="n">
        <v>2220.0</v>
      </c>
      <c r="Y4" s="3" t="n">
        <v>2030.0</v>
      </c>
      <c r="Z4" s="3" t="n">
        <v>6638.0</v>
      </c>
      <c r="AA4" s="3" t="n">
        <v>5614.0</v>
      </c>
      <c r="AB4" s="3" t="n">
        <v>7874.0</v>
      </c>
      <c r="AC4" s="3" t="n">
        <v>1369.0</v>
      </c>
      <c r="AD4" s="3" t="n">
        <v>3323.0</v>
      </c>
      <c r="AE4" s="3" t="n">
        <v>6855.0</v>
      </c>
      <c r="AF4" s="3" t="n">
        <v>8960.0</v>
      </c>
      <c r="AG4" s="3" t="n">
        <v>1142.0</v>
      </c>
      <c r="AH4" s="3" t="n">
        <v>3233.0</v>
      </c>
      <c r="AI4" s="3" t="n">
        <v>2367.0</v>
      </c>
      <c r="AJ4" s="3" t="n">
        <v>9264.0</v>
      </c>
      <c r="AK4" s="3" t="n">
        <v>3279.0</v>
      </c>
      <c r="AL4" s="3" t="n">
        <v>6269.0</v>
      </c>
      <c r="AM4" s="3" t="n">
        <v>4197.0</v>
      </c>
      <c r="AN4" s="3" t="n">
        <v>7286.0</v>
      </c>
      <c r="AO4" s="3" t="n">
        <v>6565.0</v>
      </c>
      <c r="AP4" s="3" t="n">
        <v>1306.0</v>
      </c>
      <c r="AQ4" s="3" t="n">
        <v>7643.0</v>
      </c>
      <c r="AR4" s="3" t="n">
        <v>1446.0</v>
      </c>
      <c r="AS4" s="3" t="n">
        <v>5158.0</v>
      </c>
      <c r="AT4" s="3" t="n">
        <v>6009.0</v>
      </c>
      <c r="AU4" s="3" t="n">
        <v>8469.0</v>
      </c>
      <c r="AV4" s="3" t="n">
        <v>2311.0</v>
      </c>
      <c r="AW4" s="3" t="n">
        <v>3052.0</v>
      </c>
      <c r="AX4" s="3" t="n">
        <v>5148.0</v>
      </c>
      <c r="AY4" s="3" t="n">
        <v>6166.0</v>
      </c>
      <c r="AZ4" s="3" t="n">
        <v>3615.0</v>
      </c>
      <c r="BA4" s="3" t="n">
        <v>8735.0</v>
      </c>
      <c r="BB4" s="3" t="n">
        <v>6480.0</v>
      </c>
      <c r="BC4" s="3" t="n">
        <v>3926.0</v>
      </c>
      <c r="BD4" s="3" t="n">
        <v>8176.0</v>
      </c>
      <c r="BE4" s="3" t="n">
        <v>4891.0</v>
      </c>
      <c r="BF4" s="3" t="n">
        <v>5757.0</v>
      </c>
      <c r="BG4" s="3" t="n">
        <v>5382.0</v>
      </c>
      <c r="BH4" s="3" t="n">
        <v>8413.0</v>
      </c>
      <c r="BI4" s="3" t="n">
        <v>4269.0</v>
      </c>
      <c r="BJ4" s="3" t="n">
        <v>7979.0</v>
      </c>
      <c r="BK4" s="3" t="n">
        <v>6696.0</v>
      </c>
      <c r="BL4" s="3" t="n">
        <v>6469.0</v>
      </c>
      <c r="BM4" s="3" t="n">
        <v>6264.0</v>
      </c>
      <c r="BN4" s="3" t="n">
        <v>2861.0</v>
      </c>
      <c r="BO4" s="3" t="n">
        <v>4836.0</v>
      </c>
      <c r="BP4" s="3" t="n">
        <v>9250.0</v>
      </c>
      <c r="BQ4" s="3" t="n">
        <v>8567.0</v>
      </c>
      <c r="BR4" s="3" t="n">
        <v>8254.0</v>
      </c>
      <c r="BS4" s="3" t="n">
        <v>3131.0</v>
      </c>
    </row>
    <row r="5" spans="1:71">
      <c r="A5" t="s" s="0">
        <v>145</v>
      </c>
      <c r="B5" t="str" s="0">
        <f>'IS - Initial Underwriting'!B5</f>
        <v>Football</v>
      </c>
      <c r="C5" s="3" t="n">
        <v>2120.0</v>
      </c>
      <c r="D5" s="3" t="n">
        <v>5317.0</v>
      </c>
      <c r="E5" s="3" t="n">
        <v>7270.0</v>
      </c>
      <c r="F5" s="3" t="n">
        <v>5110.0</v>
      </c>
      <c r="G5" s="3" t="n">
        <v>7719.0</v>
      </c>
      <c r="H5" s="3" t="n">
        <v>9396.0</v>
      </c>
      <c r="I5" s="3" t="n">
        <v>2973.0</v>
      </c>
      <c r="J5" s="3" t="n">
        <v>6155.0</v>
      </c>
      <c r="K5" s="3" t="n">
        <v>9020.0</v>
      </c>
      <c r="L5" s="3" t="n">
        <v>1942.0</v>
      </c>
      <c r="M5" s="3" t="n">
        <v>1768.0</v>
      </c>
      <c r="N5" s="3" t="n">
        <v>9698.0</v>
      </c>
      <c r="O5" s="3" t="n">
        <v>1249.0</v>
      </c>
      <c r="P5" s="3" t="n">
        <v>4221.0</v>
      </c>
      <c r="Q5" s="3" t="n">
        <v>5720.0</v>
      </c>
      <c r="R5" s="3" t="n">
        <v>9075.0</v>
      </c>
      <c r="S5" s="3" t="n">
        <v>8436.0</v>
      </c>
      <c r="T5" s="3" t="n">
        <v>4739.0</v>
      </c>
      <c r="U5" s="3" t="n">
        <v>4669.0</v>
      </c>
      <c r="V5" s="3" t="n">
        <v>1582.0</v>
      </c>
      <c r="W5" s="3" t="n">
        <v>5738.0</v>
      </c>
      <c r="X5" s="3" t="n">
        <v>3586.0</v>
      </c>
      <c r="Y5" s="3" t="n">
        <v>4364.0</v>
      </c>
      <c r="Z5" s="3" t="n">
        <v>7240.0</v>
      </c>
      <c r="AA5" s="3" t="n">
        <v>9106.0</v>
      </c>
      <c r="AB5" s="3" t="n">
        <v>1929.0</v>
      </c>
      <c r="AC5" s="3" t="n">
        <v>5481.0</v>
      </c>
      <c r="AD5" s="3" t="n">
        <v>1945.0</v>
      </c>
      <c r="AE5" s="3" t="n">
        <v>4191.0</v>
      </c>
      <c r="AF5" s="3" t="n">
        <v>2933.0</v>
      </c>
      <c r="AG5" s="3" t="n">
        <v>6498.0</v>
      </c>
      <c r="AH5" s="3" t="n">
        <v>3475.0</v>
      </c>
      <c r="AI5" s="3" t="n">
        <v>2701.0</v>
      </c>
      <c r="AJ5" s="3" t="n">
        <v>9985.0</v>
      </c>
      <c r="AK5" s="3" t="n">
        <v>1298.0</v>
      </c>
      <c r="AL5" s="3" t="n">
        <v>4729.0</v>
      </c>
      <c r="AM5" s="3" t="n">
        <v>3912.0</v>
      </c>
      <c r="AN5" s="3" t="n">
        <v>5602.0</v>
      </c>
      <c r="AO5" s="3" t="n">
        <v>4245.0</v>
      </c>
      <c r="AP5" s="3" t="n">
        <v>5105.0</v>
      </c>
      <c r="AQ5" s="3" t="n">
        <v>8738.0</v>
      </c>
      <c r="AR5" s="3" t="n">
        <v>6930.0</v>
      </c>
      <c r="AS5" s="3" t="n">
        <v>4043.0</v>
      </c>
      <c r="AT5" s="3" t="n">
        <v>9753.0</v>
      </c>
      <c r="AU5" s="3" t="n">
        <v>6532.0</v>
      </c>
      <c r="AV5" s="3" t="n">
        <v>9396.0</v>
      </c>
      <c r="AW5" s="3" t="n">
        <v>3737.0</v>
      </c>
      <c r="AX5" s="3" t="n">
        <v>2565.0</v>
      </c>
      <c r="AY5" s="3" t="n">
        <v>5710.0</v>
      </c>
      <c r="AZ5" s="3" t="n">
        <v>6596.0</v>
      </c>
      <c r="BA5" s="3" t="n">
        <v>8349.0</v>
      </c>
      <c r="BB5" s="3" t="n">
        <v>7099.0</v>
      </c>
      <c r="BC5" s="3" t="n">
        <v>6874.0</v>
      </c>
      <c r="BD5" s="3" t="n">
        <v>9302.0</v>
      </c>
      <c r="BE5" s="3" t="n">
        <v>1661.0</v>
      </c>
      <c r="BF5" s="3" t="n">
        <v>6065.0</v>
      </c>
      <c r="BG5" s="3" t="n">
        <v>3455.0</v>
      </c>
      <c r="BH5" s="3" t="n">
        <v>5550.0</v>
      </c>
      <c r="BI5" s="3" t="n">
        <v>9075.0</v>
      </c>
      <c r="BJ5" s="3" t="n">
        <v>6798.0</v>
      </c>
      <c r="BK5" s="3" t="n">
        <v>3360.0</v>
      </c>
      <c r="BL5" s="3" t="n">
        <v>3901.0</v>
      </c>
      <c r="BM5" s="3" t="n">
        <v>5661.0</v>
      </c>
      <c r="BN5" s="3" t="n">
        <v>8931.0</v>
      </c>
      <c r="BO5" s="3" t="n">
        <v>7664.0</v>
      </c>
      <c r="BP5" s="3" t="n">
        <v>5218.0</v>
      </c>
      <c r="BQ5" s="3" t="n">
        <v>5158.0</v>
      </c>
      <c r="BR5" s="3" t="n">
        <v>9517.0</v>
      </c>
      <c r="BS5" s="3" t="n">
        <v>9149.0</v>
      </c>
    </row>
    <row r="6" spans="1:71">
      <c r="A6" t="s" s="0">
        <v>146</v>
      </c>
      <c r="B6" t="str" s="0">
        <f>'IS - Initial Underwriting'!B6</f>
        <v>Baseball</v>
      </c>
      <c r="C6" s="3" t="n">
        <v>8427.0</v>
      </c>
      <c r="D6" s="3" t="n">
        <v>1332.0</v>
      </c>
      <c r="E6" s="3" t="n">
        <v>6537.0</v>
      </c>
      <c r="F6" s="3" t="n">
        <v>9059.0</v>
      </c>
      <c r="G6" s="3" t="n">
        <v>6287.0</v>
      </c>
      <c r="H6" s="3" t="n">
        <v>9645.0</v>
      </c>
      <c r="I6" s="3" t="n">
        <v>4910.0</v>
      </c>
      <c r="J6" s="3" t="n">
        <v>5095.0</v>
      </c>
      <c r="K6" s="3" t="n">
        <v>7714.0</v>
      </c>
      <c r="L6" s="3" t="n">
        <v>2619.0</v>
      </c>
      <c r="M6" s="3" t="n">
        <v>3740.0</v>
      </c>
      <c r="N6" s="3" t="n">
        <v>1085.0</v>
      </c>
      <c r="O6" s="3" t="n">
        <v>5101.0</v>
      </c>
      <c r="P6" s="3" t="n">
        <v>8611.0</v>
      </c>
      <c r="Q6" s="3" t="n">
        <v>3659.0</v>
      </c>
      <c r="R6" s="3" t="n">
        <v>7564.0</v>
      </c>
      <c r="S6" s="3" t="n">
        <v>3745.0</v>
      </c>
      <c r="T6" s="3" t="n">
        <v>3699.0</v>
      </c>
      <c r="U6" s="3" t="n">
        <v>9810.0</v>
      </c>
      <c r="V6" s="3" t="n">
        <v>4034.0</v>
      </c>
      <c r="W6" s="3" t="n">
        <v>9379.0</v>
      </c>
      <c r="X6" s="3" t="n">
        <v>8031.0</v>
      </c>
      <c r="Y6" s="3" t="n">
        <v>1306.0</v>
      </c>
      <c r="Z6" s="3" t="n">
        <v>8062.0</v>
      </c>
      <c r="AA6" s="3" t="n">
        <v>2084.0</v>
      </c>
      <c r="AB6" s="3" t="n">
        <v>2910.0</v>
      </c>
      <c r="AC6" s="3" t="n">
        <v>4463.0</v>
      </c>
      <c r="AD6" s="3" t="n">
        <v>4007.0</v>
      </c>
      <c r="AE6" s="3" t="n">
        <v>5548.0</v>
      </c>
      <c r="AF6" s="3" t="n">
        <v>9604.0</v>
      </c>
      <c r="AG6" s="3" t="n">
        <v>5426.0</v>
      </c>
      <c r="AH6" s="3" t="n">
        <v>5824.0</v>
      </c>
      <c r="AI6" s="3" t="n">
        <v>9648.0</v>
      </c>
      <c r="AJ6" s="3" t="n">
        <v>8257.0</v>
      </c>
      <c r="AK6" s="3" t="n">
        <v>3141.0</v>
      </c>
      <c r="AL6" s="3" t="n">
        <v>2189.0</v>
      </c>
      <c r="AM6" s="3" t="n">
        <v>3633.0</v>
      </c>
      <c r="AN6" s="3" t="n">
        <v>7725.0</v>
      </c>
      <c r="AO6" s="3" t="n">
        <v>8084.0</v>
      </c>
      <c r="AP6" s="3" t="n">
        <v>9142.0</v>
      </c>
      <c r="AQ6" s="3" t="n">
        <v>6829.0</v>
      </c>
      <c r="AR6" s="3" t="n">
        <v>1780.0</v>
      </c>
      <c r="AS6" s="3" t="n">
        <v>6145.0</v>
      </c>
      <c r="AT6" s="3" t="n">
        <v>9679.0</v>
      </c>
      <c r="AU6" s="3" t="n">
        <v>7398.0</v>
      </c>
      <c r="AV6" s="3" t="n">
        <v>1537.0</v>
      </c>
      <c r="AW6" s="3" t="n">
        <v>2572.0</v>
      </c>
      <c r="AX6" s="3" t="n">
        <v>8317.0</v>
      </c>
      <c r="AY6" s="3" t="n">
        <v>6674.0</v>
      </c>
      <c r="AZ6" s="3" t="n">
        <v>1104.0</v>
      </c>
      <c r="BA6" s="3" t="n">
        <v>6306.0</v>
      </c>
      <c r="BB6" s="3" t="n">
        <v>9496.0</v>
      </c>
      <c r="BC6" s="3" t="n">
        <v>2797.0</v>
      </c>
      <c r="BD6" s="3" t="n">
        <v>5935.0</v>
      </c>
      <c r="BE6" s="3" t="n">
        <v>1306.0</v>
      </c>
      <c r="BF6" s="3" t="n">
        <v>4352.0</v>
      </c>
      <c r="BG6" s="3" t="n">
        <v>1886.0</v>
      </c>
      <c r="BH6" s="3" t="n">
        <v>8426.0</v>
      </c>
      <c r="BI6" s="3" t="n">
        <v>3143.0</v>
      </c>
      <c r="BJ6" s="3" t="n">
        <v>9050.0</v>
      </c>
      <c r="BK6" s="3" t="n">
        <v>9637.0</v>
      </c>
      <c r="BL6" s="3" t="n">
        <v>3057.0</v>
      </c>
      <c r="BM6" s="3" t="n">
        <v>2514.0</v>
      </c>
      <c r="BN6" s="3" t="n">
        <v>6841.0</v>
      </c>
      <c r="BO6" s="3" t="n">
        <v>1545.0</v>
      </c>
      <c r="BP6" s="3" t="n">
        <v>8475.0</v>
      </c>
      <c r="BQ6" s="3" t="n">
        <v>9342.0</v>
      </c>
      <c r="BR6" s="3" t="n">
        <v>5384.0</v>
      </c>
      <c r="BS6" s="3" t="n">
        <v>5216.0</v>
      </c>
    </row>
    <row r="7" spans="1:71">
      <c r="A7" t="s" s="0">
        <v>147</v>
      </c>
      <c r="B7" t="str" s="0">
        <f>'IS - Initial Underwriting'!B7</f>
        <v>Shooting</v>
      </c>
      <c r="C7" s="3" t="n">
        <v>2945.0</v>
      </c>
      <c r="D7" s="3" t="n">
        <v>8455.0</v>
      </c>
      <c r="E7" s="3" t="n">
        <v>1179.0</v>
      </c>
      <c r="F7" s="3" t="n">
        <v>5890.0</v>
      </c>
      <c r="G7" s="3" t="n">
        <v>5105.0</v>
      </c>
      <c r="H7" s="3" t="n">
        <v>9838.0</v>
      </c>
      <c r="I7" s="3" t="n">
        <v>7264.0</v>
      </c>
      <c r="J7" s="3" t="n">
        <v>7967.0</v>
      </c>
      <c r="K7" s="3" t="n">
        <v>7983.0</v>
      </c>
      <c r="L7" s="3" t="n">
        <v>2499.0</v>
      </c>
      <c r="M7" s="3" t="n">
        <v>1654.0</v>
      </c>
      <c r="N7" s="3" t="n">
        <v>4762.0</v>
      </c>
      <c r="O7" s="3" t="n">
        <v>8198.0</v>
      </c>
      <c r="P7" s="3" t="n">
        <v>4568.0</v>
      </c>
      <c r="Q7" s="3" t="n">
        <v>8362.0</v>
      </c>
      <c r="R7" s="3" t="n">
        <v>4259.0</v>
      </c>
      <c r="S7" s="3" t="n">
        <v>8810.0</v>
      </c>
      <c r="T7" s="3" t="n">
        <v>1905.0</v>
      </c>
      <c r="U7" s="3" t="n">
        <v>9674.0</v>
      </c>
      <c r="V7" s="3" t="n">
        <v>9708.0</v>
      </c>
      <c r="W7" s="3" t="n">
        <v>9189.0</v>
      </c>
      <c r="X7" s="3" t="n">
        <v>1475.0</v>
      </c>
      <c r="Y7" s="3" t="n">
        <v>9063.0</v>
      </c>
      <c r="Z7" s="3" t="n">
        <v>7850.0</v>
      </c>
      <c r="AA7" s="3" t="n">
        <v>5485.0</v>
      </c>
      <c r="AB7" s="3" t="n">
        <v>1682.0</v>
      </c>
      <c r="AC7" s="3" t="n">
        <v>7514.0</v>
      </c>
      <c r="AD7" s="3" t="n">
        <v>4558.0</v>
      </c>
      <c r="AE7" s="3" t="n">
        <v>3562.0</v>
      </c>
      <c r="AF7" s="3" t="n">
        <v>6963.0</v>
      </c>
      <c r="AG7" s="3" t="n">
        <v>3374.0</v>
      </c>
      <c r="AH7" s="3" t="n">
        <v>2147.0</v>
      </c>
      <c r="AI7" s="3" t="n">
        <v>2909.0</v>
      </c>
      <c r="AJ7" s="3" t="n">
        <v>4233.0</v>
      </c>
      <c r="AK7" s="3" t="n">
        <v>7889.0</v>
      </c>
      <c r="AL7" s="3" t="n">
        <v>4149.0</v>
      </c>
      <c r="AM7" s="3" t="n">
        <v>6371.0</v>
      </c>
      <c r="AN7" s="3" t="n">
        <v>1427.0</v>
      </c>
      <c r="AO7" s="3" t="n">
        <v>7055.0</v>
      </c>
      <c r="AP7" s="3" t="n">
        <v>7684.0</v>
      </c>
      <c r="AQ7" s="3" t="n">
        <v>7893.0</v>
      </c>
      <c r="AR7" s="3" t="n">
        <v>5964.0</v>
      </c>
      <c r="AS7" s="3" t="n">
        <v>8654.0</v>
      </c>
      <c r="AT7" s="3" t="n">
        <v>1829.0</v>
      </c>
      <c r="AU7" s="3" t="n">
        <v>9233.0</v>
      </c>
      <c r="AV7" s="3" t="n">
        <v>1537.0</v>
      </c>
      <c r="AW7" s="3" t="n">
        <v>6017.0</v>
      </c>
      <c r="AX7" s="3" t="n">
        <v>5061.0</v>
      </c>
      <c r="AY7" s="3" t="n">
        <v>7267.0</v>
      </c>
      <c r="AZ7" s="3" t="n">
        <v>1762.0</v>
      </c>
      <c r="BA7" s="3" t="n">
        <v>7553.0</v>
      </c>
      <c r="BB7" s="3" t="n">
        <v>6058.0</v>
      </c>
      <c r="BC7" s="3" t="n">
        <v>9793.0</v>
      </c>
      <c r="BD7" s="3" t="n">
        <v>6135.0</v>
      </c>
      <c r="BE7" s="3" t="n">
        <v>4294.0</v>
      </c>
      <c r="BF7" s="3" t="n">
        <v>1116.0</v>
      </c>
      <c r="BG7" s="3" t="n">
        <v>1761.0</v>
      </c>
      <c r="BH7" s="3" t="n">
        <v>3918.0</v>
      </c>
      <c r="BI7" s="3" t="n">
        <v>3813.0</v>
      </c>
      <c r="BJ7" s="3" t="n">
        <v>5866.0</v>
      </c>
      <c r="BK7" s="3" t="n">
        <v>3898.0</v>
      </c>
      <c r="BL7" s="3" t="n">
        <v>1964.0</v>
      </c>
      <c r="BM7" s="3" t="n">
        <v>6295.0</v>
      </c>
      <c r="BN7" s="3" t="n">
        <v>3596.0</v>
      </c>
      <c r="BO7" s="3" t="n">
        <v>1889.0</v>
      </c>
      <c r="BP7" s="3" t="n">
        <v>2003.0</v>
      </c>
      <c r="BQ7" s="3" t="n">
        <v>6368.0</v>
      </c>
      <c r="BR7" s="3" t="n">
        <v>1042.0</v>
      </c>
      <c r="BS7" s="3" t="n">
        <v>8582.0</v>
      </c>
    </row>
    <row r="8" spans="1:71">
      <c r="A8" t="s" s="0">
        <v>148</v>
      </c>
      <c r="B8" t="str" s="0">
        <f>'IS - Initial Underwriting'!B8</f>
        <v>Archery</v>
      </c>
      <c r="C8" s="3" t="n">
        <v>4387.0</v>
      </c>
      <c r="D8" s="3" t="n">
        <v>5998.0</v>
      </c>
      <c r="E8" s="3" t="n">
        <v>8855.0</v>
      </c>
      <c r="F8" s="3" t="n">
        <v>7718.0</v>
      </c>
      <c r="G8" s="3" t="n">
        <v>7850.0</v>
      </c>
      <c r="H8" s="3" t="n">
        <v>3845.0</v>
      </c>
      <c r="I8" s="3" t="n">
        <v>3268.0</v>
      </c>
      <c r="J8" s="3" t="n">
        <v>9065.0</v>
      </c>
      <c r="K8" s="3" t="n">
        <v>4648.0</v>
      </c>
      <c r="L8" s="3" t="n">
        <v>4272.0</v>
      </c>
      <c r="M8" s="3" t="n">
        <v>7122.0</v>
      </c>
      <c r="N8" s="3" t="n">
        <v>7021.0</v>
      </c>
      <c r="O8" s="3" t="n">
        <v>8700.0</v>
      </c>
      <c r="P8" s="3" t="n">
        <v>5764.0</v>
      </c>
      <c r="Q8" s="3" t="n">
        <v>5632.0</v>
      </c>
      <c r="R8" s="3" t="n">
        <v>5694.0</v>
      </c>
      <c r="S8" s="3" t="n">
        <v>5803.0</v>
      </c>
      <c r="T8" s="3" t="n">
        <v>7289.0</v>
      </c>
      <c r="U8" s="3" t="n">
        <v>4762.0</v>
      </c>
      <c r="V8" s="3" t="n">
        <v>3182.0</v>
      </c>
      <c r="W8" s="3" t="n">
        <v>2260.0</v>
      </c>
      <c r="X8" s="3" t="n">
        <v>1153.0</v>
      </c>
      <c r="Y8" s="3" t="n">
        <v>1959.0</v>
      </c>
      <c r="Z8" s="3" t="n">
        <v>5470.0</v>
      </c>
      <c r="AA8" s="3" t="n">
        <v>7706.0</v>
      </c>
      <c r="AB8" s="3" t="n">
        <v>4747.0</v>
      </c>
      <c r="AC8" s="3" t="n">
        <v>7983.0</v>
      </c>
      <c r="AD8" s="3" t="n">
        <v>5325.0</v>
      </c>
      <c r="AE8" s="3" t="n">
        <v>1988.0</v>
      </c>
      <c r="AF8" s="3" t="n">
        <v>9838.0</v>
      </c>
      <c r="AG8" s="3" t="n">
        <v>4067.0</v>
      </c>
      <c r="AH8" s="3" t="n">
        <v>3095.0</v>
      </c>
      <c r="AI8" s="3" t="n">
        <v>5959.0</v>
      </c>
      <c r="AJ8" s="3" t="n">
        <v>4323.0</v>
      </c>
      <c r="AK8" s="3" t="n">
        <v>9082.0</v>
      </c>
      <c r="AL8" s="3" t="n">
        <v>6101.0</v>
      </c>
      <c r="AM8" s="3" t="n">
        <v>8803.0</v>
      </c>
      <c r="AN8" s="3" t="n">
        <v>9736.0</v>
      </c>
      <c r="AO8" s="3" t="n">
        <v>7365.0</v>
      </c>
      <c r="AP8" s="3" t="n">
        <v>4509.0</v>
      </c>
      <c r="AQ8" s="3" t="n">
        <v>7961.0</v>
      </c>
      <c r="AR8" s="3" t="n">
        <v>4627.0</v>
      </c>
      <c r="AS8" s="3" t="n">
        <v>8995.0</v>
      </c>
      <c r="AT8" s="3" t="n">
        <v>5604.0</v>
      </c>
      <c r="AU8" s="3" t="n">
        <v>8319.0</v>
      </c>
      <c r="AV8" s="3" t="n">
        <v>9750.0</v>
      </c>
      <c r="AW8" s="3" t="n">
        <v>2766.0</v>
      </c>
      <c r="AX8" s="3" t="n">
        <v>2794.0</v>
      </c>
      <c r="AY8" s="3" t="n">
        <v>5108.0</v>
      </c>
      <c r="AZ8" s="3" t="n">
        <v>2341.0</v>
      </c>
      <c r="BA8" s="3" t="n">
        <v>5076.0</v>
      </c>
      <c r="BB8" s="3" t="n">
        <v>7042.0</v>
      </c>
      <c r="BC8" s="3" t="n">
        <v>6793.0</v>
      </c>
      <c r="BD8" s="3" t="n">
        <v>8503.0</v>
      </c>
      <c r="BE8" s="3" t="n">
        <v>1059.0</v>
      </c>
      <c r="BF8" s="3" t="n">
        <v>9543.0</v>
      </c>
      <c r="BG8" s="3" t="n">
        <v>4353.0</v>
      </c>
      <c r="BH8" s="3" t="n">
        <v>1199.0</v>
      </c>
      <c r="BI8" s="3" t="n">
        <v>5843.0</v>
      </c>
      <c r="BJ8" s="3" t="n">
        <v>8981.0</v>
      </c>
      <c r="BK8" s="3" t="n">
        <v>8998.0</v>
      </c>
      <c r="BL8" s="3" t="n">
        <v>9498.0</v>
      </c>
      <c r="BM8" s="3" t="n">
        <v>1141.0</v>
      </c>
      <c r="BN8" s="3" t="n">
        <v>5511.0</v>
      </c>
      <c r="BO8" s="3" t="n">
        <v>4292.0</v>
      </c>
      <c r="BP8" s="3" t="n">
        <v>9301.0</v>
      </c>
      <c r="BQ8" s="3" t="n">
        <v>3619.0</v>
      </c>
      <c r="BR8" s="3" t="n">
        <v>5273.0</v>
      </c>
      <c r="BS8" s="3" t="n">
        <v>1406.0</v>
      </c>
    </row>
    <row r="9" spans="1:71">
      <c r="A9" t="s" s="0">
        <v>149</v>
      </c>
      <c r="B9" t="str" s="0">
        <f>'IS - Initial Underwriting'!B9</f>
        <v>Swimming</v>
      </c>
      <c r="C9" s="3" t="n">
        <v>3581.0</v>
      </c>
      <c r="D9" s="3" t="n">
        <v>7181.0</v>
      </c>
      <c r="E9" s="3" t="n">
        <v>5183.0</v>
      </c>
      <c r="F9" s="3" t="n">
        <v>4025.0</v>
      </c>
      <c r="G9" s="3" t="n">
        <v>3872.0</v>
      </c>
      <c r="H9" s="3" t="n">
        <v>4170.0</v>
      </c>
      <c r="I9" s="3" t="n">
        <v>1371.0</v>
      </c>
      <c r="J9" s="3" t="n">
        <v>9179.0</v>
      </c>
      <c r="K9" s="3" t="n">
        <v>1002.0</v>
      </c>
      <c r="L9" s="3" t="n">
        <v>7885.0</v>
      </c>
      <c r="M9" s="3" t="n">
        <v>3817.0</v>
      </c>
      <c r="N9" s="3" t="n">
        <v>4571.0</v>
      </c>
      <c r="O9" s="3" t="n">
        <v>7438.0</v>
      </c>
      <c r="P9" s="3" t="n">
        <v>9140.0</v>
      </c>
      <c r="Q9" s="3" t="n">
        <v>3802.0</v>
      </c>
      <c r="R9" s="3" t="n">
        <v>1356.0</v>
      </c>
      <c r="S9" s="3" t="n">
        <v>9354.0</v>
      </c>
      <c r="T9" s="3" t="n">
        <v>6368.0</v>
      </c>
      <c r="U9" s="3" t="n">
        <v>5351.0</v>
      </c>
      <c r="V9" s="3" t="n">
        <v>4567.0</v>
      </c>
      <c r="W9" s="3" t="n">
        <v>7437.0</v>
      </c>
      <c r="X9" s="3" t="n">
        <v>3648.0</v>
      </c>
      <c r="Y9" s="3" t="n">
        <v>2071.0</v>
      </c>
      <c r="Z9" s="3" t="n">
        <v>5512.0</v>
      </c>
      <c r="AA9" s="3" t="n">
        <v>1825.0</v>
      </c>
      <c r="AB9" s="3" t="n">
        <v>5246.0</v>
      </c>
      <c r="AC9" s="3" t="n">
        <v>5969.0</v>
      </c>
      <c r="AD9" s="3" t="n">
        <v>4772.0</v>
      </c>
      <c r="AE9" s="3" t="n">
        <v>2481.0</v>
      </c>
      <c r="AF9" s="3" t="n">
        <v>4500.0</v>
      </c>
      <c r="AG9" s="3" t="n">
        <v>1044.0</v>
      </c>
      <c r="AH9" s="3" t="n">
        <v>5327.0</v>
      </c>
      <c r="AI9" s="3" t="n">
        <v>9713.0</v>
      </c>
      <c r="AJ9" s="3" t="n">
        <v>9929.0</v>
      </c>
      <c r="AK9" s="3" t="n">
        <v>8731.0</v>
      </c>
      <c r="AL9" s="3" t="n">
        <v>2724.0</v>
      </c>
      <c r="AM9" s="3" t="n">
        <v>3269.0</v>
      </c>
      <c r="AN9" s="3" t="n">
        <v>9401.0</v>
      </c>
      <c r="AO9" s="3" t="n">
        <v>4828.0</v>
      </c>
      <c r="AP9" s="3" t="n">
        <v>2206.0</v>
      </c>
      <c r="AQ9" s="3" t="n">
        <v>8669.0</v>
      </c>
      <c r="AR9" s="3" t="n">
        <v>7084.0</v>
      </c>
      <c r="AS9" s="3" t="n">
        <v>2566.0</v>
      </c>
      <c r="AT9" s="3" t="n">
        <v>3247.0</v>
      </c>
      <c r="AU9" s="3" t="n">
        <v>6601.0</v>
      </c>
      <c r="AV9" s="3" t="n">
        <v>6380.0</v>
      </c>
      <c r="AW9" s="3" t="n">
        <v>6128.0</v>
      </c>
      <c r="AX9" s="3" t="n">
        <v>7493.0</v>
      </c>
      <c r="AY9" s="3" t="n">
        <v>5744.0</v>
      </c>
      <c r="AZ9" s="3" t="n">
        <v>7233.0</v>
      </c>
      <c r="BA9" s="3" t="n">
        <v>1909.0</v>
      </c>
      <c r="BB9" s="3" t="n">
        <v>9334.0</v>
      </c>
      <c r="BC9" s="3" t="n">
        <v>6265.0</v>
      </c>
      <c r="BD9" s="3" t="n">
        <v>7990.0</v>
      </c>
      <c r="BE9" s="3" t="n">
        <v>6776.0</v>
      </c>
      <c r="BF9" s="3" t="n">
        <v>3232.0</v>
      </c>
      <c r="BG9" s="3" t="n">
        <v>4667.0</v>
      </c>
      <c r="BH9" s="3" t="n">
        <v>5749.0</v>
      </c>
      <c r="BI9" s="3" t="n">
        <v>3631.0</v>
      </c>
      <c r="BJ9" s="3" t="n">
        <v>8180.0</v>
      </c>
      <c r="BK9" s="3" t="n">
        <v>5182.0</v>
      </c>
      <c r="BL9" s="3" t="n">
        <v>9117.0</v>
      </c>
      <c r="BM9" s="3" t="n">
        <v>1460.0</v>
      </c>
      <c r="BN9" s="3" t="n">
        <v>5623.0</v>
      </c>
      <c r="BO9" s="3" t="n">
        <v>1048.0</v>
      </c>
      <c r="BP9" s="3" t="n">
        <v>1548.0</v>
      </c>
      <c r="BQ9" s="3" t="n">
        <v>7968.0</v>
      </c>
      <c r="BR9" s="3" t="n">
        <v>2518.0</v>
      </c>
      <c r="BS9" s="3" t="n">
        <v>1556.0</v>
      </c>
    </row>
    <row r="10" spans="1:71">
      <c r="A10" t="s" s="0">
        <v>150</v>
      </c>
      <c r="B10" t="str" s="0">
        <f>'IS - Initial Underwriting'!B10</f>
        <v>Badminton</v>
      </c>
      <c r="C10" s="3" t="n">
        <v>1488.0</v>
      </c>
      <c r="D10" s="3" t="n">
        <v>6534.0</v>
      </c>
      <c r="E10" s="3" t="n">
        <v>8750.0</v>
      </c>
      <c r="F10" s="3" t="n">
        <v>8688.0</v>
      </c>
      <c r="G10" s="3" t="n">
        <v>1633.0</v>
      </c>
      <c r="H10" s="3" t="n">
        <v>5156.0</v>
      </c>
      <c r="I10" s="3" t="n">
        <v>7099.0</v>
      </c>
      <c r="J10" s="3" t="n">
        <v>5625.0</v>
      </c>
      <c r="K10" s="3" t="n">
        <v>3978.0</v>
      </c>
      <c r="L10" s="3" t="n">
        <v>6013.0</v>
      </c>
      <c r="M10" s="3" t="n">
        <v>1495.0</v>
      </c>
      <c r="N10" s="3" t="n">
        <v>3926.0</v>
      </c>
      <c r="O10" s="3" t="n">
        <v>3060.0</v>
      </c>
      <c r="P10" s="3" t="n">
        <v>1665.0</v>
      </c>
      <c r="Q10" s="3" t="n">
        <v>2790.0</v>
      </c>
      <c r="R10" s="3" t="n">
        <v>2610.0</v>
      </c>
      <c r="S10" s="3" t="n">
        <v>8694.0</v>
      </c>
      <c r="T10" s="3" t="n">
        <v>1872.0</v>
      </c>
      <c r="U10" s="3" t="n">
        <v>3114.0</v>
      </c>
      <c r="V10" s="3" t="n">
        <v>2535.0</v>
      </c>
      <c r="W10" s="3" t="n">
        <v>9086.0</v>
      </c>
      <c r="X10" s="3" t="n">
        <v>6583.0</v>
      </c>
      <c r="Y10" s="3" t="n">
        <v>4442.0</v>
      </c>
      <c r="Z10" s="3" t="n">
        <v>3515.0</v>
      </c>
      <c r="AA10" s="3" t="n">
        <v>5776.0</v>
      </c>
      <c r="AB10" s="3" t="n">
        <v>6778.0</v>
      </c>
      <c r="AC10" s="3" t="n">
        <v>6366.0</v>
      </c>
      <c r="AD10" s="3" t="n">
        <v>8417.0</v>
      </c>
      <c r="AE10" s="3" t="n">
        <v>6714.0</v>
      </c>
      <c r="AF10" s="3" t="n">
        <v>8136.0</v>
      </c>
      <c r="AG10" s="3" t="n">
        <v>7873.0</v>
      </c>
      <c r="AH10" s="3" t="n">
        <v>4164.0</v>
      </c>
      <c r="AI10" s="3" t="n">
        <v>7241.0</v>
      </c>
      <c r="AJ10" s="3" t="n">
        <v>6202.0</v>
      </c>
      <c r="AK10" s="3" t="n">
        <v>7450.0</v>
      </c>
      <c r="AL10" s="3" t="n">
        <v>9178.0</v>
      </c>
      <c r="AM10" s="3" t="n">
        <v>5151.0</v>
      </c>
      <c r="AN10" s="3" t="n">
        <v>7135.0</v>
      </c>
      <c r="AO10" s="3" t="n">
        <v>4519.0</v>
      </c>
      <c r="AP10" s="3" t="n">
        <v>4610.0</v>
      </c>
      <c r="AQ10" s="3" t="n">
        <v>7156.0</v>
      </c>
      <c r="AR10" s="3" t="n">
        <v>6952.0</v>
      </c>
      <c r="AS10" s="3" t="n">
        <v>1893.0</v>
      </c>
      <c r="AT10" s="3" t="n">
        <v>3938.0</v>
      </c>
      <c r="AU10" s="3" t="n">
        <v>1013.0</v>
      </c>
      <c r="AV10" s="3" t="n">
        <v>4545.0</v>
      </c>
      <c r="AW10" s="3" t="n">
        <v>2311.0</v>
      </c>
      <c r="AX10" s="3" t="n">
        <v>6977.0</v>
      </c>
      <c r="AY10" s="3" t="n">
        <v>6318.0</v>
      </c>
      <c r="AZ10" s="3" t="n">
        <v>6643.0</v>
      </c>
      <c r="BA10" s="3" t="n">
        <v>2259.0</v>
      </c>
      <c r="BB10" s="3" t="n">
        <v>4606.0</v>
      </c>
      <c r="BC10" s="3" t="n">
        <v>5602.0</v>
      </c>
      <c r="BD10" s="3" t="n">
        <v>7901.0</v>
      </c>
      <c r="BE10" s="3" t="n">
        <v>5276.0</v>
      </c>
      <c r="BF10" s="3" t="n">
        <v>8671.0</v>
      </c>
      <c r="BG10" s="3" t="n">
        <v>3527.0</v>
      </c>
      <c r="BH10" s="3" t="n">
        <v>8621.0</v>
      </c>
      <c r="BI10" s="3" t="n">
        <v>2807.0</v>
      </c>
      <c r="BJ10" s="3" t="n">
        <v>8833.0</v>
      </c>
      <c r="BK10" s="3" t="n">
        <v>9727.0</v>
      </c>
      <c r="BL10" s="3" t="n">
        <v>6969.0</v>
      </c>
      <c r="BM10" s="3" t="n">
        <v>3706.0</v>
      </c>
      <c r="BN10" s="3" t="n">
        <v>4706.0</v>
      </c>
      <c r="BO10" s="3" t="n">
        <v>5155.0</v>
      </c>
      <c r="BP10" s="3" t="n">
        <v>8631.0</v>
      </c>
      <c r="BQ10" s="3" t="n">
        <v>5021.0</v>
      </c>
      <c r="BR10" s="3" t="n">
        <v>1536.0</v>
      </c>
      <c r="BS10" s="3" t="n">
        <v>6722.0</v>
      </c>
    </row>
    <row r="11" spans="1:71">
      <c r="A11" t="s" s="0">
        <v>151</v>
      </c>
      <c r="B11" t="str" s="0">
        <f>'IS - Initial Underwriting'!B11</f>
        <v>Tennis</v>
      </c>
      <c r="C11" s="3" t="n">
        <v>7846.0</v>
      </c>
      <c r="D11" s="3" t="n">
        <v>2699.0</v>
      </c>
      <c r="E11" s="3" t="n">
        <v>5471.0</v>
      </c>
      <c r="F11" s="3" t="n">
        <v>1174.0</v>
      </c>
      <c r="G11" s="3" t="n">
        <v>6966.0</v>
      </c>
      <c r="H11" s="3" t="n">
        <v>4623.0</v>
      </c>
      <c r="I11" s="3" t="n">
        <v>6588.0</v>
      </c>
      <c r="J11" s="3" t="n">
        <v>3768.0</v>
      </c>
      <c r="K11" s="3" t="n">
        <v>4154.0</v>
      </c>
      <c r="L11" s="3" t="n">
        <v>9606.0</v>
      </c>
      <c r="M11" s="3" t="n">
        <v>9102.0</v>
      </c>
      <c r="N11" s="3" t="n">
        <v>7031.0</v>
      </c>
      <c r="O11" s="3" t="n">
        <v>2070.0</v>
      </c>
      <c r="P11" s="3" t="n">
        <v>8999.0</v>
      </c>
      <c r="Q11" s="3" t="n">
        <v>7693.0</v>
      </c>
      <c r="R11" s="3" t="n">
        <v>2077.0</v>
      </c>
      <c r="S11" s="3" t="n">
        <v>7165.0</v>
      </c>
      <c r="T11" s="3" t="n">
        <v>6130.0</v>
      </c>
      <c r="U11" s="3" t="n">
        <v>1697.0</v>
      </c>
      <c r="V11" s="3" t="n">
        <v>6567.0</v>
      </c>
      <c r="W11" s="3" t="n">
        <v>8992.0</v>
      </c>
      <c r="X11" s="3" t="n">
        <v>2263.0</v>
      </c>
      <c r="Y11" s="3" t="n">
        <v>9672.0</v>
      </c>
      <c r="Z11" s="3" t="n">
        <v>5810.0</v>
      </c>
      <c r="AA11" s="3" t="n">
        <v>1089.0</v>
      </c>
      <c r="AB11" s="3" t="n">
        <v>5176.0</v>
      </c>
      <c r="AC11" s="3" t="n">
        <v>5343.0</v>
      </c>
      <c r="AD11" s="3" t="n">
        <v>3242.0</v>
      </c>
      <c r="AE11" s="3" t="n">
        <v>6859.0</v>
      </c>
      <c r="AF11" s="3" t="n">
        <v>1857.0</v>
      </c>
      <c r="AG11" s="3" t="n">
        <v>8161.0</v>
      </c>
      <c r="AH11" s="3" t="n">
        <v>2485.0</v>
      </c>
      <c r="AI11" s="3" t="n">
        <v>5177.0</v>
      </c>
      <c r="AJ11" s="3" t="n">
        <v>8473.0</v>
      </c>
      <c r="AK11" s="3" t="n">
        <v>5187.0</v>
      </c>
      <c r="AL11" s="3" t="n">
        <v>7494.0</v>
      </c>
      <c r="AM11" s="3" t="n">
        <v>8576.0</v>
      </c>
      <c r="AN11" s="3" t="n">
        <v>9137.0</v>
      </c>
      <c r="AO11" s="3" t="n">
        <v>8458.0</v>
      </c>
      <c r="AP11" s="3" t="n">
        <v>6312.0</v>
      </c>
      <c r="AQ11" s="3" t="n">
        <v>9049.0</v>
      </c>
      <c r="AR11" s="3" t="n">
        <v>4270.0</v>
      </c>
      <c r="AS11" s="3" t="n">
        <v>1987.0</v>
      </c>
      <c r="AT11" s="3" t="n">
        <v>3009.0</v>
      </c>
      <c r="AU11" s="3" t="n">
        <v>4433.0</v>
      </c>
      <c r="AV11" s="3" t="n">
        <v>5366.0</v>
      </c>
      <c r="AW11" s="3" t="n">
        <v>6702.0</v>
      </c>
      <c r="AX11" s="3" t="n">
        <v>2443.0</v>
      </c>
      <c r="AY11" s="3" t="n">
        <v>6731.0</v>
      </c>
      <c r="AZ11" s="3" t="n">
        <v>6905.0</v>
      </c>
      <c r="BA11" s="3" t="n">
        <v>3597.0</v>
      </c>
      <c r="BB11" s="3" t="n">
        <v>3103.0</v>
      </c>
      <c r="BC11" s="3" t="n">
        <v>1308.0</v>
      </c>
      <c r="BD11" s="3" t="n">
        <v>3523.0</v>
      </c>
      <c r="BE11" s="3" t="n">
        <v>2620.0</v>
      </c>
      <c r="BF11" s="3" t="n">
        <v>8659.0</v>
      </c>
      <c r="BG11" s="3" t="n">
        <v>8842.0</v>
      </c>
      <c r="BH11" s="3" t="n">
        <v>3561.0</v>
      </c>
      <c r="BI11" s="3" t="n">
        <v>9325.0</v>
      </c>
      <c r="BJ11" s="3" t="n">
        <v>6074.0</v>
      </c>
      <c r="BK11" s="3" t="n">
        <v>8002.0</v>
      </c>
      <c r="BL11" s="3" t="n">
        <v>9242.0</v>
      </c>
      <c r="BM11" s="3" t="n">
        <v>5528.0</v>
      </c>
      <c r="BN11" s="3" t="n">
        <v>3154.0</v>
      </c>
      <c r="BO11" s="3" t="n">
        <v>7201.0</v>
      </c>
      <c r="BP11" s="3" t="n">
        <v>5639.0</v>
      </c>
      <c r="BQ11" s="3" t="n">
        <v>1081.0</v>
      </c>
      <c r="BR11" s="3" t="n">
        <v>9677.0</v>
      </c>
      <c r="BS11" s="3" t="n">
        <v>4686.0</v>
      </c>
    </row>
    <row r="12" spans="1:71">
      <c r="A12" t="s" s="0">
        <v>152</v>
      </c>
      <c r="B12" t="str" s="0">
        <f>'IS - Initial Underwriting'!B12</f>
        <v>Hockey</v>
      </c>
      <c r="C12" s="3" t="n">
        <v>2067.0</v>
      </c>
      <c r="D12" s="3" t="n">
        <v>1573.0</v>
      </c>
      <c r="E12" s="3" t="n">
        <v>1001.0</v>
      </c>
      <c r="F12" s="3" t="n">
        <v>6703.0</v>
      </c>
      <c r="G12" s="3" t="n">
        <v>4664.0</v>
      </c>
      <c r="H12" s="3" t="n">
        <v>2026.0</v>
      </c>
      <c r="I12" s="3" t="n">
        <v>7237.0</v>
      </c>
      <c r="J12" s="3" t="n">
        <v>3022.0</v>
      </c>
      <c r="K12" s="3" t="n">
        <v>4985.0</v>
      </c>
      <c r="L12" s="3" t="n">
        <v>8046.0</v>
      </c>
      <c r="M12" s="3" t="n">
        <v>5195.0</v>
      </c>
      <c r="N12" s="3" t="n">
        <v>6790.0</v>
      </c>
      <c r="O12" s="3" t="n">
        <v>7818.0</v>
      </c>
      <c r="P12" s="3" t="n">
        <v>4378.0</v>
      </c>
      <c r="Q12" s="3" t="n">
        <v>7248.0</v>
      </c>
      <c r="R12" s="3" t="n">
        <v>7913.0</v>
      </c>
      <c r="S12" s="3" t="n">
        <v>2685.0</v>
      </c>
      <c r="T12" s="3" t="n">
        <v>4310.0</v>
      </c>
      <c r="U12" s="3" t="n">
        <v>8145.0</v>
      </c>
      <c r="V12" s="3" t="n">
        <v>4313.0</v>
      </c>
      <c r="W12" s="3" t="n">
        <v>6638.0</v>
      </c>
      <c r="X12" s="3" t="n">
        <v>5414.0</v>
      </c>
      <c r="Y12" s="3" t="n">
        <v>1968.0</v>
      </c>
      <c r="Z12" s="3" t="n">
        <v>8860.0</v>
      </c>
      <c r="AA12" s="3" t="n">
        <v>6567.0</v>
      </c>
      <c r="AB12" s="3" t="n">
        <v>9104.0</v>
      </c>
      <c r="AC12" s="3" t="n">
        <v>2572.0</v>
      </c>
      <c r="AD12" s="3" t="n">
        <v>4919.0</v>
      </c>
      <c r="AE12" s="3" t="n">
        <v>8871.0</v>
      </c>
      <c r="AF12" s="3" t="n">
        <v>9193.0</v>
      </c>
      <c r="AG12" s="3" t="n">
        <v>4878.0</v>
      </c>
      <c r="AH12" s="3" t="n">
        <v>4130.0</v>
      </c>
      <c r="AI12" s="3" t="n">
        <v>4515.0</v>
      </c>
      <c r="AJ12" s="3" t="n">
        <v>5105.0</v>
      </c>
      <c r="AK12" s="3" t="n">
        <v>4038.0</v>
      </c>
      <c r="AL12" s="3" t="n">
        <v>1324.0</v>
      </c>
      <c r="AM12" s="3" t="n">
        <v>3265.0</v>
      </c>
      <c r="AN12" s="3" t="n">
        <v>2392.0</v>
      </c>
      <c r="AO12" s="3" t="n">
        <v>7618.0</v>
      </c>
      <c r="AP12" s="3" t="n">
        <v>6221.0</v>
      </c>
      <c r="AQ12" s="3" t="n">
        <v>4796.0</v>
      </c>
      <c r="AR12" s="3" t="n">
        <v>3274.0</v>
      </c>
      <c r="AS12" s="3" t="n">
        <v>8194.0</v>
      </c>
      <c r="AT12" s="3" t="n">
        <v>7751.0</v>
      </c>
      <c r="AU12" s="3" t="n">
        <v>2444.0</v>
      </c>
      <c r="AV12" s="3" t="n">
        <v>3126.0</v>
      </c>
      <c r="AW12" s="3" t="n">
        <v>8959.0</v>
      </c>
      <c r="AX12" s="3" t="n">
        <v>6963.0</v>
      </c>
      <c r="AY12" s="3" t="n">
        <v>2666.0</v>
      </c>
      <c r="AZ12" s="3" t="n">
        <v>5578.0</v>
      </c>
      <c r="BA12" s="3" t="n">
        <v>1620.0</v>
      </c>
      <c r="BB12" s="3" t="n">
        <v>6107.0</v>
      </c>
      <c r="BC12" s="3" t="n">
        <v>2467.0</v>
      </c>
      <c r="BD12" s="3" t="n">
        <v>3127.0</v>
      </c>
      <c r="BE12" s="3" t="n">
        <v>1165.0</v>
      </c>
      <c r="BF12" s="3" t="n">
        <v>1974.0</v>
      </c>
      <c r="BG12" s="3" t="n">
        <v>1901.0</v>
      </c>
      <c r="BH12" s="3" t="n">
        <v>7702.0</v>
      </c>
      <c r="BI12" s="3" t="n">
        <v>1253.0</v>
      </c>
      <c r="BJ12" s="3" t="n">
        <v>3115.0</v>
      </c>
      <c r="BK12" s="3" t="n">
        <v>6987.0</v>
      </c>
      <c r="BL12" s="3" t="n">
        <v>1612.0</v>
      </c>
      <c r="BM12" s="3" t="n">
        <v>7660.0</v>
      </c>
      <c r="BN12" s="3" t="n">
        <v>7625.0</v>
      </c>
      <c r="BO12" s="3" t="n">
        <v>1362.0</v>
      </c>
      <c r="BP12" s="3" t="n">
        <v>8498.0</v>
      </c>
      <c r="BQ12" s="3" t="n">
        <v>9170.0</v>
      </c>
      <c r="BR12" s="3" t="n">
        <v>5151.0</v>
      </c>
      <c r="BS12" s="3" t="n">
        <v>8947.0</v>
      </c>
    </row>
    <row r="13" spans="1:71">
      <c r="A13" t="s" s="0">
        <v>153</v>
      </c>
      <c r="B13" t="str" s="0">
        <f>'IS - Initial Underwriting'!B13</f>
        <v>Skating</v>
      </c>
      <c r="C13" s="3" t="n">
        <v>8339.0</v>
      </c>
      <c r="D13" s="3" t="n">
        <v>9935.0</v>
      </c>
      <c r="E13" s="3" t="n">
        <v>6316.0</v>
      </c>
      <c r="F13" s="3" t="n">
        <v>5742.0</v>
      </c>
      <c r="G13" s="3" t="n">
        <v>9089.0</v>
      </c>
      <c r="H13" s="3" t="n">
        <v>6669.0</v>
      </c>
      <c r="I13" s="3" t="n">
        <v>9718.0</v>
      </c>
      <c r="J13" s="3" t="n">
        <v>3167.0</v>
      </c>
      <c r="K13" s="3" t="n">
        <v>9291.0</v>
      </c>
      <c r="L13" s="3" t="n">
        <v>6601.0</v>
      </c>
      <c r="M13" s="3" t="n">
        <v>3787.0</v>
      </c>
      <c r="N13" s="3" t="n">
        <v>1863.0</v>
      </c>
      <c r="O13" s="3" t="n">
        <v>9966.0</v>
      </c>
      <c r="P13" s="3" t="n">
        <v>7487.0</v>
      </c>
      <c r="Q13" s="3" t="n">
        <v>3336.0</v>
      </c>
      <c r="R13" s="3" t="n">
        <v>9177.0</v>
      </c>
      <c r="S13" s="3" t="n">
        <v>4144.0</v>
      </c>
      <c r="T13" s="3" t="n">
        <v>8762.0</v>
      </c>
      <c r="U13" s="3" t="n">
        <v>3616.0</v>
      </c>
      <c r="V13" s="3" t="n">
        <v>5686.0</v>
      </c>
      <c r="W13" s="3" t="n">
        <v>8155.0</v>
      </c>
      <c r="X13" s="3" t="n">
        <v>8695.0</v>
      </c>
      <c r="Y13" s="3" t="n">
        <v>7664.0</v>
      </c>
      <c r="Z13" s="3" t="n">
        <v>4363.0</v>
      </c>
      <c r="AA13" s="3" t="n">
        <v>5784.0</v>
      </c>
      <c r="AB13" s="3" t="n">
        <v>1376.0</v>
      </c>
      <c r="AC13" s="3" t="n">
        <v>2177.0</v>
      </c>
      <c r="AD13" s="3" t="n">
        <v>8768.0</v>
      </c>
      <c r="AE13" s="3" t="n">
        <v>1213.0</v>
      </c>
      <c r="AF13" s="3" t="n">
        <v>9383.0</v>
      </c>
      <c r="AG13" s="3" t="n">
        <v>4640.0</v>
      </c>
      <c r="AH13" s="3" t="n">
        <v>5970.0</v>
      </c>
      <c r="AI13" s="3" t="n">
        <v>7074.0</v>
      </c>
      <c r="AJ13" s="3" t="n">
        <v>7912.0</v>
      </c>
      <c r="AK13" s="3" t="n">
        <v>6091.0</v>
      </c>
      <c r="AL13" s="3" t="n">
        <v>9183.0</v>
      </c>
      <c r="AM13" s="3" t="n">
        <v>6775.0</v>
      </c>
      <c r="AN13" s="3" t="n">
        <v>6158.0</v>
      </c>
      <c r="AO13" s="3" t="n">
        <v>2515.0</v>
      </c>
      <c r="AP13" s="3" t="n">
        <v>9089.0</v>
      </c>
      <c r="AQ13" s="3" t="n">
        <v>4816.0</v>
      </c>
      <c r="AR13" s="3" t="n">
        <v>9072.0</v>
      </c>
      <c r="AS13" s="3" t="n">
        <v>2147.0</v>
      </c>
      <c r="AT13" s="3" t="n">
        <v>8816.0</v>
      </c>
      <c r="AU13" s="3" t="n">
        <v>8673.0</v>
      </c>
      <c r="AV13" s="3" t="n">
        <v>6730.0</v>
      </c>
      <c r="AW13" s="3" t="n">
        <v>4519.0</v>
      </c>
      <c r="AX13" s="3" t="n">
        <v>3758.0</v>
      </c>
      <c r="AY13" s="3" t="n">
        <v>1171.0</v>
      </c>
      <c r="AZ13" s="3" t="n">
        <v>2712.0</v>
      </c>
      <c r="BA13" s="3" t="n">
        <v>7669.0</v>
      </c>
      <c r="BB13" s="3" t="n">
        <v>6630.0</v>
      </c>
      <c r="BC13" s="3" t="n">
        <v>4143.0</v>
      </c>
      <c r="BD13" s="3" t="n">
        <v>9083.0</v>
      </c>
      <c r="BE13" s="3" t="n">
        <v>9370.0</v>
      </c>
      <c r="BF13" s="3" t="n">
        <v>6882.0</v>
      </c>
      <c r="BG13" s="3" t="n">
        <v>8916.0</v>
      </c>
      <c r="BH13" s="3" t="n">
        <v>9236.0</v>
      </c>
      <c r="BI13" s="3" t="n">
        <v>7251.0</v>
      </c>
      <c r="BJ13" s="3" t="n">
        <v>3190.0</v>
      </c>
      <c r="BK13" s="3" t="n">
        <v>6461.0</v>
      </c>
      <c r="BL13" s="3" t="n">
        <v>8102.0</v>
      </c>
      <c r="BM13" s="3" t="n">
        <v>8352.0</v>
      </c>
      <c r="BN13" s="3" t="n">
        <v>7122.0</v>
      </c>
      <c r="BO13" s="3" t="n">
        <v>5511.0</v>
      </c>
      <c r="BP13" s="3" t="n">
        <v>8970.0</v>
      </c>
      <c r="BQ13" s="3" t="n">
        <v>5905.0</v>
      </c>
      <c r="BR13" s="3" t="n">
        <v>6451.0</v>
      </c>
      <c r="BS13" s="3" t="n">
        <v>9729.0</v>
      </c>
    </row>
    <row r="14" spans="1:71">
      <c r="A14" s="4" t="s">
        <v>154</v>
      </c>
      <c r="B14" s="8"/>
      <c r="C14" s="5" t="n">
        <f t="shared" ref="C14:BN14" si="0">IF(COUNTA(C4:C13)=0,"",SUM(C4:C13))</f>
        <v>50221.0</v>
      </c>
      <c r="D14" s="5" t="n">
        <f t="shared" si="0"/>
        <v>54460.0</v>
      </c>
      <c r="E14" s="5" t="n">
        <f t="shared" si="0"/>
        <v>53224.0</v>
      </c>
      <c r="F14" s="5" t="n">
        <f t="shared" si="0"/>
        <v>60857.0</v>
      </c>
      <c r="G14" s="5" t="n">
        <f t="shared" si="0"/>
        <v>57688.0</v>
      </c>
      <c r="H14" s="5" t="n">
        <f t="shared" si="0"/>
        <v>57779.0</v>
      </c>
      <c r="I14" s="5" t="n">
        <f t="shared" si="0"/>
        <v>58044.0</v>
      </c>
      <c r="J14" s="5" t="n">
        <f t="shared" si="0"/>
        <v>58393.0</v>
      </c>
      <c r="K14" s="5" t="n">
        <f t="shared" si="0"/>
        <v>58649.0</v>
      </c>
      <c r="L14" s="5" t="n">
        <f t="shared" si="0"/>
        <v>58256.0</v>
      </c>
      <c r="M14" s="5" t="n">
        <f t="shared" si="0"/>
        <v>43713.0</v>
      </c>
      <c r="N14" s="5" t="n">
        <f t="shared" si="0"/>
        <v>48286.0</v>
      </c>
      <c r="O14" s="5" t="n">
        <f t="shared" si="0"/>
        <v>55085.0</v>
      </c>
      <c r="P14" s="5" t="n">
        <f t="shared" si="0"/>
        <v>60333.0</v>
      </c>
      <c r="Q14" s="5" t="n">
        <f t="shared" si="0"/>
        <v>53475.0</v>
      </c>
      <c r="R14" s="5" t="n">
        <f t="shared" si="0"/>
        <v>51649.0</v>
      </c>
      <c r="S14" s="5" t="n">
        <f t="shared" si="0"/>
        <v>65221.0</v>
      </c>
      <c r="T14" s="5" t="n">
        <f t="shared" si="0"/>
        <v>55063.0</v>
      </c>
      <c r="U14" s="5" t="n">
        <f t="shared" si="0"/>
        <v>53667.0</v>
      </c>
      <c r="V14" s="5" t="n">
        <f t="shared" si="0"/>
        <v>43332.0</v>
      </c>
      <c r="W14" s="5" t="n">
        <f t="shared" si="0"/>
        <v>72342.0</v>
      </c>
      <c r="X14" s="5" t="n">
        <f t="shared" si="0"/>
        <v>43068.0</v>
      </c>
      <c r="Y14" s="5" t="n">
        <f t="shared" si="0"/>
        <v>44539.0</v>
      </c>
      <c r="Z14" s="5" t="n">
        <f t="shared" si="0"/>
        <v>63320.0</v>
      </c>
      <c r="AA14" s="5" t="n">
        <f t="shared" si="0"/>
        <v>51036.0</v>
      </c>
      <c r="AB14" s="5" t="n">
        <f t="shared" si="0"/>
        <v>46822.0</v>
      </c>
      <c r="AC14" s="5" t="n">
        <f t="shared" si="0"/>
        <v>49237.0</v>
      </c>
      <c r="AD14" s="5" t="n">
        <f t="shared" si="0"/>
        <v>49276.0</v>
      </c>
      <c r="AE14" s="5" t="n">
        <f t="shared" si="0"/>
        <v>48282.0</v>
      </c>
      <c r="AF14" s="5" t="n">
        <f t="shared" si="0"/>
        <v>71367.0</v>
      </c>
      <c r="AG14" s="5" t="n">
        <f t="shared" si="0"/>
        <v>47103.0</v>
      </c>
      <c r="AH14" s="5" t="n">
        <f t="shared" si="0"/>
        <v>39850.0</v>
      </c>
      <c r="AI14" s="5" t="n">
        <f t="shared" si="0"/>
        <v>57304.0</v>
      </c>
      <c r="AJ14" s="5" t="n">
        <f t="shared" si="0"/>
        <v>73683.0</v>
      </c>
      <c r="AK14" s="5" t="n">
        <f t="shared" si="0"/>
        <v>56186.0</v>
      </c>
      <c r="AL14" s="5" t="n">
        <f t="shared" si="0"/>
        <v>53340.0</v>
      </c>
      <c r="AM14" s="5" t="n">
        <f t="shared" si="0"/>
        <v>53952.0</v>
      </c>
      <c r="AN14" s="5" t="n">
        <f t="shared" si="0"/>
        <v>65999.0</v>
      </c>
      <c r="AO14" s="5" t="n">
        <f t="shared" si="0"/>
        <v>61252.0</v>
      </c>
      <c r="AP14" s="5" t="n">
        <f t="shared" si="0"/>
        <v>56184.0</v>
      </c>
      <c r="AQ14" s="5" t="n">
        <f t="shared" si="0"/>
        <v>73550.0</v>
      </c>
      <c r="AR14" s="5" t="n">
        <f t="shared" si="0"/>
        <v>51399.0</v>
      </c>
      <c r="AS14" s="5" t="n">
        <f t="shared" si="0"/>
        <v>49782.0</v>
      </c>
      <c r="AT14" s="5" t="n">
        <f t="shared" si="0"/>
        <v>59635.0</v>
      </c>
      <c r="AU14" s="5" t="n">
        <f t="shared" si="0"/>
        <v>63115.0</v>
      </c>
      <c r="AV14" s="5" t="n">
        <f t="shared" si="0"/>
        <v>50678.0</v>
      </c>
      <c r="AW14" s="5" t="n">
        <f t="shared" si="0"/>
        <v>46763.0</v>
      </c>
      <c r="AX14" s="5" t="n">
        <f t="shared" si="0"/>
        <v>51519.0</v>
      </c>
      <c r="AY14" s="5" t="n">
        <f t="shared" si="0"/>
        <v>53555.0</v>
      </c>
      <c r="AZ14" s="5" t="n">
        <f t="shared" si="0"/>
        <v>44489.0</v>
      </c>
      <c r="BA14" s="5" t="n">
        <f t="shared" si="0"/>
        <v>53073.0</v>
      </c>
      <c r="BB14" s="5" t="n">
        <f t="shared" si="0"/>
        <v>65955.0</v>
      </c>
      <c r="BC14" s="5" t="n">
        <f t="shared" si="0"/>
        <v>49968.0</v>
      </c>
      <c r="BD14" s="5" t="n">
        <f t="shared" si="0"/>
        <v>69675.0</v>
      </c>
      <c r="BE14" s="5" t="n">
        <f t="shared" si="0"/>
        <v>38418.0</v>
      </c>
      <c r="BF14" s="5" t="n">
        <f t="shared" si="0"/>
        <v>56251.0</v>
      </c>
      <c r="BG14" s="5" t="n">
        <f t="shared" si="0"/>
        <v>44690.0</v>
      </c>
      <c r="BH14" s="5" t="n">
        <f t="shared" si="0"/>
        <v>62375.0</v>
      </c>
      <c r="BI14" s="5" t="n">
        <f t="shared" si="0"/>
        <v>50410.0</v>
      </c>
      <c r="BJ14" s="5" t="n">
        <f t="shared" si="0"/>
        <v>68066.0</v>
      </c>
      <c r="BK14" s="5" t="n">
        <f t="shared" si="0"/>
        <v>68948.0</v>
      </c>
      <c r="BL14" s="5" t="n">
        <f t="shared" si="0"/>
        <v>59931.0</v>
      </c>
      <c r="BM14" s="5" t="n">
        <f t="shared" si="0"/>
        <v>48581.0</v>
      </c>
      <c r="BN14" s="5" t="n">
        <f t="shared" si="0"/>
        <v>55970.0</v>
      </c>
      <c r="BO14" s="5" t="n">
        <f>IF(COUNTA(BO4:BO13)=0,"",SUM(BO4:BO13))</f>
        <v>40503.0</v>
      </c>
      <c r="BP14" s="5" t="n">
        <f>IF(COUNTA(BP4:BP13)=0,"",SUM(BP4:BP13))</f>
        <v>67533.0</v>
      </c>
      <c r="BQ14" s="5" t="n">
        <f>IF(COUNTA(BQ4:BQ13)=0,"",SUM(BQ4:BQ13))</f>
        <v>62199.0</v>
      </c>
      <c r="BR14" s="5" t="n">
        <f>IF(COUNTA(BR4:BR13)=0,"",SUM(BR4:BR13))</f>
        <v>54803.0</v>
      </c>
      <c r="BS14" s="5" t="n">
        <f>IF(COUNTA(BS4:BS13)=0,"",SUM(BS4:BS13))</f>
        <v>59124.0</v>
      </c>
    </row>
    <row r="15" spans="1:71">
      <c r="A15" t="s" s="0">
        <v>155</v>
      </c>
      <c r="C15" s="3" t="n">
        <v>8598.0</v>
      </c>
      <c r="D15" s="3" t="n">
        <v>7619.0</v>
      </c>
      <c r="E15" s="3" t="n">
        <v>9941.0</v>
      </c>
      <c r="F15" s="3" t="n">
        <v>9880.0</v>
      </c>
      <c r="G15" s="3" t="n">
        <v>5711.0</v>
      </c>
      <c r="H15" s="3" t="n">
        <v>1417.0</v>
      </c>
      <c r="I15" s="3" t="n">
        <v>8340.0</v>
      </c>
      <c r="J15" s="3" t="n">
        <v>3306.0</v>
      </c>
      <c r="K15" s="3" t="n">
        <v>6548.0</v>
      </c>
      <c r="L15" s="3" t="n">
        <v>6130.0</v>
      </c>
      <c r="M15" s="3" t="n">
        <v>1507.0</v>
      </c>
      <c r="N15" s="3" t="n">
        <v>3286.0</v>
      </c>
      <c r="O15" s="3" t="n">
        <v>5951.0</v>
      </c>
      <c r="P15" s="3" t="n">
        <v>2886.0</v>
      </c>
      <c r="Q15" s="3" t="n">
        <v>6515.0</v>
      </c>
      <c r="R15" s="3" t="n">
        <v>2273.0</v>
      </c>
      <c r="S15" s="3" t="n">
        <v>4592.0</v>
      </c>
      <c r="T15" s="3" t="n">
        <v>8989.0</v>
      </c>
      <c r="U15" s="3" t="n">
        <v>7823.0</v>
      </c>
      <c r="V15" s="3" t="n">
        <v>8487.0</v>
      </c>
      <c r="W15" s="3" t="n">
        <v>6547.0</v>
      </c>
      <c r="X15" s="3" t="n">
        <v>5037.0</v>
      </c>
      <c r="Y15" s="3" t="n">
        <v>1837.0</v>
      </c>
      <c r="Z15" s="3" t="n">
        <v>1323.0</v>
      </c>
      <c r="AA15" s="3" t="n">
        <v>3175.0</v>
      </c>
      <c r="AB15" s="3" t="n">
        <v>2092.0</v>
      </c>
      <c r="AC15" s="3" t="n">
        <v>3928.0</v>
      </c>
      <c r="AD15" s="3" t="n">
        <v>9201.0</v>
      </c>
      <c r="AE15" s="3" t="n">
        <v>8511.0</v>
      </c>
      <c r="AF15" s="3" t="n">
        <v>7563.0</v>
      </c>
      <c r="AG15" s="3" t="n">
        <v>9822.0</v>
      </c>
      <c r="AH15" s="3" t="n">
        <v>9901.0</v>
      </c>
      <c r="AI15" s="3" t="n">
        <v>3311.0</v>
      </c>
      <c r="AJ15" s="3" t="n">
        <v>2766.0</v>
      </c>
      <c r="AK15" s="3" t="n">
        <v>8524.0</v>
      </c>
      <c r="AL15" s="3" t="n">
        <v>8380.0</v>
      </c>
      <c r="AM15" s="3" t="n">
        <v>1514.0</v>
      </c>
      <c r="AN15" s="3" t="n">
        <v>3881.0</v>
      </c>
      <c r="AO15" s="3" t="n">
        <v>6815.0</v>
      </c>
      <c r="AP15" s="3" t="n">
        <v>5304.0</v>
      </c>
      <c r="AQ15" s="3" t="n">
        <v>5088.0</v>
      </c>
      <c r="AR15" s="3" t="n">
        <v>7824.0</v>
      </c>
      <c r="AS15" s="3" t="n">
        <v>1146.0</v>
      </c>
      <c r="AT15" s="3" t="n">
        <v>6557.0</v>
      </c>
      <c r="AU15" s="3" t="n">
        <v>8369.0</v>
      </c>
      <c r="AV15" s="3" t="n">
        <v>7055.0</v>
      </c>
      <c r="AW15" s="3" t="n">
        <v>2686.0</v>
      </c>
      <c r="AX15" s="3" t="n">
        <v>1730.0</v>
      </c>
      <c r="AY15" s="3" t="n">
        <v>1789.0</v>
      </c>
      <c r="AZ15" s="3" t="n">
        <v>7882.0</v>
      </c>
      <c r="BA15" s="3" t="n">
        <v>1375.0</v>
      </c>
      <c r="BB15" s="3" t="n">
        <v>6816.0</v>
      </c>
      <c r="BC15" s="3" t="n">
        <v>6132.0</v>
      </c>
      <c r="BD15" s="3" t="n">
        <v>1787.0</v>
      </c>
      <c r="BE15" s="3" t="n">
        <v>7806.0</v>
      </c>
      <c r="BF15" s="3" t="n">
        <v>2712.0</v>
      </c>
      <c r="BG15" s="3" t="n">
        <v>9921.0</v>
      </c>
      <c r="BH15" s="3" t="n">
        <v>8414.0</v>
      </c>
      <c r="BI15" s="3" t="n">
        <v>7928.0</v>
      </c>
      <c r="BJ15" s="3" t="n">
        <v>6496.0</v>
      </c>
      <c r="BK15" s="3" t="n">
        <v>7158.0</v>
      </c>
      <c r="BL15" s="3" t="n">
        <v>4164.0</v>
      </c>
      <c r="BM15" s="3" t="n">
        <v>4100.0</v>
      </c>
      <c r="BN15" s="3" t="n">
        <v>1369.0</v>
      </c>
      <c r="BO15" s="3" t="n">
        <v>6434.0</v>
      </c>
      <c r="BP15" s="3" t="n">
        <v>6729.0</v>
      </c>
      <c r="BQ15" s="3" t="n">
        <v>3767.0</v>
      </c>
      <c r="BR15" s="3" t="n">
        <v>4138.0</v>
      </c>
      <c r="BS15" s="3" t="n">
        <v>1124.0</v>
      </c>
    </row>
    <row r="16" spans="1:71">
      <c r="A16" s="4" t="s">
        <v>156</v>
      </c>
      <c r="B16" s="8"/>
      <c r="C16" s="5" t="n">
        <f t="shared" ref="C16:BN16" si="1">IF(AND(C14&lt;&gt;"",C15&lt;&gt;""),C14-C15,"")</f>
        <v>41623.0</v>
      </c>
      <c r="D16" s="5" t="n">
        <f t="shared" si="1"/>
        <v>46841.0</v>
      </c>
      <c r="E16" s="5" t="n">
        <f t="shared" si="1"/>
        <v>43283.0</v>
      </c>
      <c r="F16" s="5" t="n">
        <f t="shared" si="1"/>
        <v>50977.0</v>
      </c>
      <c r="G16" s="5" t="n">
        <f t="shared" si="1"/>
        <v>51977.0</v>
      </c>
      <c r="H16" s="5" t="n">
        <f t="shared" si="1"/>
        <v>56362.0</v>
      </c>
      <c r="I16" s="5" t="n">
        <f t="shared" si="1"/>
        <v>49704.0</v>
      </c>
      <c r="J16" s="5" t="n">
        <f t="shared" si="1"/>
        <v>55087.0</v>
      </c>
      <c r="K16" s="5" t="n">
        <f t="shared" si="1"/>
        <v>52101.0</v>
      </c>
      <c r="L16" s="5" t="n">
        <f t="shared" si="1"/>
        <v>52126.0</v>
      </c>
      <c r="M16" s="5" t="n">
        <f t="shared" si="1"/>
        <v>42206.0</v>
      </c>
      <c r="N16" s="5" t="n">
        <f t="shared" si="1"/>
        <v>45000.0</v>
      </c>
      <c r="O16" s="5" t="n">
        <f t="shared" si="1"/>
        <v>49134.0</v>
      </c>
      <c r="P16" s="5" t="n">
        <f t="shared" si="1"/>
        <v>57447.0</v>
      </c>
      <c r="Q16" s="5" t="n">
        <f t="shared" si="1"/>
        <v>46960.0</v>
      </c>
      <c r="R16" s="5" t="n">
        <f t="shared" si="1"/>
        <v>49376.0</v>
      </c>
      <c r="S16" s="5" t="n">
        <f t="shared" si="1"/>
        <v>60629.0</v>
      </c>
      <c r="T16" s="5" t="n">
        <f t="shared" si="1"/>
        <v>46074.0</v>
      </c>
      <c r="U16" s="5" t="n">
        <f t="shared" si="1"/>
        <v>45844.0</v>
      </c>
      <c r="V16" s="5" t="n">
        <f t="shared" si="1"/>
        <v>34845.0</v>
      </c>
      <c r="W16" s="5" t="n">
        <f t="shared" si="1"/>
        <v>65795.0</v>
      </c>
      <c r="X16" s="5" t="n">
        <f t="shared" si="1"/>
        <v>38031.0</v>
      </c>
      <c r="Y16" s="5" t="n">
        <f t="shared" si="1"/>
        <v>42702.0</v>
      </c>
      <c r="Z16" s="5" t="n">
        <f t="shared" si="1"/>
        <v>61997.0</v>
      </c>
      <c r="AA16" s="5" t="n">
        <f t="shared" si="1"/>
        <v>47861.0</v>
      </c>
      <c r="AB16" s="5" t="n">
        <f t="shared" si="1"/>
        <v>44730.0</v>
      </c>
      <c r="AC16" s="5" t="n">
        <f t="shared" si="1"/>
        <v>45309.0</v>
      </c>
      <c r="AD16" s="5" t="n">
        <f t="shared" si="1"/>
        <v>40075.0</v>
      </c>
      <c r="AE16" s="5" t="n">
        <f t="shared" si="1"/>
        <v>39771.0</v>
      </c>
      <c r="AF16" s="5" t="n">
        <f t="shared" si="1"/>
        <v>63804.0</v>
      </c>
      <c r="AG16" s="5" t="n">
        <f t="shared" si="1"/>
        <v>37281.0</v>
      </c>
      <c r="AH16" s="5" t="n">
        <f t="shared" si="1"/>
        <v>29949.0</v>
      </c>
      <c r="AI16" s="5" t="n">
        <f t="shared" si="1"/>
        <v>53993.0</v>
      </c>
      <c r="AJ16" s="5" t="n">
        <f t="shared" si="1"/>
        <v>70917.0</v>
      </c>
      <c r="AK16" s="5" t="n">
        <f t="shared" si="1"/>
        <v>47662.0</v>
      </c>
      <c r="AL16" s="5" t="n">
        <f t="shared" si="1"/>
        <v>44960.0</v>
      </c>
      <c r="AM16" s="5" t="n">
        <f t="shared" si="1"/>
        <v>52438.0</v>
      </c>
      <c r="AN16" s="5" t="n">
        <f t="shared" si="1"/>
        <v>62118.0</v>
      </c>
      <c r="AO16" s="5" t="n">
        <f t="shared" si="1"/>
        <v>54437.0</v>
      </c>
      <c r="AP16" s="5" t="n">
        <f t="shared" si="1"/>
        <v>50880.0</v>
      </c>
      <c r="AQ16" s="5" t="n">
        <f t="shared" si="1"/>
        <v>68462.0</v>
      </c>
      <c r="AR16" s="5" t="n">
        <f t="shared" si="1"/>
        <v>43575.0</v>
      </c>
      <c r="AS16" s="5" t="n">
        <f t="shared" si="1"/>
        <v>48636.0</v>
      </c>
      <c r="AT16" s="5" t="n">
        <f t="shared" si="1"/>
        <v>53078.0</v>
      </c>
      <c r="AU16" s="5" t="n">
        <f t="shared" si="1"/>
        <v>54746.0</v>
      </c>
      <c r="AV16" s="5" t="n">
        <f t="shared" si="1"/>
        <v>43623.0</v>
      </c>
      <c r="AW16" s="5" t="n">
        <f t="shared" si="1"/>
        <v>44077.0</v>
      </c>
      <c r="AX16" s="5" t="n">
        <f t="shared" si="1"/>
        <v>49789.0</v>
      </c>
      <c r="AY16" s="5" t="n">
        <f t="shared" si="1"/>
        <v>51766.0</v>
      </c>
      <c r="AZ16" s="5" t="n">
        <f t="shared" si="1"/>
        <v>36607.0</v>
      </c>
      <c r="BA16" s="5" t="n">
        <f t="shared" si="1"/>
        <v>51698.0</v>
      </c>
      <c r="BB16" s="5" t="n">
        <f t="shared" si="1"/>
        <v>59139.0</v>
      </c>
      <c r="BC16" s="5" t="n">
        <f t="shared" si="1"/>
        <v>43836.0</v>
      </c>
      <c r="BD16" s="5" t="n">
        <f t="shared" si="1"/>
        <v>67888.0</v>
      </c>
      <c r="BE16" s="5" t="n">
        <f t="shared" si="1"/>
        <v>30612.0</v>
      </c>
      <c r="BF16" s="5" t="n">
        <f t="shared" si="1"/>
        <v>53539.0</v>
      </c>
      <c r="BG16" s="5" t="n">
        <f t="shared" si="1"/>
        <v>34769.0</v>
      </c>
      <c r="BH16" s="5" t="n">
        <f t="shared" si="1"/>
        <v>53961.0</v>
      </c>
      <c r="BI16" s="5" t="n">
        <f t="shared" si="1"/>
        <v>42482.0</v>
      </c>
      <c r="BJ16" s="5" t="n">
        <f t="shared" si="1"/>
        <v>61570.0</v>
      </c>
      <c r="BK16" s="5" t="n">
        <f t="shared" si="1"/>
        <v>61790.0</v>
      </c>
      <c r="BL16" s="5" t="n">
        <f t="shared" si="1"/>
        <v>55767.0</v>
      </c>
      <c r="BM16" s="5" t="n">
        <f t="shared" si="1"/>
        <v>44481.0</v>
      </c>
      <c r="BN16" s="5" t="n">
        <f t="shared" si="1"/>
        <v>54601.0</v>
      </c>
      <c r="BO16" s="5" t="n">
        <f>IF(AND(BO14&lt;&gt;"",BO15&lt;&gt;""),BO14-BO15,"")</f>
        <v>34069.0</v>
      </c>
      <c r="BP16" s="5" t="n">
        <f>IF(AND(BP14&lt;&gt;"",BP15&lt;&gt;""),BP14-BP15,"")</f>
        <v>60804.0</v>
      </c>
      <c r="BQ16" s="5" t="n">
        <f>IF(AND(BQ14&lt;&gt;"",BQ15&lt;&gt;""),BQ14-BQ15,"")</f>
        <v>58432.0</v>
      </c>
      <c r="BR16" s="5" t="n">
        <f>IF(AND(BR14&lt;&gt;"",BR15&lt;&gt;""),BR14-BR15,"")</f>
        <v>50665.0</v>
      </c>
      <c r="BS16" s="5" t="n">
        <f>IF(AND(BS14&lt;&gt;"",BS15&lt;&gt;""),BS14-BS15,"")</f>
        <v>58000.0</v>
      </c>
    </row>
    <row r="17" spans="1:71">
      <c r="A17" t="s" s="0">
        <v>157</v>
      </c>
      <c r="C17" s="3" t="n">
        <v>7675.0</v>
      </c>
      <c r="D17" s="3" t="n">
        <v>4690.0</v>
      </c>
      <c r="E17" s="3" t="n">
        <v>9500.0</v>
      </c>
      <c r="F17" s="3" t="n">
        <v>3321.0</v>
      </c>
      <c r="G17" s="3" t="n">
        <v>1856.0</v>
      </c>
      <c r="H17" s="3" t="n">
        <v>7335.0</v>
      </c>
      <c r="I17" s="3" t="n">
        <v>4076.0</v>
      </c>
      <c r="J17" s="3" t="n">
        <v>5553.0</v>
      </c>
      <c r="K17" s="3" t="n">
        <v>6591.0</v>
      </c>
      <c r="L17" s="3" t="n">
        <v>3244.0</v>
      </c>
      <c r="M17" s="3" t="n">
        <v>7255.0</v>
      </c>
      <c r="N17" s="3" t="n">
        <v>4426.0</v>
      </c>
      <c r="O17" s="3" t="n">
        <v>3345.0</v>
      </c>
      <c r="P17" s="3" t="n">
        <v>4206.0</v>
      </c>
      <c r="Q17" s="3" t="n">
        <v>2201.0</v>
      </c>
      <c r="R17" s="3" t="n">
        <v>9523.0</v>
      </c>
      <c r="S17" s="3" t="n">
        <v>3498.0</v>
      </c>
      <c r="T17" s="3" t="n">
        <v>4233.0</v>
      </c>
      <c r="U17" s="3" t="n">
        <v>4911.0</v>
      </c>
      <c r="V17" s="3" t="n">
        <v>3116.0</v>
      </c>
      <c r="W17" s="3" t="n">
        <v>6981.0</v>
      </c>
      <c r="X17" s="3" t="n">
        <v>4746.0</v>
      </c>
      <c r="Y17" s="3" t="n">
        <v>5511.0</v>
      </c>
      <c r="Z17" s="3" t="n">
        <v>5764.0</v>
      </c>
      <c r="AA17" s="3" t="n">
        <v>7171.0</v>
      </c>
      <c r="AB17" s="3" t="n">
        <v>6071.0</v>
      </c>
      <c r="AC17" s="3" t="n">
        <v>8949.0</v>
      </c>
      <c r="AD17" s="3" t="n">
        <v>5538.0</v>
      </c>
      <c r="AE17" s="3" t="n">
        <v>3511.0</v>
      </c>
      <c r="AF17" s="3" t="n">
        <v>6883.0</v>
      </c>
      <c r="AG17" s="3" t="n">
        <v>4724.0</v>
      </c>
      <c r="AH17" s="3" t="n">
        <v>9077.0</v>
      </c>
      <c r="AI17" s="3" t="n">
        <v>7305.0</v>
      </c>
      <c r="AJ17" s="3" t="n">
        <v>2462.0</v>
      </c>
      <c r="AK17" s="3" t="n">
        <v>3507.0</v>
      </c>
      <c r="AL17" s="3" t="n">
        <v>2351.0</v>
      </c>
      <c r="AM17" s="3" t="n">
        <v>6203.0</v>
      </c>
      <c r="AN17" s="3" t="n">
        <v>7308.0</v>
      </c>
      <c r="AO17" s="3" t="n">
        <v>4267.0</v>
      </c>
      <c r="AP17" s="3" t="n">
        <v>7686.0</v>
      </c>
      <c r="AQ17" s="3" t="n">
        <v>9028.0</v>
      </c>
      <c r="AR17" s="3" t="n">
        <v>8787.0</v>
      </c>
      <c r="AS17" s="3" t="n">
        <v>6064.0</v>
      </c>
      <c r="AT17" s="3" t="n">
        <v>2422.0</v>
      </c>
      <c r="AU17" s="3" t="n">
        <v>7646.0</v>
      </c>
      <c r="AV17" s="3" t="n">
        <v>5151.0</v>
      </c>
      <c r="AW17" s="3" t="n">
        <v>2777.0</v>
      </c>
      <c r="AX17" s="3" t="n">
        <v>6607.0</v>
      </c>
      <c r="AY17" s="3" t="n">
        <v>9080.0</v>
      </c>
      <c r="AZ17" s="3" t="n">
        <v>9703.0</v>
      </c>
      <c r="BA17" s="3" t="n">
        <v>5717.0</v>
      </c>
      <c r="BB17" s="3" t="n">
        <v>3893.0</v>
      </c>
      <c r="BC17" s="3" t="n">
        <v>4787.0</v>
      </c>
      <c r="BD17" s="3" t="n">
        <v>9844.0</v>
      </c>
      <c r="BE17" s="3" t="n">
        <v>4032.0</v>
      </c>
      <c r="BF17" s="3" t="n">
        <v>4204.0</v>
      </c>
      <c r="BG17" s="3" t="n">
        <v>8750.0</v>
      </c>
      <c r="BH17" s="3" t="n">
        <v>4948.0</v>
      </c>
      <c r="BI17" s="3" t="n">
        <v>4345.0</v>
      </c>
      <c r="BJ17" s="3" t="n">
        <v>2669.0</v>
      </c>
      <c r="BK17" s="3" t="n">
        <v>9023.0</v>
      </c>
      <c r="BL17" s="3" t="n">
        <v>7834.0</v>
      </c>
      <c r="BM17" s="3" t="n">
        <v>7986.0</v>
      </c>
      <c r="BN17" s="3" t="n">
        <v>1453.0</v>
      </c>
      <c r="BO17" s="3" t="n">
        <v>5795.0</v>
      </c>
      <c r="BP17" s="3" t="n">
        <v>2228.0</v>
      </c>
      <c r="BQ17" s="3" t="n">
        <v>5309.0</v>
      </c>
      <c r="BR17" s="3" t="n">
        <v>4168.0</v>
      </c>
      <c r="BS17" s="3" t="n">
        <v>2406.0</v>
      </c>
    </row>
    <row r="18" spans="1:71">
      <c r="A18" s="4" t="s">
        <v>158</v>
      </c>
      <c r="B18" s="8"/>
      <c r="C18" s="5" t="n">
        <f t="shared" ref="C18:BN18" si="2">IF(AND(C16&lt;&gt;"",C17&lt;&gt;""),C16-C17,"")</f>
        <v>33948.0</v>
      </c>
      <c r="D18" s="5" t="n">
        <f t="shared" si="2"/>
        <v>42151.0</v>
      </c>
      <c r="E18" s="5" t="n">
        <f t="shared" si="2"/>
        <v>33783.0</v>
      </c>
      <c r="F18" s="5" t="n">
        <f t="shared" si="2"/>
        <v>47656.0</v>
      </c>
      <c r="G18" s="5" t="n">
        <f t="shared" si="2"/>
        <v>50121.0</v>
      </c>
      <c r="H18" s="5" t="n">
        <f t="shared" si="2"/>
        <v>49027.0</v>
      </c>
      <c r="I18" s="5" t="n">
        <f t="shared" si="2"/>
        <v>45628.0</v>
      </c>
      <c r="J18" s="5" t="n">
        <f t="shared" si="2"/>
        <v>49534.0</v>
      </c>
      <c r="K18" s="5" t="n">
        <f t="shared" si="2"/>
        <v>45510.0</v>
      </c>
      <c r="L18" s="5" t="n">
        <f t="shared" si="2"/>
        <v>48882.0</v>
      </c>
      <c r="M18" s="5" t="n">
        <f t="shared" si="2"/>
        <v>34951.0</v>
      </c>
      <c r="N18" s="5" t="n">
        <f t="shared" si="2"/>
        <v>40574.0</v>
      </c>
      <c r="O18" s="5" t="n">
        <f t="shared" si="2"/>
        <v>45789.0</v>
      </c>
      <c r="P18" s="5" t="n">
        <f t="shared" si="2"/>
        <v>53241.0</v>
      </c>
      <c r="Q18" s="5" t="n">
        <f t="shared" si="2"/>
        <v>44759.0</v>
      </c>
      <c r="R18" s="5" t="n">
        <f t="shared" si="2"/>
        <v>39853.0</v>
      </c>
      <c r="S18" s="5" t="n">
        <f t="shared" si="2"/>
        <v>57131.0</v>
      </c>
      <c r="T18" s="5" t="n">
        <f t="shared" si="2"/>
        <v>41841.0</v>
      </c>
      <c r="U18" s="5" t="n">
        <f t="shared" si="2"/>
        <v>40933.0</v>
      </c>
      <c r="V18" s="5" t="n">
        <f t="shared" si="2"/>
        <v>31729.0</v>
      </c>
      <c r="W18" s="5" t="n">
        <f t="shared" si="2"/>
        <v>58814.0</v>
      </c>
      <c r="X18" s="5" t="n">
        <f t="shared" si="2"/>
        <v>33285.0</v>
      </c>
      <c r="Y18" s="5" t="n">
        <f t="shared" si="2"/>
        <v>37191.0</v>
      </c>
      <c r="Z18" s="5" t="n">
        <f t="shared" si="2"/>
        <v>56233.0</v>
      </c>
      <c r="AA18" s="5" t="n">
        <f t="shared" si="2"/>
        <v>40690.0</v>
      </c>
      <c r="AB18" s="5" t="n">
        <f t="shared" si="2"/>
        <v>38659.0</v>
      </c>
      <c r="AC18" s="5" t="n">
        <f t="shared" si="2"/>
        <v>36360.0</v>
      </c>
      <c r="AD18" s="5" t="n">
        <f t="shared" si="2"/>
        <v>34537.0</v>
      </c>
      <c r="AE18" s="5" t="n">
        <f t="shared" si="2"/>
        <v>36260.0</v>
      </c>
      <c r="AF18" s="5" t="n">
        <f t="shared" si="2"/>
        <v>56921.0</v>
      </c>
      <c r="AG18" s="5" t="n">
        <f t="shared" si="2"/>
        <v>32557.0</v>
      </c>
      <c r="AH18" s="5" t="n">
        <f t="shared" si="2"/>
        <v>20872.0</v>
      </c>
      <c r="AI18" s="5" t="n">
        <f t="shared" si="2"/>
        <v>46688.0</v>
      </c>
      <c r="AJ18" s="5" t="n">
        <f t="shared" si="2"/>
        <v>68455.0</v>
      </c>
      <c r="AK18" s="5" t="n">
        <f t="shared" si="2"/>
        <v>44155.0</v>
      </c>
      <c r="AL18" s="5" t="n">
        <f t="shared" si="2"/>
        <v>42609.0</v>
      </c>
      <c r="AM18" s="5" t="n">
        <f t="shared" si="2"/>
        <v>46235.0</v>
      </c>
      <c r="AN18" s="5" t="n">
        <f t="shared" si="2"/>
        <v>54810.0</v>
      </c>
      <c r="AO18" s="5" t="n">
        <f t="shared" si="2"/>
        <v>50170.0</v>
      </c>
      <c r="AP18" s="5" t="n">
        <f t="shared" si="2"/>
        <v>43194.0</v>
      </c>
      <c r="AQ18" s="5" t="n">
        <f t="shared" si="2"/>
        <v>59434.0</v>
      </c>
      <c r="AR18" s="5" t="n">
        <f t="shared" si="2"/>
        <v>34788.0</v>
      </c>
      <c r="AS18" s="5" t="n">
        <f t="shared" si="2"/>
        <v>42572.0</v>
      </c>
      <c r="AT18" s="5" t="n">
        <f t="shared" si="2"/>
        <v>50656.0</v>
      </c>
      <c r="AU18" s="5" t="n">
        <f t="shared" si="2"/>
        <v>47100.0</v>
      </c>
      <c r="AV18" s="5" t="n">
        <f t="shared" si="2"/>
        <v>38472.0</v>
      </c>
      <c r="AW18" s="5" t="n">
        <f t="shared" si="2"/>
        <v>41300.0</v>
      </c>
      <c r="AX18" s="5" t="n">
        <f t="shared" si="2"/>
        <v>43182.0</v>
      </c>
      <c r="AY18" s="5" t="n">
        <f t="shared" si="2"/>
        <v>42686.0</v>
      </c>
      <c r="AZ18" s="5" t="n">
        <f t="shared" si="2"/>
        <v>26904.0</v>
      </c>
      <c r="BA18" s="5" t="n">
        <f t="shared" si="2"/>
        <v>45981.0</v>
      </c>
      <c r="BB18" s="5" t="n">
        <f t="shared" si="2"/>
        <v>55246.0</v>
      </c>
      <c r="BC18" s="5" t="n">
        <f t="shared" si="2"/>
        <v>39049.0</v>
      </c>
      <c r="BD18" s="5" t="n">
        <f t="shared" si="2"/>
        <v>58044.0</v>
      </c>
      <c r="BE18" s="5" t="n">
        <f t="shared" si="2"/>
        <v>26580.0</v>
      </c>
      <c r="BF18" s="5" t="n">
        <f t="shared" si="2"/>
        <v>49335.0</v>
      </c>
      <c r="BG18" s="5" t="n">
        <f t="shared" si="2"/>
        <v>26019.0</v>
      </c>
      <c r="BH18" s="5" t="n">
        <f t="shared" si="2"/>
        <v>49013.0</v>
      </c>
      <c r="BI18" s="5" t="n">
        <f t="shared" si="2"/>
        <v>38137.0</v>
      </c>
      <c r="BJ18" s="5" t="n">
        <f t="shared" si="2"/>
        <v>58901.0</v>
      </c>
      <c r="BK18" s="5" t="n">
        <f t="shared" si="2"/>
        <v>52767.0</v>
      </c>
      <c r="BL18" s="5" t="n">
        <f t="shared" si="2"/>
        <v>47933.0</v>
      </c>
      <c r="BM18" s="5" t="n">
        <f t="shared" si="2"/>
        <v>36495.0</v>
      </c>
      <c r="BN18" s="5" t="n">
        <f t="shared" si="2"/>
        <v>53148.0</v>
      </c>
      <c r="BO18" s="5" t="n">
        <f>IF(AND(BO16&lt;&gt;"",BO17&lt;&gt;""),BO16-BO17,"")</f>
        <v>28274.0</v>
      </c>
      <c r="BP18" s="5" t="n">
        <f>IF(AND(BP16&lt;&gt;"",BP17&lt;&gt;""),BP16-BP17,"")</f>
        <v>58576.0</v>
      </c>
      <c r="BQ18" s="5" t="n">
        <f>IF(AND(BQ16&lt;&gt;"",BQ17&lt;&gt;""),BQ16-BQ17,"")</f>
        <v>53123.0</v>
      </c>
      <c r="BR18" s="5" t="n">
        <f>IF(AND(BR16&lt;&gt;"",BR17&lt;&gt;""),BR16-BR17,"")</f>
        <v>46497.0</v>
      </c>
      <c r="BS18" s="5" t="n">
        <f>IF(AND(BS16&lt;&gt;"",BS17&lt;&gt;""),BS16-BS17,"")</f>
        <v>55594.0</v>
      </c>
    </row>
    <row r="19" spans="1:71">
      <c r="A19" t="s" s="0">
        <v>159</v>
      </c>
      <c r="C19" s="3" t="n">
        <v>4118.0</v>
      </c>
      <c r="D19" s="3" t="n">
        <v>8406.0</v>
      </c>
      <c r="E19" s="3" t="n">
        <v>8547.0</v>
      </c>
      <c r="F19" s="3" t="n">
        <v>5222.0</v>
      </c>
      <c r="G19" s="3" t="n">
        <v>8713.0</v>
      </c>
      <c r="H19" s="3" t="n">
        <v>1836.0</v>
      </c>
      <c r="I19" s="3" t="n">
        <v>9881.0</v>
      </c>
      <c r="J19" s="3" t="n">
        <v>1159.0</v>
      </c>
      <c r="K19" s="3" t="n">
        <v>7548.0</v>
      </c>
      <c r="L19" s="3" t="n">
        <v>3043.0</v>
      </c>
      <c r="M19" s="3" t="n">
        <v>5577.0</v>
      </c>
      <c r="N19" s="3" t="n">
        <v>9388.0</v>
      </c>
      <c r="O19" s="3" t="n">
        <v>3826.0</v>
      </c>
      <c r="P19" s="3" t="n">
        <v>1295.0</v>
      </c>
      <c r="Q19" s="3" t="n">
        <v>3148.0</v>
      </c>
      <c r="R19" s="3" t="n">
        <v>6119.0</v>
      </c>
      <c r="S19" s="3" t="n">
        <v>5171.0</v>
      </c>
      <c r="T19" s="3" t="n">
        <v>3973.0</v>
      </c>
      <c r="U19" s="3" t="n">
        <v>6009.0</v>
      </c>
      <c r="V19" s="3" t="n">
        <v>6748.0</v>
      </c>
      <c r="W19" s="3" t="n">
        <v>7835.0</v>
      </c>
      <c r="X19" s="3" t="n">
        <v>4282.0</v>
      </c>
      <c r="Y19" s="3" t="n">
        <v>2494.0</v>
      </c>
      <c r="Z19" s="3" t="n">
        <v>2710.0</v>
      </c>
      <c r="AA19" s="3" t="n">
        <v>4369.0</v>
      </c>
      <c r="AB19" s="3" t="n">
        <v>3756.0</v>
      </c>
      <c r="AC19" s="3" t="n">
        <v>8873.0</v>
      </c>
      <c r="AD19" s="3" t="n">
        <v>3966.0</v>
      </c>
      <c r="AE19" s="3" t="n">
        <v>2752.0</v>
      </c>
      <c r="AF19" s="3" t="n">
        <v>7013.0</v>
      </c>
      <c r="AG19" s="3" t="n">
        <v>4325.0</v>
      </c>
      <c r="AH19" s="3" t="n">
        <v>6971.0</v>
      </c>
      <c r="AI19" s="3" t="n">
        <v>2069.0</v>
      </c>
      <c r="AJ19" s="3" t="n">
        <v>3724.0</v>
      </c>
      <c r="AK19" s="3" t="n">
        <v>3649.0</v>
      </c>
      <c r="AL19" s="3" t="n">
        <v>4425.0</v>
      </c>
      <c r="AM19" s="3" t="n">
        <v>7915.0</v>
      </c>
      <c r="AN19" s="3" t="n">
        <v>8514.0</v>
      </c>
      <c r="AO19" s="3" t="n">
        <v>2028.0</v>
      </c>
      <c r="AP19" s="3" t="n">
        <v>3762.0</v>
      </c>
      <c r="AQ19" s="3" t="n">
        <v>3272.0</v>
      </c>
      <c r="AR19" s="3" t="n">
        <v>2309.0</v>
      </c>
      <c r="AS19" s="3" t="n">
        <v>7864.0</v>
      </c>
      <c r="AT19" s="3" t="n">
        <v>6760.0</v>
      </c>
      <c r="AU19" s="3" t="n">
        <v>7138.0</v>
      </c>
      <c r="AV19" s="3" t="n">
        <v>6301.0</v>
      </c>
      <c r="AW19" s="3" t="n">
        <v>5265.0</v>
      </c>
      <c r="AX19" s="3" t="n">
        <v>3003.0</v>
      </c>
      <c r="AY19" s="3" t="n">
        <v>5160.0</v>
      </c>
      <c r="AZ19" s="3" t="n">
        <v>3808.0</v>
      </c>
      <c r="BA19" s="3" t="n">
        <v>9371.0</v>
      </c>
      <c r="BB19" s="3" t="n">
        <v>1751.0</v>
      </c>
      <c r="BC19" s="3" t="n">
        <v>6767.0</v>
      </c>
      <c r="BD19" s="3" t="n">
        <v>4876.0</v>
      </c>
      <c r="BE19" s="3" t="n">
        <v>5796.0</v>
      </c>
      <c r="BF19" s="3" t="n">
        <v>9246.0</v>
      </c>
      <c r="BG19" s="3" t="n">
        <v>1983.0</v>
      </c>
      <c r="BH19" s="3" t="n">
        <v>5020.0</v>
      </c>
      <c r="BI19" s="3" t="n">
        <v>2121.0</v>
      </c>
      <c r="BJ19" s="3" t="n">
        <v>1156.0</v>
      </c>
      <c r="BK19" s="3" t="n">
        <v>6030.0</v>
      </c>
      <c r="BL19" s="3" t="n">
        <v>8822.0</v>
      </c>
      <c r="BM19" s="3" t="n">
        <v>1483.0</v>
      </c>
      <c r="BN19" s="3" t="n">
        <v>2398.0</v>
      </c>
      <c r="BO19" s="3" t="n">
        <v>6425.0</v>
      </c>
      <c r="BP19" s="3" t="n">
        <v>5018.0</v>
      </c>
      <c r="BQ19" s="3" t="n">
        <v>1883.0</v>
      </c>
      <c r="BR19" s="3" t="n">
        <v>5072.0</v>
      </c>
      <c r="BS19" s="3" t="n">
        <v>2515.0</v>
      </c>
    </row>
    <row r="20" spans="1:71">
      <c r="A20" t="s" s="0">
        <v>160</v>
      </c>
      <c r="C20" s="3" t="n">
        <v>4188.0</v>
      </c>
      <c r="D20" s="3" t="n">
        <v>8213.0</v>
      </c>
      <c r="E20" s="3" t="n">
        <v>3304.0</v>
      </c>
      <c r="F20" s="3" t="n">
        <v>4630.0</v>
      </c>
      <c r="G20" s="3" t="n">
        <v>2496.0</v>
      </c>
      <c r="H20" s="3" t="n">
        <v>1627.0</v>
      </c>
      <c r="I20" s="3" t="n">
        <v>2953.0</v>
      </c>
      <c r="J20" s="3" t="n">
        <v>5673.0</v>
      </c>
      <c r="K20" s="3" t="n">
        <v>8335.0</v>
      </c>
      <c r="L20" s="3" t="n">
        <v>8953.0</v>
      </c>
      <c r="M20" s="3" t="n">
        <v>7178.0</v>
      </c>
      <c r="N20" s="3" t="n">
        <v>9207.0</v>
      </c>
      <c r="O20" s="3" t="n">
        <v>9492.0</v>
      </c>
      <c r="P20" s="3" t="n">
        <v>9268.0</v>
      </c>
      <c r="Q20" s="3" t="n">
        <v>4611.0</v>
      </c>
      <c r="R20" s="3" t="n">
        <v>1971.0</v>
      </c>
      <c r="S20" s="3" t="n">
        <v>6182.0</v>
      </c>
      <c r="T20" s="3" t="n">
        <v>9510.0</v>
      </c>
      <c r="U20" s="3" t="n">
        <v>5082.0</v>
      </c>
      <c r="V20" s="3" t="n">
        <v>9058.0</v>
      </c>
      <c r="W20" s="3" t="n">
        <v>3942.0</v>
      </c>
      <c r="X20" s="3" t="n">
        <v>4902.0</v>
      </c>
      <c r="Y20" s="3" t="n">
        <v>8584.0</v>
      </c>
      <c r="Z20" s="3" t="n">
        <v>8620.0</v>
      </c>
      <c r="AA20" s="3" t="n">
        <v>9072.0</v>
      </c>
      <c r="AB20" s="3" t="n">
        <v>1876.0</v>
      </c>
      <c r="AC20" s="3" t="n">
        <v>3902.0</v>
      </c>
      <c r="AD20" s="3" t="n">
        <v>8763.0</v>
      </c>
      <c r="AE20" s="3" t="n">
        <v>7043.0</v>
      </c>
      <c r="AF20" s="3" t="n">
        <v>7362.0</v>
      </c>
      <c r="AG20" s="3" t="n">
        <v>1753.0</v>
      </c>
      <c r="AH20" s="3" t="n">
        <v>8041.0</v>
      </c>
      <c r="AI20" s="3" t="n">
        <v>3301.0</v>
      </c>
      <c r="AJ20" s="3" t="n">
        <v>8907.0</v>
      </c>
      <c r="AK20" s="3" t="n">
        <v>2599.0</v>
      </c>
      <c r="AL20" s="3" t="n">
        <v>6433.0</v>
      </c>
      <c r="AM20" s="3" t="n">
        <v>5061.0</v>
      </c>
      <c r="AN20" s="3" t="n">
        <v>8266.0</v>
      </c>
      <c r="AO20" s="3" t="n">
        <v>1709.0</v>
      </c>
      <c r="AP20" s="3" t="n">
        <v>8396.0</v>
      </c>
      <c r="AQ20" s="3" t="n">
        <v>7582.0</v>
      </c>
      <c r="AR20" s="3" t="n">
        <v>6613.0</v>
      </c>
      <c r="AS20" s="3" t="n">
        <v>4951.0</v>
      </c>
      <c r="AT20" s="3" t="n">
        <v>4235.0</v>
      </c>
      <c r="AU20" s="3" t="n">
        <v>8315.0</v>
      </c>
      <c r="AV20" s="3" t="n">
        <v>1033.0</v>
      </c>
      <c r="AW20" s="3" t="n">
        <v>5860.0</v>
      </c>
      <c r="AX20" s="3" t="n">
        <v>9965.0</v>
      </c>
      <c r="AY20" s="3" t="n">
        <v>7070.0</v>
      </c>
      <c r="AZ20" s="3" t="n">
        <v>8626.0</v>
      </c>
      <c r="BA20" s="3" t="n">
        <v>8629.0</v>
      </c>
      <c r="BB20" s="3" t="n">
        <v>5523.0</v>
      </c>
      <c r="BC20" s="3" t="n">
        <v>9960.0</v>
      </c>
      <c r="BD20" s="3" t="n">
        <v>4567.0</v>
      </c>
      <c r="BE20" s="3" t="n">
        <v>5958.0</v>
      </c>
      <c r="BF20" s="3" t="n">
        <v>7782.0</v>
      </c>
      <c r="BG20" s="3" t="n">
        <v>9403.0</v>
      </c>
      <c r="BH20" s="3" t="n">
        <v>2652.0</v>
      </c>
      <c r="BI20" s="3" t="n">
        <v>6997.0</v>
      </c>
      <c r="BJ20" s="3" t="n">
        <v>5853.0</v>
      </c>
      <c r="BK20" s="3" t="n">
        <v>9748.0</v>
      </c>
      <c r="BL20" s="3" t="n">
        <v>6117.0</v>
      </c>
      <c r="BM20" s="3" t="n">
        <v>7031.0</v>
      </c>
      <c r="BN20" s="3" t="n">
        <v>1504.0</v>
      </c>
      <c r="BO20" s="3" t="n">
        <v>8879.0</v>
      </c>
      <c r="BP20" s="3" t="n">
        <v>6959.0</v>
      </c>
      <c r="BQ20" s="3" t="n">
        <v>5182.0</v>
      </c>
      <c r="BR20" s="3" t="n">
        <v>2994.0</v>
      </c>
      <c r="BS20" s="3" t="n">
        <v>1242.0</v>
      </c>
    </row>
    <row r="21" spans="1:71">
      <c r="A21" t="s" s="0">
        <v>161</v>
      </c>
      <c r="C21" s="3" t="n">
        <v>5145.0</v>
      </c>
      <c r="D21" s="3" t="n">
        <v>3156.0</v>
      </c>
      <c r="E21" s="3" t="n">
        <v>1613.0</v>
      </c>
      <c r="F21" s="3" t="n">
        <v>6456.0</v>
      </c>
      <c r="G21" s="3" t="n">
        <v>1849.0</v>
      </c>
      <c r="H21" s="3" t="n">
        <v>4276.0</v>
      </c>
      <c r="I21" s="3" t="n">
        <v>3679.0</v>
      </c>
      <c r="J21" s="3" t="n">
        <v>4517.0</v>
      </c>
      <c r="K21" s="3" t="n">
        <v>8720.0</v>
      </c>
      <c r="L21" s="3" t="n">
        <v>3168.0</v>
      </c>
      <c r="M21" s="3" t="n">
        <v>9519.0</v>
      </c>
      <c r="N21" s="3" t="n">
        <v>8173.0</v>
      </c>
      <c r="O21" s="3" t="n">
        <v>6748.0</v>
      </c>
      <c r="P21" s="3" t="n">
        <v>6864.0</v>
      </c>
      <c r="Q21" s="3" t="n">
        <v>6351.0</v>
      </c>
      <c r="R21" s="3" t="n">
        <v>1552.0</v>
      </c>
      <c r="S21" s="3" t="n">
        <v>2897.0</v>
      </c>
      <c r="T21" s="3" t="n">
        <v>8721.0</v>
      </c>
      <c r="U21" s="3" t="n">
        <v>5274.0</v>
      </c>
      <c r="V21" s="3" t="n">
        <v>6885.0</v>
      </c>
      <c r="W21" s="3" t="n">
        <v>4336.0</v>
      </c>
      <c r="X21" s="3" t="n">
        <v>6637.0</v>
      </c>
      <c r="Y21" s="3" t="n">
        <v>2114.0</v>
      </c>
      <c r="Z21" s="3" t="n">
        <v>2627.0</v>
      </c>
      <c r="AA21" s="3" t="n">
        <v>2736.0</v>
      </c>
      <c r="AB21" s="3" t="n">
        <v>8540.0</v>
      </c>
      <c r="AC21" s="3" t="n">
        <v>2840.0</v>
      </c>
      <c r="AD21" s="3" t="n">
        <v>2422.0</v>
      </c>
      <c r="AE21" s="3" t="n">
        <v>9029.0</v>
      </c>
      <c r="AF21" s="3" t="n">
        <v>5518.0</v>
      </c>
      <c r="AG21" s="3" t="n">
        <v>5578.0</v>
      </c>
      <c r="AH21" s="3" t="n">
        <v>8247.0</v>
      </c>
      <c r="AI21" s="3" t="n">
        <v>7020.0</v>
      </c>
      <c r="AJ21" s="3" t="n">
        <v>1180.0</v>
      </c>
      <c r="AK21" s="3" t="n">
        <v>9058.0</v>
      </c>
      <c r="AL21" s="3" t="n">
        <v>5300.0</v>
      </c>
      <c r="AM21" s="3" t="n">
        <v>5040.0</v>
      </c>
      <c r="AN21" s="3" t="n">
        <v>2634.0</v>
      </c>
      <c r="AO21" s="3" t="n">
        <v>9586.0</v>
      </c>
      <c r="AP21" s="3" t="n">
        <v>1031.0</v>
      </c>
      <c r="AQ21" s="3" t="n">
        <v>7102.0</v>
      </c>
      <c r="AR21" s="3" t="n">
        <v>9034.0</v>
      </c>
      <c r="AS21" s="3" t="n">
        <v>2826.0</v>
      </c>
      <c r="AT21" s="3" t="n">
        <v>2306.0</v>
      </c>
      <c r="AU21" s="3" t="n">
        <v>9482.0</v>
      </c>
      <c r="AV21" s="3" t="n">
        <v>4428.0</v>
      </c>
      <c r="AW21" s="3" t="n">
        <v>4073.0</v>
      </c>
      <c r="AX21" s="3" t="n">
        <v>2364.0</v>
      </c>
      <c r="AY21" s="3" t="n">
        <v>9967.0</v>
      </c>
      <c r="AZ21" s="3" t="n">
        <v>7356.0</v>
      </c>
      <c r="BA21" s="3" t="n">
        <v>3971.0</v>
      </c>
      <c r="BB21" s="3" t="n">
        <v>4316.0</v>
      </c>
      <c r="BC21" s="3" t="n">
        <v>7563.0</v>
      </c>
      <c r="BD21" s="3" t="n">
        <v>3879.0</v>
      </c>
      <c r="BE21" s="3" t="n">
        <v>8811.0</v>
      </c>
      <c r="BF21" s="3" t="n">
        <v>7065.0</v>
      </c>
      <c r="BG21" s="3" t="n">
        <v>7243.0</v>
      </c>
      <c r="BH21" s="3" t="n">
        <v>2952.0</v>
      </c>
      <c r="BI21" s="3" t="n">
        <v>5170.0</v>
      </c>
      <c r="BJ21" s="3" t="n">
        <v>6585.0</v>
      </c>
      <c r="BK21" s="3" t="n">
        <v>2275.0</v>
      </c>
      <c r="BL21" s="3" t="n">
        <v>1669.0</v>
      </c>
      <c r="BM21" s="3" t="n">
        <v>9940.0</v>
      </c>
      <c r="BN21" s="3" t="n">
        <v>2132.0</v>
      </c>
      <c r="BO21" s="3" t="n">
        <v>3273.0</v>
      </c>
      <c r="BP21" s="3" t="n">
        <v>2071.0</v>
      </c>
      <c r="BQ21" s="3" t="n">
        <v>5326.0</v>
      </c>
      <c r="BR21" s="3" t="n">
        <v>8698.0</v>
      </c>
      <c r="BS21" s="3" t="n">
        <v>4843.0</v>
      </c>
    </row>
    <row r="22" spans="1:71">
      <c r="A22" t="s" s="0">
        <v>162</v>
      </c>
      <c r="C22" s="3" t="n">
        <v>4359.0</v>
      </c>
      <c r="D22" s="3" t="n">
        <v>8543.0</v>
      </c>
      <c r="E22" s="3" t="n">
        <v>8193.0</v>
      </c>
      <c r="F22" s="3" t="n">
        <v>3061.0</v>
      </c>
      <c r="G22" s="3" t="n">
        <v>2818.0</v>
      </c>
      <c r="H22" s="3" t="n">
        <v>8735.0</v>
      </c>
      <c r="I22" s="3" t="n">
        <v>2373.0</v>
      </c>
      <c r="J22" s="3" t="n">
        <v>1355.0</v>
      </c>
      <c r="K22" s="3" t="n">
        <v>9532.0</v>
      </c>
      <c r="L22" s="3" t="n">
        <v>1969.0</v>
      </c>
      <c r="M22" s="3" t="n">
        <v>8179.0</v>
      </c>
      <c r="N22" s="3" t="n">
        <v>8622.0</v>
      </c>
      <c r="O22" s="3" t="n">
        <v>5285.0</v>
      </c>
      <c r="P22" s="3" t="n">
        <v>5068.0</v>
      </c>
      <c r="Q22" s="3" t="n">
        <v>4211.0</v>
      </c>
      <c r="R22" s="3" t="n">
        <v>7995.0</v>
      </c>
      <c r="S22" s="3" t="n">
        <v>4137.0</v>
      </c>
      <c r="T22" s="3" t="n">
        <v>8217.0</v>
      </c>
      <c r="U22" s="3" t="n">
        <v>9122.0</v>
      </c>
      <c r="V22" s="3" t="n">
        <v>5443.0</v>
      </c>
      <c r="W22" s="3" t="n">
        <v>6802.0</v>
      </c>
      <c r="X22" s="3" t="n">
        <v>2402.0</v>
      </c>
      <c r="Y22" s="3" t="n">
        <v>1102.0</v>
      </c>
      <c r="Z22" s="3" t="n">
        <v>5558.0</v>
      </c>
      <c r="AA22" s="3" t="n">
        <v>5837.0</v>
      </c>
      <c r="AB22" s="3" t="n">
        <v>4827.0</v>
      </c>
      <c r="AC22" s="3" t="n">
        <v>7500.0</v>
      </c>
      <c r="AD22" s="3" t="n">
        <v>9931.0</v>
      </c>
      <c r="AE22" s="3" t="n">
        <v>2306.0</v>
      </c>
      <c r="AF22" s="3" t="n">
        <v>3638.0</v>
      </c>
      <c r="AG22" s="3" t="n">
        <v>6433.0</v>
      </c>
      <c r="AH22" s="3" t="n">
        <v>2812.0</v>
      </c>
      <c r="AI22" s="3" t="n">
        <v>9436.0</v>
      </c>
      <c r="AJ22" s="3" t="n">
        <v>6329.0</v>
      </c>
      <c r="AK22" s="3" t="n">
        <v>1419.0</v>
      </c>
      <c r="AL22" s="3" t="n">
        <v>4816.0</v>
      </c>
      <c r="AM22" s="3" t="n">
        <v>3710.0</v>
      </c>
      <c r="AN22" s="3" t="n">
        <v>5487.0</v>
      </c>
      <c r="AO22" s="3" t="n">
        <v>1068.0</v>
      </c>
      <c r="AP22" s="3" t="n">
        <v>4368.0</v>
      </c>
      <c r="AQ22" s="3" t="n">
        <v>7034.0</v>
      </c>
      <c r="AR22" s="3" t="n">
        <v>6086.0</v>
      </c>
      <c r="AS22" s="3" t="n">
        <v>9719.0</v>
      </c>
      <c r="AT22" s="3" t="n">
        <v>4415.0</v>
      </c>
      <c r="AU22" s="3" t="n">
        <v>7080.0</v>
      </c>
      <c r="AV22" s="3" t="n">
        <v>3802.0</v>
      </c>
      <c r="AW22" s="3" t="n">
        <v>2470.0</v>
      </c>
      <c r="AX22" s="3" t="n">
        <v>5531.0</v>
      </c>
      <c r="AY22" s="3" t="n">
        <v>4457.0</v>
      </c>
      <c r="AZ22" s="3" t="n">
        <v>9097.0</v>
      </c>
      <c r="BA22" s="3" t="n">
        <v>6713.0</v>
      </c>
      <c r="BB22" s="3" t="n">
        <v>5106.0</v>
      </c>
      <c r="BC22" s="3" t="n">
        <v>4658.0</v>
      </c>
      <c r="BD22" s="3" t="n">
        <v>5551.0</v>
      </c>
      <c r="BE22" s="3" t="n">
        <v>4770.0</v>
      </c>
      <c r="BF22" s="3" t="n">
        <v>3577.0</v>
      </c>
      <c r="BG22" s="3" t="n">
        <v>9030.0</v>
      </c>
      <c r="BH22" s="3" t="n">
        <v>6909.0</v>
      </c>
      <c r="BI22" s="3" t="n">
        <v>9340.0</v>
      </c>
      <c r="BJ22" s="3" t="n">
        <v>2811.0</v>
      </c>
      <c r="BK22" s="3" t="n">
        <v>7999.0</v>
      </c>
      <c r="BL22" s="3" t="n">
        <v>8273.0</v>
      </c>
      <c r="BM22" s="3" t="n">
        <v>2636.0</v>
      </c>
      <c r="BN22" s="3" t="n">
        <v>7546.0</v>
      </c>
      <c r="BO22" s="3" t="n">
        <v>2229.0</v>
      </c>
      <c r="BP22" s="3" t="n">
        <v>9496.0</v>
      </c>
      <c r="BQ22" s="3" t="n">
        <v>6998.0</v>
      </c>
      <c r="BR22" s="3" t="n">
        <v>3146.0</v>
      </c>
      <c r="BS22" s="3" t="n">
        <v>1146.0</v>
      </c>
    </row>
    <row r="23" spans="1:71">
      <c r="A23" t="s" s="0">
        <v>163</v>
      </c>
      <c r="C23" s="3" t="n">
        <v>1517.0</v>
      </c>
      <c r="D23" s="3" t="n">
        <v>3086.0</v>
      </c>
      <c r="E23" s="3" t="n">
        <v>1278.0</v>
      </c>
      <c r="F23" s="3" t="n">
        <v>9599.0</v>
      </c>
      <c r="G23" s="3" t="n">
        <v>7363.0</v>
      </c>
      <c r="H23" s="3" t="n">
        <v>1053.0</v>
      </c>
      <c r="I23" s="3" t="n">
        <v>4159.0</v>
      </c>
      <c r="J23" s="3" t="n">
        <v>9573.0</v>
      </c>
      <c r="K23" s="3" t="n">
        <v>4576.0</v>
      </c>
      <c r="L23" s="3" t="n">
        <v>3940.0</v>
      </c>
      <c r="M23" s="3" t="n">
        <v>1969.0</v>
      </c>
      <c r="N23" s="3" t="n">
        <v>5695.0</v>
      </c>
      <c r="O23" s="3" t="n">
        <v>5075.0</v>
      </c>
      <c r="P23" s="3" t="n">
        <v>3441.0</v>
      </c>
      <c r="Q23" s="3" t="n">
        <v>2090.0</v>
      </c>
      <c r="R23" s="3" t="n">
        <v>5009.0</v>
      </c>
      <c r="S23" s="3" t="n">
        <v>6064.0</v>
      </c>
      <c r="T23" s="3" t="n">
        <v>9402.0</v>
      </c>
      <c r="U23" s="3" t="n">
        <v>7751.0</v>
      </c>
      <c r="V23" s="3" t="n">
        <v>7456.0</v>
      </c>
      <c r="W23" s="3" t="n">
        <v>2483.0</v>
      </c>
      <c r="X23" s="3" t="n">
        <v>4561.0</v>
      </c>
      <c r="Y23" s="3" t="n">
        <v>6089.0</v>
      </c>
      <c r="Z23" s="3" t="n">
        <v>2402.0</v>
      </c>
      <c r="AA23" s="3" t="n">
        <v>5713.0</v>
      </c>
      <c r="AB23" s="3" t="n">
        <v>6706.0</v>
      </c>
      <c r="AC23" s="3" t="n">
        <v>6821.0</v>
      </c>
      <c r="AD23" s="3" t="n">
        <v>2934.0</v>
      </c>
      <c r="AE23" s="3" t="n">
        <v>8847.0</v>
      </c>
      <c r="AF23" s="3" t="n">
        <v>3522.0</v>
      </c>
      <c r="AG23" s="3" t="n">
        <v>5183.0</v>
      </c>
      <c r="AH23" s="3" t="n">
        <v>2645.0</v>
      </c>
      <c r="AI23" s="3" t="n">
        <v>3824.0</v>
      </c>
      <c r="AJ23" s="3" t="n">
        <v>5008.0</v>
      </c>
      <c r="AK23" s="3" t="n">
        <v>2573.0</v>
      </c>
      <c r="AL23" s="3" t="n">
        <v>3621.0</v>
      </c>
      <c r="AM23" s="3" t="n">
        <v>4879.0</v>
      </c>
      <c r="AN23" s="3" t="n">
        <v>7410.0</v>
      </c>
      <c r="AO23" s="3" t="n">
        <v>4755.0</v>
      </c>
      <c r="AP23" s="3" t="n">
        <v>6065.0</v>
      </c>
      <c r="AQ23" s="3" t="n">
        <v>6724.0</v>
      </c>
      <c r="AR23" s="3" t="n">
        <v>7201.0</v>
      </c>
      <c r="AS23" s="3" t="n">
        <v>5537.0</v>
      </c>
      <c r="AT23" s="3" t="n">
        <v>4435.0</v>
      </c>
      <c r="AU23" s="3" t="n">
        <v>2717.0</v>
      </c>
      <c r="AV23" s="3" t="n">
        <v>7943.0</v>
      </c>
      <c r="AW23" s="3" t="n">
        <v>2866.0</v>
      </c>
      <c r="AX23" s="3" t="n">
        <v>7295.0</v>
      </c>
      <c r="AY23" s="3" t="n">
        <v>9262.0</v>
      </c>
      <c r="AZ23" s="3" t="n">
        <v>4429.0</v>
      </c>
      <c r="BA23" s="3" t="n">
        <v>8279.0</v>
      </c>
      <c r="BB23" s="3" t="n">
        <v>2520.0</v>
      </c>
      <c r="BC23" s="3" t="n">
        <v>7749.0</v>
      </c>
      <c r="BD23" s="3" t="n">
        <v>1670.0</v>
      </c>
      <c r="BE23" s="3" t="n">
        <v>8685.0</v>
      </c>
      <c r="BF23" s="3" t="n">
        <v>6129.0</v>
      </c>
      <c r="BG23" s="3" t="n">
        <v>2081.0</v>
      </c>
      <c r="BH23" s="3" t="n">
        <v>4829.0</v>
      </c>
      <c r="BI23" s="3" t="n">
        <v>1301.0</v>
      </c>
      <c r="BJ23" s="3" t="n">
        <v>8693.0</v>
      </c>
      <c r="BK23" s="3" t="n">
        <v>6967.0</v>
      </c>
      <c r="BL23" s="3" t="n">
        <v>8482.0</v>
      </c>
      <c r="BM23" s="3" t="n">
        <v>4330.0</v>
      </c>
      <c r="BN23" s="3" t="n">
        <v>5532.0</v>
      </c>
      <c r="BO23" s="3" t="n">
        <v>2709.0</v>
      </c>
      <c r="BP23" s="3" t="n">
        <v>7120.0</v>
      </c>
      <c r="BQ23" s="3" t="n">
        <v>5475.0</v>
      </c>
      <c r="BR23" s="3" t="n">
        <v>6417.0</v>
      </c>
      <c r="BS23" s="3" t="n">
        <v>6992.0</v>
      </c>
    </row>
    <row r="24" spans="1:71">
      <c r="A24" s="4" t="s">
        <v>164</v>
      </c>
      <c r="B24" s="8"/>
      <c r="C24" s="5" t="n">
        <f t="shared" ref="C24:BN24" si="3">IF(COUNTA(C19:C23)=0,"",SUM(C19:C23))</f>
        <v>19327.0</v>
      </c>
      <c r="D24" s="5" t="n">
        <f t="shared" si="3"/>
        <v>31404.0</v>
      </c>
      <c r="E24" s="5" t="n">
        <f t="shared" si="3"/>
        <v>22935.0</v>
      </c>
      <c r="F24" s="5" t="n">
        <f t="shared" si="3"/>
        <v>28968.0</v>
      </c>
      <c r="G24" s="5" t="n">
        <f t="shared" si="3"/>
        <v>23239.0</v>
      </c>
      <c r="H24" s="5" t="n">
        <f t="shared" si="3"/>
        <v>17527.0</v>
      </c>
      <c r="I24" s="5" t="n">
        <f t="shared" si="3"/>
        <v>23045.0</v>
      </c>
      <c r="J24" s="5" t="n">
        <f t="shared" si="3"/>
        <v>22277.0</v>
      </c>
      <c r="K24" s="5" t="n">
        <f t="shared" si="3"/>
        <v>38711.0</v>
      </c>
      <c r="L24" s="5" t="n">
        <f t="shared" si="3"/>
        <v>21073.0</v>
      </c>
      <c r="M24" s="5" t="n">
        <f t="shared" si="3"/>
        <v>32422.0</v>
      </c>
      <c r="N24" s="5" t="n">
        <f t="shared" si="3"/>
        <v>41085.0</v>
      </c>
      <c r="O24" s="5" t="n">
        <f t="shared" si="3"/>
        <v>30426.0</v>
      </c>
      <c r="P24" s="5" t="n">
        <f t="shared" si="3"/>
        <v>25936.0</v>
      </c>
      <c r="Q24" s="5" t="n">
        <f t="shared" si="3"/>
        <v>20411.0</v>
      </c>
      <c r="R24" s="5" t="n">
        <f t="shared" si="3"/>
        <v>22646.0</v>
      </c>
      <c r="S24" s="5" t="n">
        <f t="shared" si="3"/>
        <v>24451.0</v>
      </c>
      <c r="T24" s="5" t="n">
        <f t="shared" si="3"/>
        <v>39823.0</v>
      </c>
      <c r="U24" s="5" t="n">
        <f t="shared" si="3"/>
        <v>33238.0</v>
      </c>
      <c r="V24" s="5" t="n">
        <f t="shared" si="3"/>
        <v>35590.0</v>
      </c>
      <c r="W24" s="5" t="n">
        <f t="shared" si="3"/>
        <v>25398.0</v>
      </c>
      <c r="X24" s="5" t="n">
        <f t="shared" si="3"/>
        <v>22784.0</v>
      </c>
      <c r="Y24" s="5" t="n">
        <f t="shared" si="3"/>
        <v>20383.0</v>
      </c>
      <c r="Z24" s="5" t="n">
        <f t="shared" si="3"/>
        <v>21917.0</v>
      </c>
      <c r="AA24" s="5" t="n">
        <f t="shared" si="3"/>
        <v>27727.0</v>
      </c>
      <c r="AB24" s="5" t="n">
        <f t="shared" si="3"/>
        <v>25705.0</v>
      </c>
      <c r="AC24" s="5" t="n">
        <f t="shared" si="3"/>
        <v>29936.0</v>
      </c>
      <c r="AD24" s="5" t="n">
        <f t="shared" si="3"/>
        <v>28016.0</v>
      </c>
      <c r="AE24" s="5" t="n">
        <f t="shared" si="3"/>
        <v>29977.0</v>
      </c>
      <c r="AF24" s="5" t="n">
        <f t="shared" si="3"/>
        <v>27053.0</v>
      </c>
      <c r="AG24" s="5" t="n">
        <f t="shared" si="3"/>
        <v>23272.0</v>
      </c>
      <c r="AH24" s="5" t="n">
        <f t="shared" si="3"/>
        <v>28716.0</v>
      </c>
      <c r="AI24" s="5" t="n">
        <f t="shared" si="3"/>
        <v>25650.0</v>
      </c>
      <c r="AJ24" s="5" t="n">
        <f t="shared" si="3"/>
        <v>25148.0</v>
      </c>
      <c r="AK24" s="5" t="n">
        <f t="shared" si="3"/>
        <v>19298.0</v>
      </c>
      <c r="AL24" s="5" t="n">
        <f t="shared" si="3"/>
        <v>24595.0</v>
      </c>
      <c r="AM24" s="5" t="n">
        <f t="shared" si="3"/>
        <v>26605.0</v>
      </c>
      <c r="AN24" s="5" t="n">
        <f t="shared" si="3"/>
        <v>32311.0</v>
      </c>
      <c r="AO24" s="5" t="n">
        <f t="shared" si="3"/>
        <v>19146.0</v>
      </c>
      <c r="AP24" s="5" t="n">
        <f t="shared" si="3"/>
        <v>23622.0</v>
      </c>
      <c r="AQ24" s="5" t="n">
        <f t="shared" si="3"/>
        <v>31714.0</v>
      </c>
      <c r="AR24" s="5" t="n">
        <f t="shared" si="3"/>
        <v>31243.0</v>
      </c>
      <c r="AS24" s="5" t="n">
        <f t="shared" si="3"/>
        <v>30897.0</v>
      </c>
      <c r="AT24" s="5" t="n">
        <f t="shared" si="3"/>
        <v>22151.0</v>
      </c>
      <c r="AU24" s="5" t="n">
        <f t="shared" si="3"/>
        <v>34732.0</v>
      </c>
      <c r="AV24" s="5" t="n">
        <f t="shared" si="3"/>
        <v>23507.0</v>
      </c>
      <c r="AW24" s="5" t="n">
        <f t="shared" si="3"/>
        <v>20534.0</v>
      </c>
      <c r="AX24" s="5" t="n">
        <f t="shared" si="3"/>
        <v>28158.0</v>
      </c>
      <c r="AY24" s="5" t="n">
        <f t="shared" si="3"/>
        <v>35916.0</v>
      </c>
      <c r="AZ24" s="5" t="n">
        <f t="shared" si="3"/>
        <v>33316.0</v>
      </c>
      <c r="BA24" s="5" t="n">
        <f t="shared" si="3"/>
        <v>36963.0</v>
      </c>
      <c r="BB24" s="5" t="n">
        <f t="shared" si="3"/>
        <v>19216.0</v>
      </c>
      <c r="BC24" s="5" t="n">
        <f t="shared" si="3"/>
        <v>36697.0</v>
      </c>
      <c r="BD24" s="5" t="n">
        <f t="shared" si="3"/>
        <v>20543.0</v>
      </c>
      <c r="BE24" s="5" t="n">
        <f t="shared" si="3"/>
        <v>34020.0</v>
      </c>
      <c r="BF24" s="5" t="n">
        <f t="shared" si="3"/>
        <v>33799.0</v>
      </c>
      <c r="BG24" s="5" t="n">
        <f t="shared" si="3"/>
        <v>29740.0</v>
      </c>
      <c r="BH24" s="5" t="n">
        <f t="shared" si="3"/>
        <v>22362.0</v>
      </c>
      <c r="BI24" s="5" t="n">
        <f t="shared" si="3"/>
        <v>24929.0</v>
      </c>
      <c r="BJ24" s="5" t="n">
        <f t="shared" si="3"/>
        <v>25098.0</v>
      </c>
      <c r="BK24" s="5" t="n">
        <f t="shared" si="3"/>
        <v>33019.0</v>
      </c>
      <c r="BL24" s="5" t="n">
        <f t="shared" si="3"/>
        <v>33363.0</v>
      </c>
      <c r="BM24" s="5" t="n">
        <f t="shared" si="3"/>
        <v>25420.0</v>
      </c>
      <c r="BN24" s="5" t="n">
        <f t="shared" si="3"/>
        <v>19112.0</v>
      </c>
      <c r="BO24" s="5" t="n">
        <f>IF(COUNTA(BO19:BO23)=0,"",SUM(BO19:BO23))</f>
        <v>23515.0</v>
      </c>
      <c r="BP24" s="5" t="n">
        <f>IF(COUNTA(BP19:BP23)=0,"",SUM(BP19:BP23))</f>
        <v>30664.0</v>
      </c>
      <c r="BQ24" s="5" t="n">
        <f>IF(COUNTA(BQ19:BQ23)=0,"",SUM(BQ19:BQ23))</f>
        <v>24864.0</v>
      </c>
      <c r="BR24" s="5" t="n">
        <f>IF(COUNTA(BR19:BR23)=0,"",SUM(BR19:BR23))</f>
        <v>26327.0</v>
      </c>
      <c r="BS24" s="5" t="n">
        <f>IF(COUNTA(BS19:BS23)=0,"",SUM(BS19:BS23))</f>
        <v>16738.0</v>
      </c>
    </row>
    <row r="25" spans="1:71">
      <c r="A25" t="s" s="0">
        <v>165</v>
      </c>
      <c r="C25" s="3" t="n">
        <v>6797.0</v>
      </c>
      <c r="D25" s="3" t="n">
        <v>9765.0</v>
      </c>
      <c r="E25" s="3" t="n">
        <v>8482.0</v>
      </c>
      <c r="F25" s="3" t="n">
        <v>2511.0</v>
      </c>
      <c r="G25" s="3" t="n">
        <v>6490.0</v>
      </c>
      <c r="H25" s="3" t="n">
        <v>4412.0</v>
      </c>
      <c r="I25" s="3" t="n">
        <v>7712.0</v>
      </c>
      <c r="J25" s="3" t="n">
        <v>5794.0</v>
      </c>
      <c r="K25" s="3" t="n">
        <v>5811.0</v>
      </c>
      <c r="L25" s="3" t="n">
        <v>9930.0</v>
      </c>
      <c r="M25" s="3" t="n">
        <v>7788.0</v>
      </c>
      <c r="N25" s="3" t="n">
        <v>1021.0</v>
      </c>
      <c r="O25" s="3" t="n">
        <v>6879.0</v>
      </c>
      <c r="P25" s="3" t="n">
        <v>7514.0</v>
      </c>
      <c r="Q25" s="3" t="n">
        <v>7352.0</v>
      </c>
      <c r="R25" s="3" t="n">
        <v>8365.0</v>
      </c>
      <c r="S25" s="3" t="n">
        <v>4700.0</v>
      </c>
      <c r="T25" s="3" t="n">
        <v>1484.0</v>
      </c>
      <c r="U25" s="3" t="n">
        <v>9865.0</v>
      </c>
      <c r="V25" s="3" t="n">
        <v>3541.0</v>
      </c>
      <c r="W25" s="3" t="n">
        <v>2370.0</v>
      </c>
      <c r="X25" s="3" t="n">
        <v>5900.0</v>
      </c>
      <c r="Y25" s="3" t="n">
        <v>8181.0</v>
      </c>
      <c r="Z25" s="3" t="n">
        <v>8100.0</v>
      </c>
      <c r="AA25" s="3" t="n">
        <v>8660.0</v>
      </c>
      <c r="AB25" s="3" t="n">
        <v>4976.0</v>
      </c>
      <c r="AC25" s="3" t="n">
        <v>2262.0</v>
      </c>
      <c r="AD25" s="3" t="n">
        <v>2812.0</v>
      </c>
      <c r="AE25" s="3" t="n">
        <v>5606.0</v>
      </c>
      <c r="AF25" s="3" t="n">
        <v>9619.0</v>
      </c>
      <c r="AG25" s="3" t="n">
        <v>2245.0</v>
      </c>
      <c r="AH25" s="3" t="n">
        <v>4320.0</v>
      </c>
      <c r="AI25" s="3" t="n">
        <v>8219.0</v>
      </c>
      <c r="AJ25" s="3" t="n">
        <v>9129.0</v>
      </c>
      <c r="AK25" s="3" t="n">
        <v>9426.0</v>
      </c>
      <c r="AL25" s="3" t="n">
        <v>6902.0</v>
      </c>
      <c r="AM25" s="3" t="n">
        <v>8791.0</v>
      </c>
      <c r="AN25" s="3" t="n">
        <v>5758.0</v>
      </c>
      <c r="AO25" s="3" t="n">
        <v>1735.0</v>
      </c>
      <c r="AP25" s="3" t="n">
        <v>7144.0</v>
      </c>
      <c r="AQ25" s="3" t="n">
        <v>6804.0</v>
      </c>
      <c r="AR25" s="3" t="n">
        <v>6712.0</v>
      </c>
      <c r="AS25" s="3" t="n">
        <v>4939.0</v>
      </c>
      <c r="AT25" s="3" t="n">
        <v>6847.0</v>
      </c>
      <c r="AU25" s="3" t="n">
        <v>4700.0</v>
      </c>
      <c r="AV25" s="3" t="n">
        <v>7979.0</v>
      </c>
      <c r="AW25" s="3" t="n">
        <v>5037.0</v>
      </c>
      <c r="AX25" s="3" t="n">
        <v>3411.0</v>
      </c>
      <c r="AY25" s="3" t="n">
        <v>2418.0</v>
      </c>
      <c r="AZ25" s="3" t="n">
        <v>6399.0</v>
      </c>
      <c r="BA25" s="3" t="n">
        <v>3074.0</v>
      </c>
      <c r="BB25" s="3" t="n">
        <v>3986.0</v>
      </c>
      <c r="BC25" s="3" t="n">
        <v>1474.0</v>
      </c>
      <c r="BD25" s="3" t="n">
        <v>1813.0</v>
      </c>
      <c r="BE25" s="3" t="n">
        <v>8393.0</v>
      </c>
      <c r="BF25" s="3" t="n">
        <v>9367.0</v>
      </c>
      <c r="BG25" s="3" t="n">
        <v>1175.0</v>
      </c>
      <c r="BH25" s="3" t="n">
        <v>6084.0</v>
      </c>
      <c r="BI25" s="3" t="n">
        <v>3416.0</v>
      </c>
      <c r="BJ25" s="3" t="n">
        <v>3741.0</v>
      </c>
      <c r="BK25" s="3" t="n">
        <v>2712.0</v>
      </c>
      <c r="BL25" s="3" t="n">
        <v>8438.0</v>
      </c>
      <c r="BM25" s="3" t="n">
        <v>5131.0</v>
      </c>
      <c r="BN25" s="3" t="n">
        <v>1028.0</v>
      </c>
      <c r="BO25" s="3" t="n">
        <v>6548.0</v>
      </c>
      <c r="BP25" s="3" t="n">
        <v>7667.0</v>
      </c>
      <c r="BQ25" s="3" t="n">
        <v>9302.0</v>
      </c>
      <c r="BR25" s="3" t="n">
        <v>5199.0</v>
      </c>
      <c r="BS25" s="3" t="n">
        <v>2487.0</v>
      </c>
    </row>
    <row r="26" spans="1:71">
      <c r="A26" t="s" s="0">
        <v>166</v>
      </c>
      <c r="C26" s="3" t="n">
        <v>4473.0</v>
      </c>
      <c r="D26" s="3" t="n">
        <v>4834.0</v>
      </c>
      <c r="E26" s="3" t="n">
        <v>5890.0</v>
      </c>
      <c r="F26" s="3" t="n">
        <v>7202.0</v>
      </c>
      <c r="G26" s="3" t="n">
        <v>4953.0</v>
      </c>
      <c r="H26" s="3" t="n">
        <v>1013.0</v>
      </c>
      <c r="I26" s="3" t="n">
        <v>2926.0</v>
      </c>
      <c r="J26" s="3" t="n">
        <v>9971.0</v>
      </c>
      <c r="K26" s="3" t="n">
        <v>3822.0</v>
      </c>
      <c r="L26" s="3" t="n">
        <v>7156.0</v>
      </c>
      <c r="M26" s="3" t="n">
        <v>5059.0</v>
      </c>
      <c r="N26" s="3" t="n">
        <v>3506.0</v>
      </c>
      <c r="O26" s="3" t="n">
        <v>8277.0</v>
      </c>
      <c r="P26" s="3" t="n">
        <v>9110.0</v>
      </c>
      <c r="Q26" s="3" t="n">
        <v>6312.0</v>
      </c>
      <c r="R26" s="3" t="n">
        <v>7652.0</v>
      </c>
      <c r="S26" s="3" t="n">
        <v>9552.0</v>
      </c>
      <c r="T26" s="3" t="n">
        <v>3964.0</v>
      </c>
      <c r="U26" s="3" t="n">
        <v>8508.0</v>
      </c>
      <c r="V26" s="3" t="n">
        <v>5993.0</v>
      </c>
      <c r="W26" s="3" t="n">
        <v>9644.0</v>
      </c>
      <c r="X26" s="3" t="n">
        <v>5301.0</v>
      </c>
      <c r="Y26" s="3" t="n">
        <v>9550.0</v>
      </c>
      <c r="Z26" s="3" t="n">
        <v>5377.0</v>
      </c>
      <c r="AA26" s="3" t="n">
        <v>5841.0</v>
      </c>
      <c r="AB26" s="3" t="n">
        <v>4843.0</v>
      </c>
      <c r="AC26" s="3" t="n">
        <v>7137.0</v>
      </c>
      <c r="AD26" s="3" t="n">
        <v>8603.0</v>
      </c>
      <c r="AE26" s="3" t="n">
        <v>5637.0</v>
      </c>
      <c r="AF26" s="3" t="n">
        <v>9324.0</v>
      </c>
      <c r="AG26" s="3" t="n">
        <v>6717.0</v>
      </c>
      <c r="AH26" s="3" t="n">
        <v>5331.0</v>
      </c>
      <c r="AI26" s="3" t="n">
        <v>7553.0</v>
      </c>
      <c r="AJ26" s="3" t="n">
        <v>4493.0</v>
      </c>
      <c r="AK26" s="3" t="n">
        <v>5172.0</v>
      </c>
      <c r="AL26" s="3" t="n">
        <v>8434.0</v>
      </c>
      <c r="AM26" s="3" t="n">
        <v>7650.0</v>
      </c>
      <c r="AN26" s="3" t="n">
        <v>7722.0</v>
      </c>
      <c r="AO26" s="3" t="n">
        <v>3211.0</v>
      </c>
      <c r="AP26" s="3" t="n">
        <v>7723.0</v>
      </c>
      <c r="AQ26" s="3" t="n">
        <v>3995.0</v>
      </c>
      <c r="AR26" s="3" t="n">
        <v>7006.0</v>
      </c>
      <c r="AS26" s="3" t="n">
        <v>2292.0</v>
      </c>
      <c r="AT26" s="3" t="n">
        <v>2534.0</v>
      </c>
      <c r="AU26" s="3" t="n">
        <v>1162.0</v>
      </c>
      <c r="AV26" s="3" t="n">
        <v>4557.0</v>
      </c>
      <c r="AW26" s="3" t="n">
        <v>4562.0</v>
      </c>
      <c r="AX26" s="3" t="n">
        <v>6061.0</v>
      </c>
      <c r="AY26" s="3" t="n">
        <v>3152.0</v>
      </c>
      <c r="AZ26" s="3" t="n">
        <v>3692.0</v>
      </c>
      <c r="BA26" s="3" t="n">
        <v>2881.0</v>
      </c>
      <c r="BB26" s="3" t="n">
        <v>4971.0</v>
      </c>
      <c r="BC26" s="3" t="n">
        <v>3805.0</v>
      </c>
      <c r="BD26" s="3" t="n">
        <v>9951.0</v>
      </c>
      <c r="BE26" s="3" t="n">
        <v>4269.0</v>
      </c>
      <c r="BF26" s="3" t="n">
        <v>7533.0</v>
      </c>
      <c r="BG26" s="3" t="n">
        <v>8792.0</v>
      </c>
      <c r="BH26" s="3" t="n">
        <v>4211.0</v>
      </c>
      <c r="BI26" s="3" t="n">
        <v>1139.0</v>
      </c>
      <c r="BJ26" s="3" t="n">
        <v>2142.0</v>
      </c>
      <c r="BK26" s="3" t="n">
        <v>2023.0</v>
      </c>
      <c r="BL26" s="3" t="n">
        <v>9594.0</v>
      </c>
      <c r="BM26" s="3" t="n">
        <v>2408.0</v>
      </c>
      <c r="BN26" s="3" t="n">
        <v>9453.0</v>
      </c>
      <c r="BO26" s="3" t="n">
        <v>8755.0</v>
      </c>
      <c r="BP26" s="3" t="n">
        <v>5148.0</v>
      </c>
      <c r="BQ26" s="3" t="n">
        <v>9751.0</v>
      </c>
      <c r="BR26" s="3" t="n">
        <v>6410.0</v>
      </c>
      <c r="BS26" s="3" t="n">
        <v>7227.0</v>
      </c>
    </row>
    <row r="27" spans="1:71">
      <c r="A27" t="s" s="0">
        <v>167</v>
      </c>
      <c r="C27" s="3" t="n">
        <v>8794.0</v>
      </c>
      <c r="D27" s="3" t="n">
        <v>9632.0</v>
      </c>
      <c r="E27" s="3" t="n">
        <v>3065.0</v>
      </c>
      <c r="F27" s="3" t="n">
        <v>1921.0</v>
      </c>
      <c r="G27" s="3" t="n">
        <v>1509.0</v>
      </c>
      <c r="H27" s="3" t="n">
        <v>1834.0</v>
      </c>
      <c r="I27" s="3" t="n">
        <v>2071.0</v>
      </c>
      <c r="J27" s="3" t="n">
        <v>6345.0</v>
      </c>
      <c r="K27" s="3" t="n">
        <v>1538.0</v>
      </c>
      <c r="L27" s="3" t="n">
        <v>3093.0</v>
      </c>
      <c r="M27" s="3" t="n">
        <v>9829.0</v>
      </c>
      <c r="N27" s="3" t="n">
        <v>5334.0</v>
      </c>
      <c r="O27" s="3" t="n">
        <v>1145.0</v>
      </c>
      <c r="P27" s="3" t="n">
        <v>4831.0</v>
      </c>
      <c r="Q27" s="3" t="n">
        <v>1448.0</v>
      </c>
      <c r="R27" s="3" t="n">
        <v>2969.0</v>
      </c>
      <c r="S27" s="3" t="n">
        <v>3745.0</v>
      </c>
      <c r="T27" s="3" t="n">
        <v>2781.0</v>
      </c>
      <c r="U27" s="3" t="n">
        <v>8268.0</v>
      </c>
      <c r="V27" s="3" t="n">
        <v>5944.0</v>
      </c>
      <c r="W27" s="3" t="n">
        <v>6804.0</v>
      </c>
      <c r="X27" s="3" t="n">
        <v>7300.0</v>
      </c>
      <c r="Y27" s="3" t="n">
        <v>8215.0</v>
      </c>
      <c r="Z27" s="3" t="n">
        <v>1310.0</v>
      </c>
      <c r="AA27" s="3" t="n">
        <v>8426.0</v>
      </c>
      <c r="AB27" s="3" t="n">
        <v>4818.0</v>
      </c>
      <c r="AC27" s="3" t="n">
        <v>7410.0</v>
      </c>
      <c r="AD27" s="3" t="n">
        <v>4006.0</v>
      </c>
      <c r="AE27" s="3" t="n">
        <v>5302.0</v>
      </c>
      <c r="AF27" s="3" t="n">
        <v>4143.0</v>
      </c>
      <c r="AG27" s="3" t="n">
        <v>2239.0</v>
      </c>
      <c r="AH27" s="3" t="n">
        <v>5227.0</v>
      </c>
      <c r="AI27" s="3" t="n">
        <v>7251.0</v>
      </c>
      <c r="AJ27" s="3" t="n">
        <v>5499.0</v>
      </c>
      <c r="AK27" s="3" t="n">
        <v>7740.0</v>
      </c>
      <c r="AL27" s="3" t="n">
        <v>1725.0</v>
      </c>
      <c r="AM27" s="3" t="n">
        <v>8717.0</v>
      </c>
      <c r="AN27" s="3" t="n">
        <v>9040.0</v>
      </c>
      <c r="AO27" s="3" t="n">
        <v>8606.0</v>
      </c>
      <c r="AP27" s="3" t="n">
        <v>8058.0</v>
      </c>
      <c r="AQ27" s="3" t="n">
        <v>5877.0</v>
      </c>
      <c r="AR27" s="3" t="n">
        <v>1366.0</v>
      </c>
      <c r="AS27" s="3" t="n">
        <v>6914.0</v>
      </c>
      <c r="AT27" s="3" t="n">
        <v>6108.0</v>
      </c>
      <c r="AU27" s="3" t="n">
        <v>9570.0</v>
      </c>
      <c r="AV27" s="3" t="n">
        <v>2508.0</v>
      </c>
      <c r="AW27" s="3" t="n">
        <v>7140.0</v>
      </c>
      <c r="AX27" s="3" t="n">
        <v>4464.0</v>
      </c>
      <c r="AY27" s="3" t="n">
        <v>3138.0</v>
      </c>
      <c r="AZ27" s="3" t="n">
        <v>6756.0</v>
      </c>
      <c r="BA27" s="3" t="n">
        <v>6321.0</v>
      </c>
      <c r="BB27" s="3" t="n">
        <v>9581.0</v>
      </c>
      <c r="BC27" s="3" t="n">
        <v>9791.0</v>
      </c>
      <c r="BD27" s="3" t="n">
        <v>3299.0</v>
      </c>
      <c r="BE27" s="3" t="n">
        <v>4643.0</v>
      </c>
      <c r="BF27" s="3" t="n">
        <v>9001.0</v>
      </c>
      <c r="BG27" s="3" t="n">
        <v>6782.0</v>
      </c>
      <c r="BH27" s="3" t="n">
        <v>6305.0</v>
      </c>
      <c r="BI27" s="3" t="n">
        <v>6682.0</v>
      </c>
      <c r="BJ27" s="3" t="n">
        <v>6645.0</v>
      </c>
      <c r="BK27" s="3" t="n">
        <v>4725.0</v>
      </c>
      <c r="BL27" s="3" t="n">
        <v>3924.0</v>
      </c>
      <c r="BM27" s="3" t="n">
        <v>5121.0</v>
      </c>
      <c r="BN27" s="3" t="n">
        <v>1733.0</v>
      </c>
      <c r="BO27" s="3" t="n">
        <v>1860.0</v>
      </c>
      <c r="BP27" s="3" t="n">
        <v>6477.0</v>
      </c>
      <c r="BQ27" s="3" t="n">
        <v>2082.0</v>
      </c>
      <c r="BR27" s="3" t="n">
        <v>5593.0</v>
      </c>
      <c r="BS27" s="3" t="n">
        <v>1953.0</v>
      </c>
    </row>
    <row r="28" spans="1:71">
      <c r="A28" t="s" s="0">
        <v>168</v>
      </c>
      <c r="C28" s="3" t="n">
        <v>3436.0</v>
      </c>
      <c r="D28" s="3" t="n">
        <v>1458.0</v>
      </c>
      <c r="E28" s="3" t="n">
        <v>7137.0</v>
      </c>
      <c r="F28" s="3" t="n">
        <v>2458.0</v>
      </c>
      <c r="G28" s="3" t="n">
        <v>2450.0</v>
      </c>
      <c r="H28" s="3" t="n">
        <v>3428.0</v>
      </c>
      <c r="I28" s="3" t="n">
        <v>5316.0</v>
      </c>
      <c r="J28" s="3" t="n">
        <v>5641.0</v>
      </c>
      <c r="K28" s="3" t="n">
        <v>9307.0</v>
      </c>
      <c r="L28" s="3" t="n">
        <v>4035.0</v>
      </c>
      <c r="M28" s="3" t="n">
        <v>3992.0</v>
      </c>
      <c r="N28" s="3" t="n">
        <v>8088.0</v>
      </c>
      <c r="O28" s="3" t="n">
        <v>6461.0</v>
      </c>
      <c r="P28" s="3" t="n">
        <v>6303.0</v>
      </c>
      <c r="Q28" s="3" t="n">
        <v>6548.0</v>
      </c>
      <c r="R28" s="3" t="n">
        <v>1078.0</v>
      </c>
      <c r="S28" s="3" t="n">
        <v>3941.0</v>
      </c>
      <c r="T28" s="3" t="n">
        <v>7230.0</v>
      </c>
      <c r="U28" s="3" t="n">
        <v>2873.0</v>
      </c>
      <c r="V28" s="3" t="n">
        <v>2920.0</v>
      </c>
      <c r="W28" s="3" t="n">
        <v>7462.0</v>
      </c>
      <c r="X28" s="3" t="n">
        <v>1877.0</v>
      </c>
      <c r="Y28" s="3" t="n">
        <v>3097.0</v>
      </c>
      <c r="Z28" s="3" t="n">
        <v>5174.0</v>
      </c>
      <c r="AA28" s="3" t="n">
        <v>2205.0</v>
      </c>
      <c r="AB28" s="3" t="n">
        <v>9101.0</v>
      </c>
      <c r="AC28" s="3" t="n">
        <v>4867.0</v>
      </c>
      <c r="AD28" s="3" t="n">
        <v>9160.0</v>
      </c>
      <c r="AE28" s="3" t="n">
        <v>5287.0</v>
      </c>
      <c r="AF28" s="3" t="n">
        <v>7606.0</v>
      </c>
      <c r="AG28" s="3" t="n">
        <v>8041.0</v>
      </c>
      <c r="AH28" s="3" t="n">
        <v>4887.0</v>
      </c>
      <c r="AI28" s="3" t="n">
        <v>7544.0</v>
      </c>
      <c r="AJ28" s="3" t="n">
        <v>5965.0</v>
      </c>
      <c r="AK28" s="3" t="n">
        <v>1496.0</v>
      </c>
      <c r="AL28" s="3" t="n">
        <v>4548.0</v>
      </c>
      <c r="AM28" s="3" t="n">
        <v>2711.0</v>
      </c>
      <c r="AN28" s="3" t="n">
        <v>7607.0</v>
      </c>
      <c r="AO28" s="3" t="n">
        <v>1459.0</v>
      </c>
      <c r="AP28" s="3" t="n">
        <v>8149.0</v>
      </c>
      <c r="AQ28" s="3" t="n">
        <v>5173.0</v>
      </c>
      <c r="AR28" s="3" t="n">
        <v>5043.0</v>
      </c>
      <c r="AS28" s="3" t="n">
        <v>5237.0</v>
      </c>
      <c r="AT28" s="3" t="n">
        <v>1352.0</v>
      </c>
      <c r="AU28" s="3" t="n">
        <v>3244.0</v>
      </c>
      <c r="AV28" s="3" t="n">
        <v>7158.0</v>
      </c>
      <c r="AW28" s="3" t="n">
        <v>9316.0</v>
      </c>
      <c r="AX28" s="3" t="n">
        <v>5900.0</v>
      </c>
      <c r="AY28" s="3" t="n">
        <v>2880.0</v>
      </c>
      <c r="AZ28" s="3" t="n">
        <v>2435.0</v>
      </c>
      <c r="BA28" s="3" t="n">
        <v>7873.0</v>
      </c>
      <c r="BB28" s="3" t="n">
        <v>1810.0</v>
      </c>
      <c r="BC28" s="3" t="n">
        <v>3425.0</v>
      </c>
      <c r="BD28" s="3" t="n">
        <v>5811.0</v>
      </c>
      <c r="BE28" s="3" t="n">
        <v>8658.0</v>
      </c>
      <c r="BF28" s="3" t="n">
        <v>5400.0</v>
      </c>
      <c r="BG28" s="3" t="n">
        <v>3181.0</v>
      </c>
      <c r="BH28" s="3" t="n">
        <v>5049.0</v>
      </c>
      <c r="BI28" s="3" t="n">
        <v>8623.0</v>
      </c>
      <c r="BJ28" s="3" t="n">
        <v>4269.0</v>
      </c>
      <c r="BK28" s="3" t="n">
        <v>1550.0</v>
      </c>
      <c r="BL28" s="3" t="n">
        <v>6413.0</v>
      </c>
      <c r="BM28" s="3" t="n">
        <v>1026.0</v>
      </c>
      <c r="BN28" s="3" t="n">
        <v>3389.0</v>
      </c>
      <c r="BO28" s="3" t="n">
        <v>7548.0</v>
      </c>
      <c r="BP28" s="3" t="n">
        <v>3789.0</v>
      </c>
      <c r="BQ28" s="3" t="n">
        <v>1747.0</v>
      </c>
      <c r="BR28" s="3" t="n">
        <v>3938.0</v>
      </c>
      <c r="BS28" s="3" t="n">
        <v>1560.0</v>
      </c>
    </row>
    <row r="29" spans="1:71">
      <c r="A29" t="s" s="0">
        <v>169</v>
      </c>
      <c r="C29" s="3" t="n">
        <v>5667.0</v>
      </c>
      <c r="D29" s="3" t="n">
        <v>4698.0</v>
      </c>
      <c r="E29" s="3" t="n">
        <v>2151.0</v>
      </c>
      <c r="F29" s="3" t="n">
        <v>8969.0</v>
      </c>
      <c r="G29" s="3" t="n">
        <v>1692.0</v>
      </c>
      <c r="H29" s="3" t="n">
        <v>5566.0</v>
      </c>
      <c r="I29" s="3" t="n">
        <v>5745.0</v>
      </c>
      <c r="J29" s="3" t="n">
        <v>3745.0</v>
      </c>
      <c r="K29" s="3" t="n">
        <v>5374.0</v>
      </c>
      <c r="L29" s="3" t="n">
        <v>2838.0</v>
      </c>
      <c r="M29" s="3" t="n">
        <v>6421.0</v>
      </c>
      <c r="N29" s="3" t="n">
        <v>1029.0</v>
      </c>
      <c r="O29" s="3" t="n">
        <v>2366.0</v>
      </c>
      <c r="P29" s="3" t="n">
        <v>4248.0</v>
      </c>
      <c r="Q29" s="3" t="n">
        <v>6482.0</v>
      </c>
      <c r="R29" s="3" t="n">
        <v>7664.0</v>
      </c>
      <c r="S29" s="3" t="n">
        <v>1699.0</v>
      </c>
      <c r="T29" s="3" t="n">
        <v>9794.0</v>
      </c>
      <c r="U29" s="3" t="n">
        <v>1077.0</v>
      </c>
      <c r="V29" s="3" t="n">
        <v>1551.0</v>
      </c>
      <c r="W29" s="3" t="n">
        <v>2049.0</v>
      </c>
      <c r="X29" s="3" t="n">
        <v>5871.0</v>
      </c>
      <c r="Y29" s="3" t="n">
        <v>2641.0</v>
      </c>
      <c r="Z29" s="3" t="n">
        <v>1744.0</v>
      </c>
      <c r="AA29" s="3" t="n">
        <v>8645.0</v>
      </c>
      <c r="AB29" s="3" t="n">
        <v>5878.0</v>
      </c>
      <c r="AC29" s="3" t="n">
        <v>6978.0</v>
      </c>
      <c r="AD29" s="3" t="n">
        <v>9166.0</v>
      </c>
      <c r="AE29" s="3" t="n">
        <v>1992.0</v>
      </c>
      <c r="AF29" s="3" t="n">
        <v>2678.0</v>
      </c>
      <c r="AG29" s="3" t="n">
        <v>5434.0</v>
      </c>
      <c r="AH29" s="3" t="n">
        <v>6647.0</v>
      </c>
      <c r="AI29" s="3" t="n">
        <v>6219.0</v>
      </c>
      <c r="AJ29" s="3" t="n">
        <v>6852.0</v>
      </c>
      <c r="AK29" s="3" t="n">
        <v>2259.0</v>
      </c>
      <c r="AL29" s="3" t="n">
        <v>1283.0</v>
      </c>
      <c r="AM29" s="3" t="n">
        <v>3351.0</v>
      </c>
      <c r="AN29" s="3" t="n">
        <v>8678.0</v>
      </c>
      <c r="AO29" s="3" t="n">
        <v>5610.0</v>
      </c>
      <c r="AP29" s="3" t="n">
        <v>3346.0</v>
      </c>
      <c r="AQ29" s="3" t="n">
        <v>6003.0</v>
      </c>
      <c r="AR29" s="3" t="n">
        <v>5018.0</v>
      </c>
      <c r="AS29" s="3" t="n">
        <v>6525.0</v>
      </c>
      <c r="AT29" s="3" t="n">
        <v>9122.0</v>
      </c>
      <c r="AU29" s="3" t="n">
        <v>4897.0</v>
      </c>
      <c r="AV29" s="3" t="n">
        <v>4227.0</v>
      </c>
      <c r="AW29" s="3" t="n">
        <v>2839.0</v>
      </c>
      <c r="AX29" s="3" t="n">
        <v>6538.0</v>
      </c>
      <c r="AY29" s="3" t="n">
        <v>6814.0</v>
      </c>
      <c r="AZ29" s="3" t="n">
        <v>7887.0</v>
      </c>
      <c r="BA29" s="3" t="n">
        <v>5175.0</v>
      </c>
      <c r="BB29" s="3" t="n">
        <v>2210.0</v>
      </c>
      <c r="BC29" s="3" t="n">
        <v>1767.0</v>
      </c>
      <c r="BD29" s="3" t="n">
        <v>5195.0</v>
      </c>
      <c r="BE29" s="3" t="n">
        <v>5486.0</v>
      </c>
      <c r="BF29" s="3" t="n">
        <v>3602.0</v>
      </c>
      <c r="BG29" s="3" t="n">
        <v>6377.0</v>
      </c>
      <c r="BH29" s="3" t="n">
        <v>4228.0</v>
      </c>
      <c r="BI29" s="3" t="n">
        <v>2126.0</v>
      </c>
      <c r="BJ29" s="3" t="n">
        <v>8185.0</v>
      </c>
      <c r="BK29" s="3" t="n">
        <v>2982.0</v>
      </c>
      <c r="BL29" s="3" t="n">
        <v>8826.0</v>
      </c>
      <c r="BM29" s="3" t="n">
        <v>8418.0</v>
      </c>
      <c r="BN29" s="3" t="n">
        <v>8007.0</v>
      </c>
      <c r="BO29" s="3" t="n">
        <v>6548.0</v>
      </c>
      <c r="BP29" s="3" t="n">
        <v>1654.0</v>
      </c>
      <c r="BQ29" s="3" t="n">
        <v>7383.0</v>
      </c>
      <c r="BR29" s="3" t="n">
        <v>1939.0</v>
      </c>
      <c r="BS29" s="3" t="n">
        <v>8619.0</v>
      </c>
    </row>
    <row r="30" spans="1:71">
      <c r="A30" t="s" s="0">
        <v>170</v>
      </c>
      <c r="C30" s="3" t="n">
        <v>3418.0</v>
      </c>
      <c r="D30" s="3" t="n">
        <v>8834.0</v>
      </c>
      <c r="E30" s="3" t="n">
        <v>3136.0</v>
      </c>
      <c r="F30" s="3" t="n">
        <v>9057.0</v>
      </c>
      <c r="G30" s="3" t="n">
        <v>7542.0</v>
      </c>
      <c r="H30" s="3" t="n">
        <v>7200.0</v>
      </c>
      <c r="I30" s="3" t="n">
        <v>6870.0</v>
      </c>
      <c r="J30" s="3" t="n">
        <v>9429.0</v>
      </c>
      <c r="K30" s="3" t="n">
        <v>9946.0</v>
      </c>
      <c r="L30" s="3" t="n">
        <v>8770.0</v>
      </c>
      <c r="M30" s="3" t="n">
        <v>7872.0</v>
      </c>
      <c r="N30" s="3" t="n">
        <v>6401.0</v>
      </c>
      <c r="O30" s="3" t="n">
        <v>3853.0</v>
      </c>
      <c r="P30" s="3" t="n">
        <v>3232.0</v>
      </c>
      <c r="Q30" s="3" t="n">
        <v>7423.0</v>
      </c>
      <c r="R30" s="3" t="n">
        <v>5124.0</v>
      </c>
      <c r="S30" s="3" t="n">
        <v>8915.0</v>
      </c>
      <c r="T30" s="3" t="n">
        <v>6465.0</v>
      </c>
      <c r="U30" s="3" t="n">
        <v>8151.0</v>
      </c>
      <c r="V30" s="3" t="n">
        <v>6101.0</v>
      </c>
      <c r="W30" s="3" t="n">
        <v>9138.0</v>
      </c>
      <c r="X30" s="3" t="n">
        <v>5058.0</v>
      </c>
      <c r="Y30" s="3" t="n">
        <v>4290.0</v>
      </c>
      <c r="Z30" s="3" t="n">
        <v>9968.0</v>
      </c>
      <c r="AA30" s="3" t="n">
        <v>4772.0</v>
      </c>
      <c r="AB30" s="3" t="n">
        <v>7009.0</v>
      </c>
      <c r="AC30" s="3" t="n">
        <v>7182.0</v>
      </c>
      <c r="AD30" s="3" t="n">
        <v>1165.0</v>
      </c>
      <c r="AE30" s="3" t="n">
        <v>3422.0</v>
      </c>
      <c r="AF30" s="3" t="n">
        <v>3683.0</v>
      </c>
      <c r="AG30" s="3" t="n">
        <v>7125.0</v>
      </c>
      <c r="AH30" s="3" t="n">
        <v>2900.0</v>
      </c>
      <c r="AI30" s="3" t="n">
        <v>3961.0</v>
      </c>
      <c r="AJ30" s="3" t="n">
        <v>8535.0</v>
      </c>
      <c r="AK30" s="3" t="n">
        <v>8224.0</v>
      </c>
      <c r="AL30" s="3" t="n">
        <v>8575.0</v>
      </c>
      <c r="AM30" s="3" t="n">
        <v>2266.0</v>
      </c>
      <c r="AN30" s="3" t="n">
        <v>8820.0</v>
      </c>
      <c r="AO30" s="3" t="n">
        <v>5402.0</v>
      </c>
      <c r="AP30" s="3" t="n">
        <v>5576.0</v>
      </c>
      <c r="AQ30" s="3" t="n">
        <v>4217.0</v>
      </c>
      <c r="AR30" s="3" t="n">
        <v>4957.0</v>
      </c>
      <c r="AS30" s="3" t="n">
        <v>1254.0</v>
      </c>
      <c r="AT30" s="3" t="n">
        <v>8238.0</v>
      </c>
      <c r="AU30" s="3" t="n">
        <v>6730.0</v>
      </c>
      <c r="AV30" s="3" t="n">
        <v>7480.0</v>
      </c>
      <c r="AW30" s="3" t="n">
        <v>1998.0</v>
      </c>
      <c r="AX30" s="3" t="n">
        <v>2423.0</v>
      </c>
      <c r="AY30" s="3" t="n">
        <v>7430.0</v>
      </c>
      <c r="AZ30" s="3" t="n">
        <v>5314.0</v>
      </c>
      <c r="BA30" s="3" t="n">
        <v>1577.0</v>
      </c>
      <c r="BB30" s="3" t="n">
        <v>7566.0</v>
      </c>
      <c r="BC30" s="3" t="n">
        <v>9433.0</v>
      </c>
      <c r="BD30" s="3" t="n">
        <v>8329.0</v>
      </c>
      <c r="BE30" s="3" t="n">
        <v>7597.0</v>
      </c>
      <c r="BF30" s="3" t="n">
        <v>4288.0</v>
      </c>
      <c r="BG30" s="3" t="n">
        <v>4366.0</v>
      </c>
      <c r="BH30" s="3" t="n">
        <v>7298.0</v>
      </c>
      <c r="BI30" s="3" t="n">
        <v>6100.0</v>
      </c>
      <c r="BJ30" s="3" t="n">
        <v>7032.0</v>
      </c>
      <c r="BK30" s="3" t="n">
        <v>6157.0</v>
      </c>
      <c r="BL30" s="3" t="n">
        <v>2659.0</v>
      </c>
      <c r="BM30" s="3" t="n">
        <v>9701.0</v>
      </c>
      <c r="BN30" s="3" t="n">
        <v>6979.0</v>
      </c>
      <c r="BO30" s="3" t="n">
        <v>7949.0</v>
      </c>
      <c r="BP30" s="3" t="n">
        <v>4294.0</v>
      </c>
      <c r="BQ30" s="3" t="n">
        <v>7193.0</v>
      </c>
      <c r="BR30" s="3" t="n">
        <v>6918.0</v>
      </c>
      <c r="BS30" s="3" t="n">
        <v>9613.0</v>
      </c>
    </row>
    <row r="31" spans="1:71">
      <c r="A31" s="4" t="s">
        <v>171</v>
      </c>
      <c r="B31" s="8"/>
      <c r="C31" s="5" t="n">
        <f t="shared" ref="C31:BN31" si="4">IF(AND(COUNTA(C25:C29)&gt;0,C30&lt;&gt;""),SUM(C25:C29)-C30,"")</f>
        <v>25749.0</v>
      </c>
      <c r="D31" s="5" t="n">
        <f t="shared" si="4"/>
        <v>21553.0</v>
      </c>
      <c r="E31" s="5" t="n">
        <f t="shared" si="4"/>
        <v>23589.0</v>
      </c>
      <c r="F31" s="5" t="n">
        <f t="shared" si="4"/>
        <v>14004.0</v>
      </c>
      <c r="G31" s="5" t="n">
        <f t="shared" si="4"/>
        <v>9552.0</v>
      </c>
      <c r="H31" s="5" t="n">
        <f t="shared" si="4"/>
        <v>9053.0</v>
      </c>
      <c r="I31" s="5" t="n">
        <f t="shared" si="4"/>
        <v>16900.0</v>
      </c>
      <c r="J31" s="5" t="n">
        <f t="shared" si="4"/>
        <v>22067.0</v>
      </c>
      <c r="K31" s="5" t="n">
        <f t="shared" si="4"/>
        <v>15906.0</v>
      </c>
      <c r="L31" s="5" t="n">
        <f t="shared" si="4"/>
        <v>18282.0</v>
      </c>
      <c r="M31" s="5" t="n">
        <f t="shared" si="4"/>
        <v>25217.0</v>
      </c>
      <c r="N31" s="5" t="n">
        <f t="shared" si="4"/>
        <v>12577.0</v>
      </c>
      <c r="O31" s="5" t="n">
        <f t="shared" si="4"/>
        <v>21275.0</v>
      </c>
      <c r="P31" s="5" t="n">
        <f t="shared" si="4"/>
        <v>28774.0</v>
      </c>
      <c r="Q31" s="5" t="n">
        <f t="shared" si="4"/>
        <v>20719.0</v>
      </c>
      <c r="R31" s="5" t="n">
        <f t="shared" si="4"/>
        <v>22604.0</v>
      </c>
      <c r="S31" s="5" t="n">
        <f t="shared" si="4"/>
        <v>14722.0</v>
      </c>
      <c r="T31" s="5" t="n">
        <f t="shared" si="4"/>
        <v>18788.0</v>
      </c>
      <c r="U31" s="5" t="n">
        <f t="shared" si="4"/>
        <v>22440.0</v>
      </c>
      <c r="V31" s="5" t="n">
        <f t="shared" si="4"/>
        <v>13848.0</v>
      </c>
      <c r="W31" s="5" t="n">
        <f t="shared" si="4"/>
        <v>19191.0</v>
      </c>
      <c r="X31" s="5" t="n">
        <f t="shared" si="4"/>
        <v>21191.0</v>
      </c>
      <c r="Y31" s="5" t="n">
        <f t="shared" si="4"/>
        <v>27394.0</v>
      </c>
      <c r="Z31" s="5" t="n">
        <f t="shared" si="4"/>
        <v>11737.0</v>
      </c>
      <c r="AA31" s="5" t="n">
        <f t="shared" si="4"/>
        <v>29005.0</v>
      </c>
      <c r="AB31" s="5" t="n">
        <f t="shared" si="4"/>
        <v>22607.0</v>
      </c>
      <c r="AC31" s="5" t="n">
        <f t="shared" si="4"/>
        <v>21472.0</v>
      </c>
      <c r="AD31" s="5" t="n">
        <f t="shared" si="4"/>
        <v>32582.0</v>
      </c>
      <c r="AE31" s="5" t="n">
        <f t="shared" si="4"/>
        <v>20402.0</v>
      </c>
      <c r="AF31" s="5" t="n">
        <f t="shared" si="4"/>
        <v>29687.0</v>
      </c>
      <c r="AG31" s="5" t="n">
        <f t="shared" si="4"/>
        <v>17551.0</v>
      </c>
      <c r="AH31" s="5" t="n">
        <f t="shared" si="4"/>
        <v>23512.0</v>
      </c>
      <c r="AI31" s="5" t="n">
        <f t="shared" si="4"/>
        <v>32825.0</v>
      </c>
      <c r="AJ31" s="5" t="n">
        <f t="shared" si="4"/>
        <v>23403.0</v>
      </c>
      <c r="AK31" s="5" t="n">
        <f t="shared" si="4"/>
        <v>17869.0</v>
      </c>
      <c r="AL31" s="5" t="n">
        <f t="shared" si="4"/>
        <v>14317.0</v>
      </c>
      <c r="AM31" s="5" t="n">
        <f t="shared" si="4"/>
        <v>28954.0</v>
      </c>
      <c r="AN31" s="5" t="n">
        <f t="shared" si="4"/>
        <v>29985.0</v>
      </c>
      <c r="AO31" s="5" t="n">
        <f t="shared" si="4"/>
        <v>15219.0</v>
      </c>
      <c r="AP31" s="5" t="n">
        <f t="shared" si="4"/>
        <v>28844.0</v>
      </c>
      <c r="AQ31" s="5" t="n">
        <f t="shared" si="4"/>
        <v>23635.0</v>
      </c>
      <c r="AR31" s="5" t="n">
        <f t="shared" si="4"/>
        <v>20188.0</v>
      </c>
      <c r="AS31" s="5" t="n">
        <f t="shared" si="4"/>
        <v>24653.0</v>
      </c>
      <c r="AT31" s="5" t="n">
        <f t="shared" si="4"/>
        <v>17725.0</v>
      </c>
      <c r="AU31" s="5" t="n">
        <f t="shared" si="4"/>
        <v>16843.0</v>
      </c>
      <c r="AV31" s="5" t="n">
        <f t="shared" si="4"/>
        <v>18949.0</v>
      </c>
      <c r="AW31" s="5" t="n">
        <f t="shared" si="4"/>
        <v>26896.0</v>
      </c>
      <c r="AX31" s="5" t="n">
        <f t="shared" si="4"/>
        <v>23951.0</v>
      </c>
      <c r="AY31" s="5" t="n">
        <f t="shared" si="4"/>
        <v>10972.0</v>
      </c>
      <c r="AZ31" s="5" t="n">
        <f t="shared" si="4"/>
        <v>21855.0</v>
      </c>
      <c r="BA31" s="5" t="n">
        <f t="shared" si="4"/>
        <v>23747.0</v>
      </c>
      <c r="BB31" s="5" t="n">
        <f t="shared" si="4"/>
        <v>14992.0</v>
      </c>
      <c r="BC31" s="5" t="n">
        <f t="shared" si="4"/>
        <v>10829.0</v>
      </c>
      <c r="BD31" s="5" t="n">
        <f t="shared" si="4"/>
        <v>17740.0</v>
      </c>
      <c r="BE31" s="5" t="n">
        <f t="shared" si="4"/>
        <v>23852.0</v>
      </c>
      <c r="BF31" s="5" t="n">
        <f t="shared" si="4"/>
        <v>30615.0</v>
      </c>
      <c r="BG31" s="5" t="n">
        <f t="shared" si="4"/>
        <v>21941.0</v>
      </c>
      <c r="BH31" s="5" t="n">
        <f t="shared" si="4"/>
        <v>18579.0</v>
      </c>
      <c r="BI31" s="5" t="n">
        <f t="shared" si="4"/>
        <v>15886.0</v>
      </c>
      <c r="BJ31" s="5" t="n">
        <f t="shared" si="4"/>
        <v>17950.0</v>
      </c>
      <c r="BK31" s="5" t="n">
        <f t="shared" si="4"/>
        <v>7835.0</v>
      </c>
      <c r="BL31" s="5" t="n">
        <f t="shared" si="4"/>
        <v>34536.0</v>
      </c>
      <c r="BM31" s="5" t="n">
        <f t="shared" si="4"/>
        <v>12403.0</v>
      </c>
      <c r="BN31" s="5" t="n">
        <f t="shared" si="4"/>
        <v>16631.0</v>
      </c>
      <c r="BO31" s="5" t="n">
        <f>IF(AND(COUNTA(BO25:BO29)&gt;0,BO30&lt;&gt;""),SUM(BO25:BO29)-BO30,"")</f>
        <v>23310.0</v>
      </c>
      <c r="BP31" s="5" t="n">
        <f>IF(AND(COUNTA(BP25:BP29)&gt;0,BP30&lt;&gt;""),SUM(BP25:BP29)-BP30,"")</f>
        <v>20441.0</v>
      </c>
      <c r="BQ31" s="5" t="n">
        <f>IF(AND(COUNTA(BQ25:BQ29)&gt;0,BQ30&lt;&gt;""),SUM(BQ25:BQ29)-BQ30,"")</f>
        <v>23072.0</v>
      </c>
      <c r="BR31" s="5" t="n">
        <f>IF(AND(COUNTA(BR25:BR29)&gt;0,BR30&lt;&gt;""),SUM(BR25:BR29)-BR30,"")</f>
        <v>16161.0</v>
      </c>
      <c r="BS31" s="5" t="n">
        <f>IF(AND(COUNTA(BS25:BS29)&gt;0,BS30&lt;&gt;""),SUM(BS25:BS29)-BS30,"")</f>
        <v>12233.0</v>
      </c>
    </row>
    <row r="32" spans="1:71">
      <c r="A32" t="s" s="0">
        <v>172</v>
      </c>
      <c r="C32" s="3" t="n">
        <v>8372.0</v>
      </c>
      <c r="D32" s="3" t="n">
        <v>3870.0</v>
      </c>
      <c r="E32" s="3" t="n">
        <v>8259.0</v>
      </c>
      <c r="F32" s="3" t="n">
        <v>4006.0</v>
      </c>
      <c r="G32" s="3" t="n">
        <v>2936.0</v>
      </c>
      <c r="H32" s="3" t="n">
        <v>7595.0</v>
      </c>
      <c r="I32" s="3" t="n">
        <v>8493.0</v>
      </c>
      <c r="J32" s="3" t="n">
        <v>9782.0</v>
      </c>
      <c r="K32" s="3" t="n">
        <v>2751.0</v>
      </c>
      <c r="L32" s="3" t="n">
        <v>9993.0</v>
      </c>
      <c r="M32" s="3" t="n">
        <v>4011.0</v>
      </c>
      <c r="N32" s="3" t="n">
        <v>2390.0</v>
      </c>
      <c r="O32" s="3" t="n">
        <v>1541.0</v>
      </c>
      <c r="P32" s="3" t="n">
        <v>1705.0</v>
      </c>
      <c r="Q32" s="3" t="n">
        <v>5283.0</v>
      </c>
      <c r="R32" s="3" t="n">
        <v>7839.0</v>
      </c>
      <c r="S32" s="3" t="n">
        <v>3382.0</v>
      </c>
      <c r="T32" s="3" t="n">
        <v>5429.0</v>
      </c>
      <c r="U32" s="3" t="n">
        <v>8833.0</v>
      </c>
      <c r="V32" s="3" t="n">
        <v>6927.0</v>
      </c>
      <c r="W32" s="3" t="n">
        <v>2324.0</v>
      </c>
      <c r="X32" s="3" t="n">
        <v>2330.0</v>
      </c>
      <c r="Y32" s="3" t="n">
        <v>2218.0</v>
      </c>
      <c r="Z32" s="3" t="n">
        <v>6529.0</v>
      </c>
      <c r="AA32" s="3" t="n">
        <v>3771.0</v>
      </c>
      <c r="AB32" s="3" t="n">
        <v>9604.0</v>
      </c>
      <c r="AC32" s="3" t="n">
        <v>5244.0</v>
      </c>
      <c r="AD32" s="3" t="n">
        <v>6640.0</v>
      </c>
      <c r="AE32" s="3" t="n">
        <v>1894.0</v>
      </c>
      <c r="AF32" s="3" t="n">
        <v>9393.0</v>
      </c>
      <c r="AG32" s="3" t="n">
        <v>3191.0</v>
      </c>
      <c r="AH32" s="3" t="n">
        <v>5011.0</v>
      </c>
      <c r="AI32" s="3" t="n">
        <v>8822.0</v>
      </c>
      <c r="AJ32" s="3" t="n">
        <v>5365.0</v>
      </c>
      <c r="AK32" s="3" t="n">
        <v>3599.0</v>
      </c>
      <c r="AL32" s="3" t="n">
        <v>6453.0</v>
      </c>
      <c r="AM32" s="3" t="n">
        <v>6415.0</v>
      </c>
      <c r="AN32" s="3" t="n">
        <v>6618.0</v>
      </c>
      <c r="AO32" s="3" t="n">
        <v>9401.0</v>
      </c>
      <c r="AP32" s="3" t="n">
        <v>6470.0</v>
      </c>
      <c r="AQ32" s="3" t="n">
        <v>1826.0</v>
      </c>
      <c r="AR32" s="3" t="n">
        <v>8249.0</v>
      </c>
      <c r="AS32" s="3" t="n">
        <v>2606.0</v>
      </c>
      <c r="AT32" s="3" t="n">
        <v>2169.0</v>
      </c>
      <c r="AU32" s="3" t="n">
        <v>7331.0</v>
      </c>
      <c r="AV32" s="3" t="n">
        <v>3551.0</v>
      </c>
      <c r="AW32" s="3" t="n">
        <v>1401.0</v>
      </c>
      <c r="AX32" s="3" t="n">
        <v>5657.0</v>
      </c>
      <c r="AY32" s="3" t="n">
        <v>4564.0</v>
      </c>
      <c r="AZ32" s="3" t="n">
        <v>4998.0</v>
      </c>
      <c r="BA32" s="3" t="n">
        <v>3582.0</v>
      </c>
      <c r="BB32" s="3" t="n">
        <v>4727.0</v>
      </c>
      <c r="BC32" s="3" t="n">
        <v>2923.0</v>
      </c>
      <c r="BD32" s="3" t="n">
        <v>1177.0</v>
      </c>
      <c r="BE32" s="3" t="n">
        <v>1789.0</v>
      </c>
      <c r="BF32" s="3" t="n">
        <v>3050.0</v>
      </c>
      <c r="BG32" s="3" t="n">
        <v>2701.0</v>
      </c>
      <c r="BH32" s="3" t="n">
        <v>6079.0</v>
      </c>
      <c r="BI32" s="3" t="n">
        <v>8970.0</v>
      </c>
      <c r="BJ32" s="3" t="n">
        <v>7417.0</v>
      </c>
      <c r="BK32" s="3" t="n">
        <v>6929.0</v>
      </c>
      <c r="BL32" s="3" t="n">
        <v>5160.0</v>
      </c>
      <c r="BM32" s="3" t="n">
        <v>8626.0</v>
      </c>
      <c r="BN32" s="3" t="n">
        <v>2606.0</v>
      </c>
      <c r="BO32" s="3" t="n">
        <v>9769.0</v>
      </c>
      <c r="BP32" s="3" t="n">
        <v>6295.0</v>
      </c>
      <c r="BQ32" s="3" t="n">
        <v>3424.0</v>
      </c>
      <c r="BR32" s="3" t="n">
        <v>2912.0</v>
      </c>
      <c r="BS32" s="3" t="n">
        <v>3559.0</v>
      </c>
    </row>
    <row r="33" spans="1:71">
      <c r="A33" s="4" t="s">
        <v>173</v>
      </c>
      <c r="B33" s="8"/>
      <c r="C33" s="5" t="n">
        <f t="shared" ref="C33:BN33" si="5">IF(AND(C34&lt;&gt;"",COUNTA(C25:C28)&gt;0),C34-SUM(C25:C28),"")</f>
        <v>25242.0</v>
      </c>
      <c r="D33" s="5" t="n">
        <f t="shared" si="5"/>
        <v>10481.0</v>
      </c>
      <c r="E33" s="5" t="n">
        <f t="shared" si="5"/>
        <v>18122.0</v>
      </c>
      <c r="F33" s="5" t="n">
        <f t="shared" si="5"/>
        <v>22606.0</v>
      </c>
      <c r="G33" s="5" t="n">
        <f t="shared" si="5"/>
        <v>23968.0</v>
      </c>
      <c r="H33" s="5" t="n">
        <f t="shared" si="5"/>
        <v>37461.0</v>
      </c>
      <c r="I33" s="5" t="n">
        <f t="shared" si="5"/>
        <v>29951.0</v>
      </c>
      <c r="J33" s="5" t="n">
        <f t="shared" si="5"/>
        <v>31355.0</v>
      </c>
      <c r="K33" s="5" t="n">
        <f t="shared" si="5"/>
        <v>4978.0</v>
      </c>
      <c r="L33" s="5" t="n">
        <f t="shared" si="5"/>
        <v>31870.0</v>
      </c>
      <c r="M33" s="5" t="n">
        <f t="shared" si="5"/>
        <v>5089.0</v>
      </c>
      <c r="N33" s="5" t="n">
        <f t="shared" si="5"/>
        <v>-3493.0</v>
      </c>
      <c r="O33" s="5" t="n">
        <f t="shared" si="5"/>
        <v>15417.0</v>
      </c>
      <c r="P33" s="5" t="n">
        <f t="shared" si="5"/>
        <v>30026.0</v>
      </c>
      <c r="Q33" s="5" t="n">
        <f t="shared" si="5"/>
        <v>28690.0</v>
      </c>
      <c r="R33" s="5" t="n">
        <f t="shared" si="5"/>
        <v>27586.0</v>
      </c>
      <c r="S33" s="5" t="n">
        <f t="shared" si="5"/>
        <v>28846.0</v>
      </c>
      <c r="T33" s="5" t="n">
        <f t="shared" si="5"/>
        <v>10776.0</v>
      </c>
      <c r="U33" s="5" t="n">
        <f t="shared" si="5"/>
        <v>9454.0</v>
      </c>
      <c r="V33" s="5" t="n">
        <f t="shared" si="5"/>
        <v>-1484.0</v>
      </c>
      <c r="W33" s="5" t="n">
        <f t="shared" si="5"/>
        <v>28651.0</v>
      </c>
      <c r="X33" s="5" t="n">
        <f t="shared" si="5"/>
        <v>13644.0</v>
      </c>
      <c r="Y33" s="5" t="n">
        <f t="shared" si="5"/>
        <v>17377.0</v>
      </c>
      <c r="Z33" s="5" t="n">
        <f t="shared" si="5"/>
        <v>32621.0</v>
      </c>
      <c r="AA33" s="5" t="n">
        <f t="shared" si="5"/>
        <v>20607.0</v>
      </c>
      <c r="AB33" s="5" t="n">
        <f t="shared" si="5"/>
        <v>21427.0</v>
      </c>
      <c r="AC33" s="5" t="n">
        <f t="shared" si="5"/>
        <v>11464.0</v>
      </c>
      <c r="AD33" s="5" t="n">
        <f t="shared" si="5"/>
        <v>21162.0</v>
      </c>
      <c r="AE33" s="5" t="n">
        <f t="shared" si="5"/>
        <v>6747.0</v>
      </c>
      <c r="AF33" s="5" t="n">
        <f t="shared" si="5"/>
        <v>38256.0</v>
      </c>
      <c r="AG33" s="5" t="n">
        <f t="shared" si="5"/>
        <v>10785.0</v>
      </c>
      <c r="AH33" s="5" t="n">
        <f t="shared" si="5"/>
        <v>914.0</v>
      </c>
      <c r="AI33" s="5" t="n">
        <f t="shared" si="5"/>
        <v>32118.0</v>
      </c>
      <c r="AJ33" s="5" t="n">
        <f t="shared" si="5"/>
        <v>46989.0</v>
      </c>
      <c r="AK33" s="5" t="n">
        <f t="shared" si="5"/>
        <v>22491.0</v>
      </c>
      <c r="AL33" s="5" t="n">
        <f t="shared" si="5"/>
        <v>17175.0</v>
      </c>
      <c r="AM33" s="5" t="n">
        <f t="shared" si="5"/>
        <v>27130.0</v>
      </c>
      <c r="AN33" s="5" t="n">
        <f t="shared" si="5"/>
        <v>28975.0</v>
      </c>
      <c r="AO33" s="5" t="n">
        <f t="shared" si="5"/>
        <v>40633.0</v>
      </c>
      <c r="AP33" s="5" t="n">
        <f t="shared" si="5"/>
        <v>23812.0</v>
      </c>
      <c r="AQ33" s="5" t="n">
        <f t="shared" si="5"/>
        <v>31332.0</v>
      </c>
      <c r="AR33" s="5" t="n">
        <f t="shared" si="5"/>
        <v>11855.0</v>
      </c>
      <c r="AS33" s="5" t="n">
        <f t="shared" si="5"/>
        <v>19552.0</v>
      </c>
      <c r="AT33" s="5" t="n">
        <f t="shared" si="5"/>
        <v>31558.0</v>
      </c>
      <c r="AU33" s="5" t="n">
        <f t="shared" si="5"/>
        <v>17866.0</v>
      </c>
      <c r="AV33" s="5" t="n">
        <f t="shared" si="5"/>
        <v>15263.0</v>
      </c>
      <c r="AW33" s="5" t="n">
        <f t="shared" si="5"/>
        <v>23008.0</v>
      </c>
      <c r="AX33" s="5" t="n">
        <f t="shared" si="5"/>
        <v>24796.0</v>
      </c>
      <c r="AY33" s="5" t="n">
        <f t="shared" si="5"/>
        <v>10718.0</v>
      </c>
      <c r="AZ33" s="5" t="n">
        <f t="shared" si="5"/>
        <v>1159.0</v>
      </c>
      <c r="BA33" s="5" t="n">
        <f t="shared" si="5"/>
        <v>16198.0</v>
      </c>
      <c r="BB33" s="5" t="n">
        <f t="shared" si="5"/>
        <v>35401.0</v>
      </c>
      <c r="BC33" s="5" t="n">
        <f t="shared" si="5"/>
        <v>-2391.0</v>
      </c>
      <c r="BD33" s="5" t="n">
        <f t="shared" si="5"/>
        <v>35544.0</v>
      </c>
      <c r="BE33" s="5" t="n">
        <f t="shared" si="5"/>
        <v>-7762.0</v>
      </c>
      <c r="BF33" s="5" t="n">
        <f t="shared" si="5"/>
        <v>17900.0</v>
      </c>
      <c r="BG33" s="5" t="n">
        <f t="shared" si="5"/>
        <v>991.0</v>
      </c>
      <c r="BH33" s="5" t="n">
        <f t="shared" si="5"/>
        <v>29660.0</v>
      </c>
      <c r="BI33" s="5" t="n">
        <f t="shared" si="5"/>
        <v>18204.0</v>
      </c>
      <c r="BJ33" s="5" t="n">
        <f t="shared" si="5"/>
        <v>42373.0</v>
      </c>
      <c r="BK33" s="5" t="n">
        <f t="shared" si="5"/>
        <v>23502.0</v>
      </c>
      <c r="BL33" s="5" t="n">
        <f t="shared" si="5"/>
        <v>25897.0</v>
      </c>
      <c r="BM33" s="5" t="n">
        <f t="shared" si="5"/>
        <v>18418.0</v>
      </c>
      <c r="BN33" s="5" t="n">
        <f t="shared" si="5"/>
        <v>37670.0</v>
      </c>
      <c r="BO33" s="5" t="n">
        <f>IF(AND(BO34&lt;&gt;"",COUNTA(BO25:BO28)&gt;0),BO34-SUM(BO25:BO28),"")</f>
        <v>13127.0</v>
      </c>
      <c r="BP33" s="5" t="n">
        <f>IF(AND(BP34&lt;&gt;"",COUNTA(BP25:BP28)&gt;0),BP34-SUM(BP25:BP28),"")</f>
        <v>31567.0</v>
      </c>
      <c r="BQ33" s="5" t="n">
        <f>IF(AND(BQ34&lt;&gt;"",COUNTA(BQ25:BQ28)&gt;0),BQ34-SUM(BQ25:BQ28),"")</f>
        <v>31873.0</v>
      </c>
      <c r="BR33" s="5" t="n">
        <f>IF(AND(BR34&lt;&gt;"",COUNTA(BR25:BR28)&gt;0),BR34-SUM(BR25:BR28),"")</f>
        <v>18103.0</v>
      </c>
      <c r="BS33" s="5" t="n">
        <f>IF(AND(BS34&lt;&gt;"",COUNTA(BS25:BS28)&gt;0),BS34-SUM(BS25:BS28),"")</f>
        <v>41421.0</v>
      </c>
    </row>
    <row r="34" spans="1:71">
      <c r="A34" s="4" t="s">
        <v>174</v>
      </c>
      <c r="B34" s="8"/>
      <c r="C34" s="5" t="n">
        <f t="shared" ref="C34:BN34" si="6">IF(AND(C18&lt;&gt;"",C24&lt;&gt;"",C31&lt;&gt;"",C32&lt;&gt;""),C18-C24+C31+C32,"")</f>
        <v>48742.0</v>
      </c>
      <c r="D34" s="5" t="n">
        <f t="shared" si="6"/>
        <v>36170.0</v>
      </c>
      <c r="E34" s="5" t="n">
        <f t="shared" si="6"/>
        <v>42696.0</v>
      </c>
      <c r="F34" s="5" t="n">
        <f t="shared" si="6"/>
        <v>36698.0</v>
      </c>
      <c r="G34" s="5" t="n">
        <f t="shared" si="6"/>
        <v>39370.0</v>
      </c>
      <c r="H34" s="5" t="n">
        <f t="shared" si="6"/>
        <v>48148.0</v>
      </c>
      <c r="I34" s="5" t="n">
        <f t="shared" si="6"/>
        <v>47976.0</v>
      </c>
      <c r="J34" s="5" t="n">
        <f t="shared" si="6"/>
        <v>59106.0</v>
      </c>
      <c r="K34" s="5" t="n">
        <f t="shared" si="6"/>
        <v>25456.0</v>
      </c>
      <c r="L34" s="5" t="n">
        <f t="shared" si="6"/>
        <v>56084.0</v>
      </c>
      <c r="M34" s="5" t="n">
        <f t="shared" si="6"/>
        <v>31757.0</v>
      </c>
      <c r="N34" s="5" t="n">
        <f t="shared" si="6"/>
        <v>14456.0</v>
      </c>
      <c r="O34" s="5" t="n">
        <f t="shared" si="6"/>
        <v>38179.0</v>
      </c>
      <c r="P34" s="5" t="n">
        <f t="shared" si="6"/>
        <v>57784.0</v>
      </c>
      <c r="Q34" s="5" t="n">
        <f t="shared" si="6"/>
        <v>50350.0</v>
      </c>
      <c r="R34" s="5" t="n">
        <f t="shared" si="6"/>
        <v>47650.0</v>
      </c>
      <c r="S34" s="5" t="n">
        <f t="shared" si="6"/>
        <v>50784.0</v>
      </c>
      <c r="T34" s="5" t="n">
        <f t="shared" si="6"/>
        <v>26235.0</v>
      </c>
      <c r="U34" s="5" t="n">
        <f t="shared" si="6"/>
        <v>38968.0</v>
      </c>
      <c r="V34" s="5" t="n">
        <f t="shared" si="6"/>
        <v>16914.0</v>
      </c>
      <c r="W34" s="5" t="n">
        <f t="shared" si="6"/>
        <v>54931.0</v>
      </c>
      <c r="X34" s="5" t="n">
        <f t="shared" si="6"/>
        <v>34022.0</v>
      </c>
      <c r="Y34" s="5" t="n">
        <f t="shared" si="6"/>
        <v>46420.0</v>
      </c>
      <c r="Z34" s="5" t="n">
        <f t="shared" si="6"/>
        <v>52582.0</v>
      </c>
      <c r="AA34" s="5" t="n">
        <f t="shared" si="6"/>
        <v>45739.0</v>
      </c>
      <c r="AB34" s="5" t="n">
        <f t="shared" si="6"/>
        <v>45165.0</v>
      </c>
      <c r="AC34" s="5" t="n">
        <f t="shared" si="6"/>
        <v>33140.0</v>
      </c>
      <c r="AD34" s="5" t="n">
        <f t="shared" si="6"/>
        <v>45743.0</v>
      </c>
      <c r="AE34" s="5" t="n">
        <f t="shared" si="6"/>
        <v>28579.0</v>
      </c>
      <c r="AF34" s="5" t="n">
        <f t="shared" si="6"/>
        <v>68948.0</v>
      </c>
      <c r="AG34" s="5" t="n">
        <f t="shared" si="6"/>
        <v>30027.0</v>
      </c>
      <c r="AH34" s="5" t="n">
        <f t="shared" si="6"/>
        <v>20679.0</v>
      </c>
      <c r="AI34" s="5" t="n">
        <f t="shared" si="6"/>
        <v>62685.0</v>
      </c>
      <c r="AJ34" s="5" t="n">
        <f t="shared" si="6"/>
        <v>72075.0</v>
      </c>
      <c r="AK34" s="5" t="n">
        <f t="shared" si="6"/>
        <v>46325.0</v>
      </c>
      <c r="AL34" s="5" t="n">
        <f t="shared" si="6"/>
        <v>38784.0</v>
      </c>
      <c r="AM34" s="5" t="n">
        <f t="shared" si="6"/>
        <v>54999.0</v>
      </c>
      <c r="AN34" s="5" t="n">
        <f t="shared" si="6"/>
        <v>59102.0</v>
      </c>
      <c r="AO34" s="5" t="n">
        <f t="shared" si="6"/>
        <v>55644.0</v>
      </c>
      <c r="AP34" s="5" t="n">
        <f t="shared" si="6"/>
        <v>54886.0</v>
      </c>
      <c r="AQ34" s="5" t="n">
        <f t="shared" si="6"/>
        <v>53181.0</v>
      </c>
      <c r="AR34" s="5" t="n">
        <f t="shared" si="6"/>
        <v>31982.0</v>
      </c>
      <c r="AS34" s="5" t="n">
        <f t="shared" si="6"/>
        <v>38934.0</v>
      </c>
      <c r="AT34" s="5" t="n">
        <f t="shared" si="6"/>
        <v>48399.0</v>
      </c>
      <c r="AU34" s="5" t="n">
        <f t="shared" si="6"/>
        <v>36542.0</v>
      </c>
      <c r="AV34" s="5" t="n">
        <f t="shared" si="6"/>
        <v>37465.0</v>
      </c>
      <c r="AW34" s="5" t="n">
        <f t="shared" si="6"/>
        <v>49063.0</v>
      </c>
      <c r="AX34" s="5" t="n">
        <f t="shared" si="6"/>
        <v>44632.0</v>
      </c>
      <c r="AY34" s="5" t="n">
        <f t="shared" si="6"/>
        <v>22306.0</v>
      </c>
      <c r="AZ34" s="5" t="n">
        <f t="shared" si="6"/>
        <v>20441.0</v>
      </c>
      <c r="BA34" s="5" t="n">
        <f t="shared" si="6"/>
        <v>36347.0</v>
      </c>
      <c r="BB34" s="5" t="n">
        <f t="shared" si="6"/>
        <v>55749.0</v>
      </c>
      <c r="BC34" s="5" t="n">
        <f t="shared" si="6"/>
        <v>16104.0</v>
      </c>
      <c r="BD34" s="5" t="n">
        <f t="shared" si="6"/>
        <v>56418.0</v>
      </c>
      <c r="BE34" s="5" t="n">
        <f t="shared" si="6"/>
        <v>18201.0</v>
      </c>
      <c r="BF34" s="5" t="n">
        <f t="shared" si="6"/>
        <v>49201.0</v>
      </c>
      <c r="BG34" s="5" t="n">
        <f t="shared" si="6"/>
        <v>20921.0</v>
      </c>
      <c r="BH34" s="5" t="n">
        <f t="shared" si="6"/>
        <v>51309.0</v>
      </c>
      <c r="BI34" s="5" t="n">
        <f t="shared" si="6"/>
        <v>38064.0</v>
      </c>
      <c r="BJ34" s="5" t="n">
        <f t="shared" si="6"/>
        <v>59170.0</v>
      </c>
      <c r="BK34" s="5" t="n">
        <f t="shared" si="6"/>
        <v>34512.0</v>
      </c>
      <c r="BL34" s="5" t="n">
        <f t="shared" si="6"/>
        <v>54266.0</v>
      </c>
      <c r="BM34" s="5" t="n">
        <f t="shared" si="6"/>
        <v>32104.0</v>
      </c>
      <c r="BN34" s="5" t="n">
        <f t="shared" si="6"/>
        <v>53273.0</v>
      </c>
      <c r="BO34" s="5" t="n">
        <f>IF(AND(BO18&lt;&gt;"",BO24&lt;&gt;"",BO31&lt;&gt;"",BO32&lt;&gt;""),BO18-BO24+BO31+BO32,"")</f>
        <v>37838.0</v>
      </c>
      <c r="BP34" s="5" t="n">
        <f>IF(AND(BP18&lt;&gt;"",BP24&lt;&gt;"",BP31&lt;&gt;"",BP32&lt;&gt;""),BP18-BP24+BP31+BP32,"")</f>
        <v>54648.0</v>
      </c>
      <c r="BQ34" s="5" t="n">
        <f>IF(AND(BQ18&lt;&gt;"",BQ24&lt;&gt;"",BQ31&lt;&gt;"",BQ32&lt;&gt;""),BQ18-BQ24+BQ31+BQ32,"")</f>
        <v>54755.0</v>
      </c>
      <c r="BR34" s="5" t="n">
        <f>IF(AND(BR18&lt;&gt;"",BR24&lt;&gt;"",BR31&lt;&gt;"",BR32&lt;&gt;""),BR18-BR24+BR31+BR32,"")</f>
        <v>39243.0</v>
      </c>
      <c r="BS34" s="5" t="n">
        <f>IF(AND(BS18&lt;&gt;"",BS24&lt;&gt;"",BS31&lt;&gt;"",BS32&lt;&gt;""),BS18-BS24+BS31+BS32,"")</f>
        <v>54648.0</v>
      </c>
    </row>
    <row r="35" spans="1:71">
      <c r="A35" t="s" s="0">
        <v>175</v>
      </c>
      <c r="C35" s="3" t="n">
        <v>9387.0</v>
      </c>
      <c r="D35" s="3" t="n">
        <v>5200.0</v>
      </c>
      <c r="E35" s="3" t="n">
        <v>5760.0</v>
      </c>
      <c r="F35" s="3" t="n">
        <v>4234.0</v>
      </c>
      <c r="G35" s="3" t="n">
        <v>8912.0</v>
      </c>
      <c r="H35" s="3" t="n">
        <v>9394.0</v>
      </c>
      <c r="I35" s="3" t="n">
        <v>2455.0</v>
      </c>
      <c r="J35" s="3" t="n">
        <v>3833.0</v>
      </c>
      <c r="K35" s="3" t="n">
        <v>6517.0</v>
      </c>
      <c r="L35" s="3" t="n">
        <v>9250.0</v>
      </c>
      <c r="M35" s="3" t="n">
        <v>9762.0</v>
      </c>
      <c r="N35" s="3" t="n">
        <v>5087.0</v>
      </c>
      <c r="O35" s="3" t="n">
        <v>9457.0</v>
      </c>
      <c r="P35" s="3" t="n">
        <v>8282.0</v>
      </c>
      <c r="Q35" s="3" t="n">
        <v>5781.0</v>
      </c>
      <c r="R35" s="3" t="n">
        <v>1827.0</v>
      </c>
      <c r="S35" s="3" t="n">
        <v>1054.0</v>
      </c>
      <c r="T35" s="3" t="n">
        <v>7781.0</v>
      </c>
      <c r="U35" s="3" t="n">
        <v>9002.0</v>
      </c>
      <c r="V35" s="3" t="n">
        <v>8445.0</v>
      </c>
      <c r="W35" s="3" t="n">
        <v>8457.0</v>
      </c>
      <c r="X35" s="3" t="n">
        <v>2592.0</v>
      </c>
      <c r="Y35" s="3" t="n">
        <v>1799.0</v>
      </c>
      <c r="Z35" s="3" t="n">
        <v>5345.0</v>
      </c>
      <c r="AA35" s="3" t="n">
        <v>1482.0</v>
      </c>
      <c r="AB35" s="3" t="n">
        <v>2418.0</v>
      </c>
      <c r="AC35" s="3" t="n">
        <v>9098.0</v>
      </c>
      <c r="AD35" s="3" t="n">
        <v>3066.0</v>
      </c>
      <c r="AE35" s="3" t="n">
        <v>1129.0</v>
      </c>
      <c r="AF35" s="3" t="n">
        <v>7002.0</v>
      </c>
      <c r="AG35" s="3" t="n">
        <v>5539.0</v>
      </c>
      <c r="AH35" s="3" t="n">
        <v>7675.0</v>
      </c>
      <c r="AI35" s="3" t="n">
        <v>5388.0</v>
      </c>
      <c r="AJ35" s="3" t="n">
        <v>8473.0</v>
      </c>
      <c r="AK35" s="3" t="n">
        <v>1652.0</v>
      </c>
      <c r="AL35" s="3" t="n">
        <v>6843.0</v>
      </c>
      <c r="AM35" s="3" t="n">
        <v>6997.0</v>
      </c>
      <c r="AN35" s="3" t="n">
        <v>9071.0</v>
      </c>
      <c r="AO35" s="3" t="n">
        <v>5843.0</v>
      </c>
      <c r="AP35" s="3" t="n">
        <v>8520.0</v>
      </c>
      <c r="AQ35" s="3" t="n">
        <v>8834.0</v>
      </c>
      <c r="AR35" s="3" t="n">
        <v>2756.0</v>
      </c>
      <c r="AS35" s="3" t="n">
        <v>7314.0</v>
      </c>
      <c r="AT35" s="3" t="n">
        <v>2012.0</v>
      </c>
      <c r="AU35" s="3" t="n">
        <v>6613.0</v>
      </c>
      <c r="AV35" s="3" t="n">
        <v>6514.0</v>
      </c>
      <c r="AW35" s="3" t="n">
        <v>1704.0</v>
      </c>
      <c r="AX35" s="3" t="n">
        <v>9965.0</v>
      </c>
      <c r="AY35" s="3" t="n">
        <v>6698.0</v>
      </c>
      <c r="AZ35" s="3" t="n">
        <v>5258.0</v>
      </c>
      <c r="BA35" s="3" t="n">
        <v>3929.0</v>
      </c>
      <c r="BB35" s="3" t="n">
        <v>3918.0</v>
      </c>
      <c r="BC35" s="3" t="n">
        <v>5831.0</v>
      </c>
      <c r="BD35" s="3" t="n">
        <v>4823.0</v>
      </c>
      <c r="BE35" s="3" t="n">
        <v>9434.0</v>
      </c>
      <c r="BF35" s="3" t="n">
        <v>9121.0</v>
      </c>
      <c r="BG35" s="3" t="n">
        <v>6503.0</v>
      </c>
      <c r="BH35" s="3" t="n">
        <v>6573.0</v>
      </c>
      <c r="BI35" s="3" t="n">
        <v>6803.0</v>
      </c>
      <c r="BJ35" s="3" t="n">
        <v>8484.0</v>
      </c>
      <c r="BK35" s="3" t="n">
        <v>4306.0</v>
      </c>
      <c r="BL35" s="3" t="n">
        <v>5706.0</v>
      </c>
      <c r="BM35" s="3" t="n">
        <v>7585.0</v>
      </c>
      <c r="BN35" s="3" t="n">
        <v>2972.0</v>
      </c>
      <c r="BO35" s="3" t="n">
        <v>6470.0</v>
      </c>
      <c r="BP35" s="3" t="n">
        <v>1848.0</v>
      </c>
      <c r="BQ35" s="3" t="n">
        <v>5341.0</v>
      </c>
      <c r="BR35" s="3" t="n">
        <v>7841.0</v>
      </c>
      <c r="BS35" s="3" t="n">
        <v>8215.0</v>
      </c>
    </row>
    <row r="36" spans="1:71">
      <c r="A36" t="s" s="0">
        <v>176</v>
      </c>
      <c r="C36" s="3" t="n">
        <v>7851.0</v>
      </c>
      <c r="D36" s="3" t="n">
        <v>9652.0</v>
      </c>
      <c r="E36" s="3" t="n">
        <v>4629.0</v>
      </c>
      <c r="F36" s="3" t="n">
        <v>1988.0</v>
      </c>
      <c r="G36" s="3" t="n">
        <v>6713.0</v>
      </c>
      <c r="H36" s="3" t="n">
        <v>2759.0</v>
      </c>
      <c r="I36" s="3" t="n">
        <v>1601.0</v>
      </c>
      <c r="J36" s="3" t="n">
        <v>3358.0</v>
      </c>
      <c r="K36" s="3" t="n">
        <v>5533.0</v>
      </c>
      <c r="L36" s="3" t="n">
        <v>4585.0</v>
      </c>
      <c r="M36" s="3" t="n">
        <v>5661.0</v>
      </c>
      <c r="N36" s="3" t="n">
        <v>4035.0</v>
      </c>
      <c r="O36" s="3" t="n">
        <v>2539.0</v>
      </c>
      <c r="P36" s="3" t="n">
        <v>1925.0</v>
      </c>
      <c r="Q36" s="3" t="n">
        <v>6347.0</v>
      </c>
      <c r="R36" s="3" t="n">
        <v>5161.0</v>
      </c>
      <c r="S36" s="3" t="n">
        <v>3183.0</v>
      </c>
      <c r="T36" s="3" t="n">
        <v>9605.0</v>
      </c>
      <c r="U36" s="3" t="n">
        <v>2491.0</v>
      </c>
      <c r="V36" s="3" t="n">
        <v>9198.0</v>
      </c>
      <c r="W36" s="3" t="n">
        <v>5660.0</v>
      </c>
      <c r="X36" s="3" t="n">
        <v>8245.0</v>
      </c>
      <c r="Y36" s="3" t="n">
        <v>6534.0</v>
      </c>
      <c r="Z36" s="3" t="n">
        <v>2416.0</v>
      </c>
      <c r="AA36" s="3" t="n">
        <v>9144.0</v>
      </c>
      <c r="AB36" s="3" t="n">
        <v>5691.0</v>
      </c>
      <c r="AC36" s="3" t="n">
        <v>7670.0</v>
      </c>
      <c r="AD36" s="3" t="n">
        <v>9257.0</v>
      </c>
      <c r="AE36" s="3" t="n">
        <v>6920.0</v>
      </c>
      <c r="AF36" s="3" t="n">
        <v>6643.0</v>
      </c>
      <c r="AG36" s="3" t="n">
        <v>4295.0</v>
      </c>
      <c r="AH36" s="3" t="n">
        <v>7365.0</v>
      </c>
      <c r="AI36" s="3" t="n">
        <v>7506.0</v>
      </c>
      <c r="AJ36" s="3" t="n">
        <v>3518.0</v>
      </c>
      <c r="AK36" s="3" t="n">
        <v>9316.0</v>
      </c>
      <c r="AL36" s="3" t="n">
        <v>9764.0</v>
      </c>
      <c r="AM36" s="3" t="n">
        <v>3606.0</v>
      </c>
      <c r="AN36" s="3" t="n">
        <v>4688.0</v>
      </c>
      <c r="AO36" s="3" t="n">
        <v>2491.0</v>
      </c>
      <c r="AP36" s="3" t="n">
        <v>8051.0</v>
      </c>
      <c r="AQ36" s="3" t="n">
        <v>9009.0</v>
      </c>
      <c r="AR36" s="3" t="n">
        <v>2261.0</v>
      </c>
      <c r="AS36" s="3" t="n">
        <v>2264.0</v>
      </c>
      <c r="AT36" s="3" t="n">
        <v>2408.0</v>
      </c>
      <c r="AU36" s="3" t="n">
        <v>9363.0</v>
      </c>
      <c r="AV36" s="3" t="n">
        <v>7828.0</v>
      </c>
      <c r="AW36" s="3" t="n">
        <v>3448.0</v>
      </c>
      <c r="AX36" s="3" t="n">
        <v>5139.0</v>
      </c>
      <c r="AY36" s="3" t="n">
        <v>2333.0</v>
      </c>
      <c r="AZ36" s="3" t="n">
        <v>8087.0</v>
      </c>
      <c r="BA36" s="3" t="n">
        <v>4437.0</v>
      </c>
      <c r="BB36" s="3" t="n">
        <v>8976.0</v>
      </c>
      <c r="BC36" s="3" t="n">
        <v>8121.0</v>
      </c>
      <c r="BD36" s="3" t="n">
        <v>8322.0</v>
      </c>
      <c r="BE36" s="3" t="n">
        <v>5862.0</v>
      </c>
      <c r="BF36" s="3" t="n">
        <v>1278.0</v>
      </c>
      <c r="BG36" s="3" t="n">
        <v>1182.0</v>
      </c>
      <c r="BH36" s="3" t="n">
        <v>2272.0</v>
      </c>
      <c r="BI36" s="3" t="n">
        <v>1923.0</v>
      </c>
      <c r="BJ36" s="3" t="n">
        <v>3892.0</v>
      </c>
      <c r="BK36" s="3" t="n">
        <v>8245.0</v>
      </c>
      <c r="BL36" s="3" t="n">
        <v>6279.0</v>
      </c>
      <c r="BM36" s="3" t="n">
        <v>6993.0</v>
      </c>
      <c r="BN36" s="3" t="n">
        <v>7527.0</v>
      </c>
      <c r="BO36" s="3" t="n">
        <v>1592.0</v>
      </c>
      <c r="BP36" s="3" t="n">
        <v>2314.0</v>
      </c>
      <c r="BQ36" s="3" t="n">
        <v>9732.0</v>
      </c>
      <c r="BR36" s="3" t="n">
        <v>7429.0</v>
      </c>
      <c r="BS36" s="3" t="n">
        <v>8490.0</v>
      </c>
    </row>
    <row r="37" spans="1:71">
      <c r="A37" t="s" s="0">
        <v>177</v>
      </c>
      <c r="C37" s="3" t="n">
        <v>7817.0</v>
      </c>
      <c r="D37" s="3" t="n">
        <v>4595.0</v>
      </c>
      <c r="E37" s="3" t="n">
        <v>3646.0</v>
      </c>
      <c r="F37" s="3" t="n">
        <v>9348.0</v>
      </c>
      <c r="G37" s="3" t="n">
        <v>6571.0</v>
      </c>
      <c r="H37" s="3" t="n">
        <v>3786.0</v>
      </c>
      <c r="I37" s="3" t="n">
        <v>3728.0</v>
      </c>
      <c r="J37" s="3" t="n">
        <v>7651.0</v>
      </c>
      <c r="K37" s="3" t="n">
        <v>3088.0</v>
      </c>
      <c r="L37" s="3" t="n">
        <v>1497.0</v>
      </c>
      <c r="M37" s="3" t="n">
        <v>5087.0</v>
      </c>
      <c r="N37" s="3" t="n">
        <v>1560.0</v>
      </c>
      <c r="O37" s="3" t="n">
        <v>1665.0</v>
      </c>
      <c r="P37" s="3" t="n">
        <v>7219.0</v>
      </c>
      <c r="Q37" s="3" t="n">
        <v>7985.0</v>
      </c>
      <c r="R37" s="3" t="n">
        <v>3052.0</v>
      </c>
      <c r="S37" s="3" t="n">
        <v>5327.0</v>
      </c>
      <c r="T37" s="3" t="n">
        <v>2947.0</v>
      </c>
      <c r="U37" s="3" t="n">
        <v>5066.0</v>
      </c>
      <c r="V37" s="3" t="n">
        <v>1584.0</v>
      </c>
      <c r="W37" s="3" t="n">
        <v>8704.0</v>
      </c>
      <c r="X37" s="3" t="n">
        <v>1202.0</v>
      </c>
      <c r="Y37" s="3" t="n">
        <v>6609.0</v>
      </c>
      <c r="Z37" s="3" t="n">
        <v>9142.0</v>
      </c>
      <c r="AA37" s="3" t="n">
        <v>1655.0</v>
      </c>
      <c r="AB37" s="3" t="n">
        <v>6087.0</v>
      </c>
      <c r="AC37" s="3" t="n">
        <v>8524.0</v>
      </c>
      <c r="AD37" s="3" t="n">
        <v>3950.0</v>
      </c>
      <c r="AE37" s="3" t="n">
        <v>3284.0</v>
      </c>
      <c r="AF37" s="3" t="n">
        <v>3251.0</v>
      </c>
      <c r="AG37" s="3" t="n">
        <v>5296.0</v>
      </c>
      <c r="AH37" s="3" t="n">
        <v>6680.0</v>
      </c>
      <c r="AI37" s="3" t="n">
        <v>4210.0</v>
      </c>
      <c r="AJ37" s="3" t="n">
        <v>9977.0</v>
      </c>
      <c r="AK37" s="3" t="n">
        <v>5140.0</v>
      </c>
      <c r="AL37" s="3" t="n">
        <v>9006.0</v>
      </c>
      <c r="AM37" s="3" t="n">
        <v>3244.0</v>
      </c>
      <c r="AN37" s="3" t="n">
        <v>8017.0</v>
      </c>
      <c r="AO37" s="3" t="n">
        <v>7486.0</v>
      </c>
      <c r="AP37" s="3" t="n">
        <v>2646.0</v>
      </c>
      <c r="AQ37" s="3" t="n">
        <v>1950.0</v>
      </c>
      <c r="AR37" s="3" t="n">
        <v>3381.0</v>
      </c>
      <c r="AS37" s="3" t="n">
        <v>4241.0</v>
      </c>
      <c r="AT37" s="3" t="n">
        <v>8622.0</v>
      </c>
      <c r="AU37" s="3" t="n">
        <v>9405.0</v>
      </c>
      <c r="AV37" s="3" t="n">
        <v>9088.0</v>
      </c>
      <c r="AW37" s="3" t="n">
        <v>4971.0</v>
      </c>
      <c r="AX37" s="3" t="n">
        <v>1902.0</v>
      </c>
      <c r="AY37" s="3" t="n">
        <v>4319.0</v>
      </c>
      <c r="AZ37" s="3" t="n">
        <v>1103.0</v>
      </c>
      <c r="BA37" s="3" t="n">
        <v>3001.0</v>
      </c>
      <c r="BB37" s="3" t="n">
        <v>5544.0</v>
      </c>
      <c r="BC37" s="3" t="n">
        <v>5106.0</v>
      </c>
      <c r="BD37" s="3" t="n">
        <v>8660.0</v>
      </c>
      <c r="BE37" s="3" t="n">
        <v>3033.0</v>
      </c>
      <c r="BF37" s="3" t="n">
        <v>7854.0</v>
      </c>
      <c r="BG37" s="3" t="n">
        <v>1400.0</v>
      </c>
      <c r="BH37" s="3" t="n">
        <v>6523.0</v>
      </c>
      <c r="BI37" s="3" t="n">
        <v>1908.0</v>
      </c>
      <c r="BJ37" s="3" t="n">
        <v>3183.0</v>
      </c>
      <c r="BK37" s="3" t="n">
        <v>7954.0</v>
      </c>
      <c r="BL37" s="3" t="n">
        <v>3593.0</v>
      </c>
      <c r="BM37" s="3" t="n">
        <v>3780.0</v>
      </c>
      <c r="BN37" s="3" t="n">
        <v>8301.0</v>
      </c>
      <c r="BO37" s="3" t="n">
        <v>4843.0</v>
      </c>
      <c r="BP37" s="3" t="n">
        <v>3738.0</v>
      </c>
      <c r="BQ37" s="3" t="n">
        <v>1831.0</v>
      </c>
      <c r="BR37" s="3" t="n">
        <v>3997.0</v>
      </c>
      <c r="BS37" s="3" t="n">
        <v>7380.0</v>
      </c>
    </row>
    <row r="38" spans="1:71">
      <c r="A38" s="4" t="s">
        <v>178</v>
      </c>
      <c r="B38" s="8"/>
      <c r="C38" s="5" t="n">
        <f t="shared" ref="C38:BN38" si="7">IF(COUNTA(C35:C37)=0,"",SUM(C35:C37))</f>
        <v>25055.0</v>
      </c>
      <c r="D38" s="5" t="n">
        <f t="shared" si="7"/>
        <v>19447.0</v>
      </c>
      <c r="E38" s="5" t="n">
        <f t="shared" si="7"/>
        <v>14035.0</v>
      </c>
      <c r="F38" s="5" t="n">
        <f t="shared" si="7"/>
        <v>15570.0</v>
      </c>
      <c r="G38" s="5" t="n">
        <f t="shared" si="7"/>
        <v>22196.0</v>
      </c>
      <c r="H38" s="5" t="n">
        <f t="shared" si="7"/>
        <v>15939.0</v>
      </c>
      <c r="I38" s="5" t="n">
        <f t="shared" si="7"/>
        <v>7784.0</v>
      </c>
      <c r="J38" s="5" t="n">
        <f t="shared" si="7"/>
        <v>14842.0</v>
      </c>
      <c r="K38" s="5" t="n">
        <f t="shared" si="7"/>
        <v>15138.0</v>
      </c>
      <c r="L38" s="5" t="n">
        <f t="shared" si="7"/>
        <v>15332.0</v>
      </c>
      <c r="M38" s="5" t="n">
        <f t="shared" si="7"/>
        <v>20510.0</v>
      </c>
      <c r="N38" s="5" t="n">
        <f t="shared" si="7"/>
        <v>10682.0</v>
      </c>
      <c r="O38" s="5" t="n">
        <f t="shared" si="7"/>
        <v>13661.0</v>
      </c>
      <c r="P38" s="5" t="n">
        <f t="shared" si="7"/>
        <v>17426.0</v>
      </c>
      <c r="Q38" s="5" t="n">
        <f t="shared" si="7"/>
        <v>20113.0</v>
      </c>
      <c r="R38" s="5" t="n">
        <f t="shared" si="7"/>
        <v>10040.0</v>
      </c>
      <c r="S38" s="5" t="n">
        <f t="shared" si="7"/>
        <v>9564.0</v>
      </c>
      <c r="T38" s="5" t="n">
        <f t="shared" si="7"/>
        <v>20333.0</v>
      </c>
      <c r="U38" s="5" t="n">
        <f t="shared" si="7"/>
        <v>16559.0</v>
      </c>
      <c r="V38" s="5" t="n">
        <f t="shared" si="7"/>
        <v>19227.0</v>
      </c>
      <c r="W38" s="5" t="n">
        <f t="shared" si="7"/>
        <v>22821.0</v>
      </c>
      <c r="X38" s="5" t="n">
        <f t="shared" si="7"/>
        <v>12039.0</v>
      </c>
      <c r="Y38" s="5" t="n">
        <f t="shared" si="7"/>
        <v>14942.0</v>
      </c>
      <c r="Z38" s="5" t="n">
        <f t="shared" si="7"/>
        <v>16903.0</v>
      </c>
      <c r="AA38" s="5" t="n">
        <f t="shared" si="7"/>
        <v>12281.0</v>
      </c>
      <c r="AB38" s="5" t="n">
        <f t="shared" si="7"/>
        <v>14196.0</v>
      </c>
      <c r="AC38" s="5" t="n">
        <f t="shared" si="7"/>
        <v>25292.0</v>
      </c>
      <c r="AD38" s="5" t="n">
        <f t="shared" si="7"/>
        <v>16273.0</v>
      </c>
      <c r="AE38" s="5" t="n">
        <f t="shared" si="7"/>
        <v>11333.0</v>
      </c>
      <c r="AF38" s="5" t="n">
        <f t="shared" si="7"/>
        <v>16896.0</v>
      </c>
      <c r="AG38" s="5" t="n">
        <f t="shared" si="7"/>
        <v>15130.0</v>
      </c>
      <c r="AH38" s="5" t="n">
        <f t="shared" si="7"/>
        <v>21720.0</v>
      </c>
      <c r="AI38" s="5" t="n">
        <f t="shared" si="7"/>
        <v>17104.0</v>
      </c>
      <c r="AJ38" s="5" t="n">
        <f t="shared" si="7"/>
        <v>21968.0</v>
      </c>
      <c r="AK38" s="5" t="n">
        <f t="shared" si="7"/>
        <v>16108.0</v>
      </c>
      <c r="AL38" s="5" t="n">
        <f t="shared" si="7"/>
        <v>25613.0</v>
      </c>
      <c r="AM38" s="5" t="n">
        <f t="shared" si="7"/>
        <v>13847.0</v>
      </c>
      <c r="AN38" s="5" t="n">
        <f t="shared" si="7"/>
        <v>21776.0</v>
      </c>
      <c r="AO38" s="5" t="n">
        <f t="shared" si="7"/>
        <v>15820.0</v>
      </c>
      <c r="AP38" s="5" t="n">
        <f t="shared" si="7"/>
        <v>19217.0</v>
      </c>
      <c r="AQ38" s="5" t="n">
        <f t="shared" si="7"/>
        <v>19793.0</v>
      </c>
      <c r="AR38" s="5" t="n">
        <f t="shared" si="7"/>
        <v>8398.0</v>
      </c>
      <c r="AS38" s="5" t="n">
        <f t="shared" si="7"/>
        <v>13819.0</v>
      </c>
      <c r="AT38" s="5" t="n">
        <f t="shared" si="7"/>
        <v>13042.0</v>
      </c>
      <c r="AU38" s="5" t="n">
        <f t="shared" si="7"/>
        <v>25381.0</v>
      </c>
      <c r="AV38" s="5" t="n">
        <f t="shared" si="7"/>
        <v>23430.0</v>
      </c>
      <c r="AW38" s="5" t="n">
        <f t="shared" si="7"/>
        <v>10123.0</v>
      </c>
      <c r="AX38" s="5" t="n">
        <f t="shared" si="7"/>
        <v>17006.0</v>
      </c>
      <c r="AY38" s="5" t="n">
        <f t="shared" si="7"/>
        <v>13350.0</v>
      </c>
      <c r="AZ38" s="5" t="n">
        <f t="shared" si="7"/>
        <v>14448.0</v>
      </c>
      <c r="BA38" s="5" t="n">
        <f t="shared" si="7"/>
        <v>11367.0</v>
      </c>
      <c r="BB38" s="5" t="n">
        <f t="shared" si="7"/>
        <v>18438.0</v>
      </c>
      <c r="BC38" s="5" t="n">
        <f t="shared" si="7"/>
        <v>19058.0</v>
      </c>
      <c r="BD38" s="5" t="n">
        <f t="shared" si="7"/>
        <v>21805.0</v>
      </c>
      <c r="BE38" s="5" t="n">
        <f t="shared" si="7"/>
        <v>18329.0</v>
      </c>
      <c r="BF38" s="5" t="n">
        <f t="shared" si="7"/>
        <v>18253.0</v>
      </c>
      <c r="BG38" s="5" t="n">
        <f t="shared" si="7"/>
        <v>9085.0</v>
      </c>
      <c r="BH38" s="5" t="n">
        <f t="shared" si="7"/>
        <v>15368.0</v>
      </c>
      <c r="BI38" s="5" t="n">
        <f t="shared" si="7"/>
        <v>10634.0</v>
      </c>
      <c r="BJ38" s="5" t="n">
        <f t="shared" si="7"/>
        <v>15559.0</v>
      </c>
      <c r="BK38" s="5" t="n">
        <f t="shared" si="7"/>
        <v>20505.0</v>
      </c>
      <c r="BL38" s="5" t="n">
        <f t="shared" si="7"/>
        <v>15578.0</v>
      </c>
      <c r="BM38" s="5" t="n">
        <f t="shared" si="7"/>
        <v>18358.0</v>
      </c>
      <c r="BN38" s="5" t="n">
        <f t="shared" si="7"/>
        <v>18800.0</v>
      </c>
      <c r="BO38" s="5" t="n">
        <f>IF(COUNTA(BO35:BO37)=0,"",SUM(BO35:BO37))</f>
        <v>12905.0</v>
      </c>
      <c r="BP38" s="5" t="n">
        <f>IF(COUNTA(BP35:BP37)=0,"",SUM(BP35:BP37))</f>
        <v>7900.0</v>
      </c>
      <c r="BQ38" s="5" t="n">
        <f>IF(COUNTA(BQ35:BQ37)=0,"",SUM(BQ35:BQ37))</f>
        <v>16904.0</v>
      </c>
      <c r="BR38" s="5" t="n">
        <f>IF(COUNTA(BR35:BR37)=0,"",SUM(BR35:BR37))</f>
        <v>19267.0</v>
      </c>
      <c r="BS38" s="5" t="n">
        <f>IF(COUNTA(BS35:BS37)=0,"",SUM(BS35:BS37))</f>
        <v>24085.0</v>
      </c>
    </row>
    <row r="39" spans="1:71">
      <c r="A39" s="4" t="s">
        <v>179</v>
      </c>
      <c r="B39" s="8"/>
      <c r="C39" s="5" t="n">
        <f t="shared" ref="C39:BN39" si="8">IF(AND(C34&lt;&gt;"",C38&lt;&gt;""),C34-C38,"")</f>
        <v>23687.0</v>
      </c>
      <c r="D39" s="5" t="n">
        <f t="shared" si="8"/>
        <v>16723.0</v>
      </c>
      <c r="E39" s="5" t="n">
        <f t="shared" si="8"/>
        <v>28661.0</v>
      </c>
      <c r="F39" s="5" t="n">
        <f t="shared" si="8"/>
        <v>21128.0</v>
      </c>
      <c r="G39" s="5" t="n">
        <f t="shared" si="8"/>
        <v>17174.0</v>
      </c>
      <c r="H39" s="5" t="n">
        <f t="shared" si="8"/>
        <v>32209.0</v>
      </c>
      <c r="I39" s="5" t="n">
        <f t="shared" si="8"/>
        <v>40192.0</v>
      </c>
      <c r="J39" s="5" t="n">
        <f t="shared" si="8"/>
        <v>44264.0</v>
      </c>
      <c r="K39" s="5" t="n">
        <f t="shared" si="8"/>
        <v>10318.0</v>
      </c>
      <c r="L39" s="5" t="n">
        <f t="shared" si="8"/>
        <v>40752.0</v>
      </c>
      <c r="M39" s="5" t="n">
        <f t="shared" si="8"/>
        <v>11247.0</v>
      </c>
      <c r="N39" s="5" t="n">
        <f t="shared" si="8"/>
        <v>3774.0</v>
      </c>
      <c r="O39" s="5" t="n">
        <f t="shared" si="8"/>
        <v>24518.0</v>
      </c>
      <c r="P39" s="5" t="n">
        <f t="shared" si="8"/>
        <v>40358.0</v>
      </c>
      <c r="Q39" s="5" t="n">
        <f t="shared" si="8"/>
        <v>30237.0</v>
      </c>
      <c r="R39" s="5" t="n">
        <f t="shared" si="8"/>
        <v>37610.0</v>
      </c>
      <c r="S39" s="5" t="n">
        <f t="shared" si="8"/>
        <v>41220.0</v>
      </c>
      <c r="T39" s="5" t="n">
        <f t="shared" si="8"/>
        <v>5902.0</v>
      </c>
      <c r="U39" s="5" t="n">
        <f t="shared" si="8"/>
        <v>22409.0</v>
      </c>
      <c r="V39" s="5" t="n">
        <f t="shared" si="8"/>
        <v>-2313.0</v>
      </c>
      <c r="W39" s="5" t="n">
        <f t="shared" si="8"/>
        <v>32110.0</v>
      </c>
      <c r="X39" s="5" t="n">
        <f t="shared" si="8"/>
        <v>21983.0</v>
      </c>
      <c r="Y39" s="5" t="n">
        <f t="shared" si="8"/>
        <v>31478.0</v>
      </c>
      <c r="Z39" s="5" t="n">
        <f t="shared" si="8"/>
        <v>35679.0</v>
      </c>
      <c r="AA39" s="5" t="n">
        <f t="shared" si="8"/>
        <v>33458.0</v>
      </c>
      <c r="AB39" s="5" t="n">
        <f t="shared" si="8"/>
        <v>30969.0</v>
      </c>
      <c r="AC39" s="5" t="n">
        <f t="shared" si="8"/>
        <v>7848.0</v>
      </c>
      <c r="AD39" s="5" t="n">
        <f t="shared" si="8"/>
        <v>29470.0</v>
      </c>
      <c r="AE39" s="5" t="n">
        <f t="shared" si="8"/>
        <v>17246.0</v>
      </c>
      <c r="AF39" s="5" t="n">
        <f t="shared" si="8"/>
        <v>52052.0</v>
      </c>
      <c r="AG39" s="5" t="n">
        <f t="shared" si="8"/>
        <v>14897.0</v>
      </c>
      <c r="AH39" s="5" t="n">
        <f t="shared" si="8"/>
        <v>-1041.0</v>
      </c>
      <c r="AI39" s="5" t="n">
        <f t="shared" si="8"/>
        <v>45581.0</v>
      </c>
      <c r="AJ39" s="5" t="n">
        <f t="shared" si="8"/>
        <v>50107.0</v>
      </c>
      <c r="AK39" s="5" t="n">
        <f t="shared" si="8"/>
        <v>30217.0</v>
      </c>
      <c r="AL39" s="5" t="n">
        <f t="shared" si="8"/>
        <v>13171.0</v>
      </c>
      <c r="AM39" s="5" t="n">
        <f t="shared" si="8"/>
        <v>41152.0</v>
      </c>
      <c r="AN39" s="5" t="n">
        <f t="shared" si="8"/>
        <v>37326.0</v>
      </c>
      <c r="AO39" s="5" t="n">
        <f t="shared" si="8"/>
        <v>39824.0</v>
      </c>
      <c r="AP39" s="5" t="n">
        <f t="shared" si="8"/>
        <v>35669.0</v>
      </c>
      <c r="AQ39" s="5" t="n">
        <f t="shared" si="8"/>
        <v>33388.0</v>
      </c>
      <c r="AR39" s="5" t="n">
        <f t="shared" si="8"/>
        <v>23584.0</v>
      </c>
      <c r="AS39" s="5" t="n">
        <f t="shared" si="8"/>
        <v>25115.0</v>
      </c>
      <c r="AT39" s="5" t="n">
        <f t="shared" si="8"/>
        <v>35357.0</v>
      </c>
      <c r="AU39" s="5" t="n">
        <f t="shared" si="8"/>
        <v>11161.0</v>
      </c>
      <c r="AV39" s="5" t="n">
        <f t="shared" si="8"/>
        <v>14035.0</v>
      </c>
      <c r="AW39" s="5" t="n">
        <f t="shared" si="8"/>
        <v>38940.0</v>
      </c>
      <c r="AX39" s="5" t="n">
        <f t="shared" si="8"/>
        <v>27626.0</v>
      </c>
      <c r="AY39" s="5" t="n">
        <f t="shared" si="8"/>
        <v>8956.0</v>
      </c>
      <c r="AZ39" s="5" t="n">
        <f t="shared" si="8"/>
        <v>5993.0</v>
      </c>
      <c r="BA39" s="5" t="n">
        <f t="shared" si="8"/>
        <v>24980.0</v>
      </c>
      <c r="BB39" s="5" t="n">
        <f t="shared" si="8"/>
        <v>37311.0</v>
      </c>
      <c r="BC39" s="5" t="n">
        <f t="shared" si="8"/>
        <v>-2954.0</v>
      </c>
      <c r="BD39" s="5" t="n">
        <f t="shared" si="8"/>
        <v>34613.0</v>
      </c>
      <c r="BE39" s="5" t="n">
        <f t="shared" si="8"/>
        <v>-128.0</v>
      </c>
      <c r="BF39" s="5" t="n">
        <f t="shared" si="8"/>
        <v>30948.0</v>
      </c>
      <c r="BG39" s="5" t="n">
        <f t="shared" si="8"/>
        <v>11836.0</v>
      </c>
      <c r="BH39" s="5" t="n">
        <f t="shared" si="8"/>
        <v>35941.0</v>
      </c>
      <c r="BI39" s="5" t="n">
        <f t="shared" si="8"/>
        <v>27430.0</v>
      </c>
      <c r="BJ39" s="5" t="n">
        <f t="shared" si="8"/>
        <v>43611.0</v>
      </c>
      <c r="BK39" s="5" t="n">
        <f t="shared" si="8"/>
        <v>14007.0</v>
      </c>
      <c r="BL39" s="5" t="n">
        <f t="shared" si="8"/>
        <v>38688.0</v>
      </c>
      <c r="BM39" s="5" t="n">
        <f t="shared" si="8"/>
        <v>13746.0</v>
      </c>
      <c r="BN39" s="5" t="n">
        <f t="shared" si="8"/>
        <v>34473.0</v>
      </c>
      <c r="BO39" s="5" t="n">
        <f>IF(AND(BO34&lt;&gt;"",BO38&lt;&gt;""),BO34-BO38,"")</f>
        <v>24933.0</v>
      </c>
      <c r="BP39" s="5" t="n">
        <f>IF(AND(BP34&lt;&gt;"",BP38&lt;&gt;""),BP34-BP38,"")</f>
        <v>46748.0</v>
      </c>
      <c r="BQ39" s="5" t="n">
        <f>IF(AND(BQ34&lt;&gt;"",BQ38&lt;&gt;""),BQ34-BQ38,"")</f>
        <v>37851.0</v>
      </c>
      <c r="BR39" s="5" t="n">
        <f>IF(AND(BR34&lt;&gt;"",BR38&lt;&gt;""),BR34-BR38,"")</f>
        <v>19976.0</v>
      </c>
      <c r="BS39" s="5" t="n">
        <f>IF(AND(BS34&lt;&gt;"",BS38&lt;&gt;""),BS34-BS38,"")</f>
        <v>30563.0</v>
      </c>
    </row>
    <row r="40" spans="1:71">
      <c r="A40" t="s" s="0">
        <v>180</v>
      </c>
      <c r="C40" s="3" t="n">
        <v>9506.0</v>
      </c>
      <c r="D40" s="3" t="n">
        <v>7979.0</v>
      </c>
      <c r="E40" s="3" t="n">
        <v>4897.0</v>
      </c>
      <c r="F40" s="3" t="n">
        <v>3386.0</v>
      </c>
      <c r="G40" s="3" t="n">
        <v>3565.0</v>
      </c>
      <c r="H40" s="3" t="n">
        <v>5514.0</v>
      </c>
      <c r="I40" s="3" t="n">
        <v>9500.0</v>
      </c>
      <c r="J40" s="3" t="n">
        <v>3249.0</v>
      </c>
      <c r="K40" s="3" t="n">
        <v>3016.0</v>
      </c>
      <c r="L40" s="3" t="n">
        <v>4740.0</v>
      </c>
      <c r="M40" s="3" t="n">
        <v>7132.0</v>
      </c>
      <c r="N40" s="3" t="n">
        <v>4623.0</v>
      </c>
      <c r="O40" s="3" t="n">
        <v>1208.0</v>
      </c>
      <c r="P40" s="3" t="n">
        <v>8099.0</v>
      </c>
      <c r="Q40" s="3" t="n">
        <v>4571.0</v>
      </c>
      <c r="R40" s="3" t="n">
        <v>1430.0</v>
      </c>
      <c r="S40" s="3" t="n">
        <v>5700.0</v>
      </c>
      <c r="T40" s="3" t="n">
        <v>1450.0</v>
      </c>
      <c r="U40" s="3" t="n">
        <v>8251.0</v>
      </c>
      <c r="V40" s="3" t="n">
        <v>5492.0</v>
      </c>
      <c r="W40" s="3" t="n">
        <v>8317.0</v>
      </c>
      <c r="X40" s="3" t="n">
        <v>6490.0</v>
      </c>
      <c r="Y40" s="3" t="n">
        <v>4836.0</v>
      </c>
      <c r="Z40" s="3" t="n">
        <v>4574.0</v>
      </c>
      <c r="AA40" s="3" t="n">
        <v>3039.0</v>
      </c>
      <c r="AB40" s="3" t="n">
        <v>9744.0</v>
      </c>
      <c r="AC40" s="3" t="n">
        <v>1159.0</v>
      </c>
      <c r="AD40" s="3" t="n">
        <v>3403.0</v>
      </c>
      <c r="AE40" s="3" t="n">
        <v>7207.0</v>
      </c>
      <c r="AF40" s="3" t="n">
        <v>5109.0</v>
      </c>
      <c r="AG40" s="3" t="n">
        <v>1366.0</v>
      </c>
      <c r="AH40" s="3" t="n">
        <v>3150.0</v>
      </c>
      <c r="AI40" s="3" t="n">
        <v>4397.0</v>
      </c>
      <c r="AJ40" s="3" t="n">
        <v>1531.0</v>
      </c>
      <c r="AK40" s="3" t="n">
        <v>2401.0</v>
      </c>
      <c r="AL40" s="3" t="n">
        <v>3230.0</v>
      </c>
      <c r="AM40" s="3" t="n">
        <v>3209.0</v>
      </c>
      <c r="AN40" s="3" t="n">
        <v>4460.0</v>
      </c>
      <c r="AO40" s="3" t="n">
        <v>3113.0</v>
      </c>
      <c r="AP40" s="3" t="n">
        <v>3727.0</v>
      </c>
      <c r="AQ40" s="3" t="n">
        <v>6275.0</v>
      </c>
      <c r="AR40" s="3" t="n">
        <v>9705.0</v>
      </c>
      <c r="AS40" s="3" t="n">
        <v>5291.0</v>
      </c>
      <c r="AT40" s="3" t="n">
        <v>9497.0</v>
      </c>
      <c r="AU40" s="3" t="n">
        <v>1798.0</v>
      </c>
      <c r="AV40" s="3" t="n">
        <v>2649.0</v>
      </c>
      <c r="AW40" s="3" t="n">
        <v>9878.0</v>
      </c>
      <c r="AX40" s="3" t="n">
        <v>1565.0</v>
      </c>
      <c r="AY40" s="3" t="n">
        <v>1648.0</v>
      </c>
      <c r="AZ40" s="3" t="n">
        <v>2751.0</v>
      </c>
      <c r="BA40" s="3" t="n">
        <v>6670.0</v>
      </c>
      <c r="BB40" s="3" t="n">
        <v>7293.0</v>
      </c>
      <c r="BC40" s="3" t="n">
        <v>5116.0</v>
      </c>
      <c r="BD40" s="3" t="n">
        <v>7040.0</v>
      </c>
      <c r="BE40" s="3" t="n">
        <v>4991.0</v>
      </c>
      <c r="BF40" s="3" t="n">
        <v>8546.0</v>
      </c>
      <c r="BG40" s="3" t="n">
        <v>9343.0</v>
      </c>
      <c r="BH40" s="3" t="n">
        <v>3342.0</v>
      </c>
      <c r="BI40" s="3" t="n">
        <v>5469.0</v>
      </c>
      <c r="BJ40" s="3" t="n">
        <v>2383.0</v>
      </c>
      <c r="BK40" s="3" t="n">
        <v>4172.0</v>
      </c>
      <c r="BL40" s="3" t="n">
        <v>4795.0</v>
      </c>
      <c r="BM40" s="3" t="n">
        <v>5501.0</v>
      </c>
      <c r="BN40" s="3" t="n">
        <v>1082.0</v>
      </c>
      <c r="BO40" s="3" t="n">
        <v>1220.0</v>
      </c>
      <c r="BP40" s="3" t="n">
        <v>9369.0</v>
      </c>
      <c r="BQ40" s="3" t="n">
        <v>6768.0</v>
      </c>
      <c r="BR40" s="3" t="n">
        <v>6827.0</v>
      </c>
      <c r="BS40" s="3" t="n">
        <v>6210.0</v>
      </c>
    </row>
    <row r="41" spans="1:71">
      <c r="A41" t="s" s="0">
        <v>181</v>
      </c>
      <c r="C41" s="3" t="n">
        <v>3544.0</v>
      </c>
      <c r="D41" s="3" t="n">
        <v>7772.0</v>
      </c>
      <c r="E41" s="3" t="n">
        <v>6708.0</v>
      </c>
      <c r="F41" s="3" t="n">
        <v>7074.0</v>
      </c>
      <c r="G41" s="3" t="n">
        <v>4630.0</v>
      </c>
      <c r="H41" s="3" t="n">
        <v>4357.0</v>
      </c>
      <c r="I41" s="3" t="n">
        <v>9499.0</v>
      </c>
      <c r="J41" s="3" t="n">
        <v>4315.0</v>
      </c>
      <c r="K41" s="3" t="n">
        <v>2421.0</v>
      </c>
      <c r="L41" s="3" t="n">
        <v>6341.0</v>
      </c>
      <c r="M41" s="3" t="n">
        <v>2228.0</v>
      </c>
      <c r="N41" s="3" t="n">
        <v>6457.0</v>
      </c>
      <c r="O41" s="3" t="n">
        <v>7133.0</v>
      </c>
      <c r="P41" s="3" t="n">
        <v>7259.0</v>
      </c>
      <c r="Q41" s="3" t="n">
        <v>7801.0</v>
      </c>
      <c r="R41" s="3" t="n">
        <v>3502.0</v>
      </c>
      <c r="S41" s="3" t="n">
        <v>1768.0</v>
      </c>
      <c r="T41" s="3" t="n">
        <v>8471.0</v>
      </c>
      <c r="U41" s="3" t="n">
        <v>3350.0</v>
      </c>
      <c r="V41" s="3" t="n">
        <v>9849.0</v>
      </c>
      <c r="W41" s="3" t="n">
        <v>2982.0</v>
      </c>
      <c r="X41" s="3" t="n">
        <v>9915.0</v>
      </c>
      <c r="Y41" s="3" t="n">
        <v>2476.0</v>
      </c>
      <c r="Z41" s="3" t="n">
        <v>3302.0</v>
      </c>
      <c r="AA41" s="3" t="n">
        <v>5705.0</v>
      </c>
      <c r="AB41" s="3" t="n">
        <v>7819.0</v>
      </c>
      <c r="AC41" s="3" t="n">
        <v>8407.0</v>
      </c>
      <c r="AD41" s="3" t="n">
        <v>4122.0</v>
      </c>
      <c r="AE41" s="3" t="n">
        <v>5148.0</v>
      </c>
      <c r="AF41" s="3" t="n">
        <v>5495.0</v>
      </c>
      <c r="AG41" s="3" t="n">
        <v>9593.0</v>
      </c>
      <c r="AH41" s="3" t="n">
        <v>1391.0</v>
      </c>
      <c r="AI41" s="3" t="n">
        <v>1492.0</v>
      </c>
      <c r="AJ41" s="3" t="n">
        <v>5777.0</v>
      </c>
      <c r="AK41" s="3" t="n">
        <v>5691.0</v>
      </c>
      <c r="AL41" s="3" t="n">
        <v>1113.0</v>
      </c>
      <c r="AM41" s="3" t="n">
        <v>2671.0</v>
      </c>
      <c r="AN41" s="3" t="n">
        <v>6852.0</v>
      </c>
      <c r="AO41" s="3" t="n">
        <v>2781.0</v>
      </c>
      <c r="AP41" s="3" t="n">
        <v>3665.0</v>
      </c>
      <c r="AQ41" s="3" t="n">
        <v>8374.0</v>
      </c>
      <c r="AR41" s="3" t="n">
        <v>2352.0</v>
      </c>
      <c r="AS41" s="3" t="n">
        <v>6910.0</v>
      </c>
      <c r="AT41" s="3" t="n">
        <v>1683.0</v>
      </c>
      <c r="AU41" s="3" t="n">
        <v>9166.0</v>
      </c>
      <c r="AV41" s="3" t="n">
        <v>2697.0</v>
      </c>
      <c r="AW41" s="3" t="n">
        <v>2439.0</v>
      </c>
      <c r="AX41" s="3" t="n">
        <v>1436.0</v>
      </c>
      <c r="AY41" s="3" t="n">
        <v>8284.0</v>
      </c>
      <c r="AZ41" s="3" t="n">
        <v>9529.0</v>
      </c>
      <c r="BA41" s="3" t="n">
        <v>7535.0</v>
      </c>
      <c r="BB41" s="3" t="n">
        <v>2306.0</v>
      </c>
      <c r="BC41" s="3" t="n">
        <v>9236.0</v>
      </c>
      <c r="BD41" s="3" t="n">
        <v>9017.0</v>
      </c>
      <c r="BE41" s="3" t="n">
        <v>6168.0</v>
      </c>
      <c r="BF41" s="3" t="n">
        <v>9173.0</v>
      </c>
      <c r="BG41" s="3" t="n">
        <v>7977.0</v>
      </c>
      <c r="BH41" s="3" t="n">
        <v>8680.0</v>
      </c>
      <c r="BI41" s="3" t="n">
        <v>4020.0</v>
      </c>
      <c r="BJ41" s="3" t="n">
        <v>6595.0</v>
      </c>
      <c r="BK41" s="3" t="n">
        <v>1773.0</v>
      </c>
      <c r="BL41" s="3" t="n">
        <v>5439.0</v>
      </c>
      <c r="BM41" s="3" t="n">
        <v>7759.0</v>
      </c>
      <c r="BN41" s="3" t="n">
        <v>8321.0</v>
      </c>
      <c r="BO41" s="3" t="n">
        <v>3659.0</v>
      </c>
      <c r="BP41" s="3" t="n">
        <v>4141.0</v>
      </c>
      <c r="BQ41" s="3" t="n">
        <v>8914.0</v>
      </c>
      <c r="BR41" s="3" t="n">
        <v>4895.0</v>
      </c>
      <c r="BS41" s="3" t="n">
        <v>7060.0</v>
      </c>
    </row>
    <row r="42" spans="1:71">
      <c r="A42" s="4" t="s">
        <v>182</v>
      </c>
      <c r="B42" s="8"/>
      <c r="C42" s="5" t="n">
        <f t="shared" ref="C42:BN42" si="9">IF(AND(C40&lt;&gt;"",C41&lt;&gt;""),C40-C41,"")</f>
        <v>5962.0</v>
      </c>
      <c r="D42" s="5" t="n">
        <f t="shared" si="9"/>
        <v>207.0</v>
      </c>
      <c r="E42" s="5" t="n">
        <f t="shared" si="9"/>
        <v>-1811.0</v>
      </c>
      <c r="F42" s="5" t="n">
        <f t="shared" si="9"/>
        <v>-3688.0</v>
      </c>
      <c r="G42" s="5" t="n">
        <f t="shared" si="9"/>
        <v>-1065.0</v>
      </c>
      <c r="H42" s="5" t="n">
        <f t="shared" si="9"/>
        <v>1157.0</v>
      </c>
      <c r="I42" s="5" t="n">
        <f t="shared" si="9"/>
        <v>1.0</v>
      </c>
      <c r="J42" s="5" t="n">
        <f t="shared" si="9"/>
        <v>-1066.0</v>
      </c>
      <c r="K42" s="5" t="n">
        <f t="shared" si="9"/>
        <v>595.0</v>
      </c>
      <c r="L42" s="5" t="n">
        <f t="shared" si="9"/>
        <v>-1601.0</v>
      </c>
      <c r="M42" s="5" t="n">
        <f t="shared" si="9"/>
        <v>4904.0</v>
      </c>
      <c r="N42" s="5" t="n">
        <f t="shared" si="9"/>
        <v>-1834.0</v>
      </c>
      <c r="O42" s="5" t="n">
        <f t="shared" si="9"/>
        <v>-5925.0</v>
      </c>
      <c r="P42" s="5" t="n">
        <f t="shared" si="9"/>
        <v>840.0</v>
      </c>
      <c r="Q42" s="5" t="n">
        <f t="shared" si="9"/>
        <v>-3230.0</v>
      </c>
      <c r="R42" s="5" t="n">
        <f t="shared" si="9"/>
        <v>-2072.0</v>
      </c>
      <c r="S42" s="5" t="n">
        <f t="shared" si="9"/>
        <v>3932.0</v>
      </c>
      <c r="T42" s="5" t="n">
        <f t="shared" si="9"/>
        <v>-7021.0</v>
      </c>
      <c r="U42" s="5" t="n">
        <f t="shared" si="9"/>
        <v>4901.0</v>
      </c>
      <c r="V42" s="5" t="n">
        <f t="shared" si="9"/>
        <v>-4357.0</v>
      </c>
      <c r="W42" s="5" t="n">
        <f t="shared" si="9"/>
        <v>5335.0</v>
      </c>
      <c r="X42" s="5" t="n">
        <f t="shared" si="9"/>
        <v>-3425.0</v>
      </c>
      <c r="Y42" s="5" t="n">
        <f t="shared" si="9"/>
        <v>2360.0</v>
      </c>
      <c r="Z42" s="5" t="n">
        <f t="shared" si="9"/>
        <v>1272.0</v>
      </c>
      <c r="AA42" s="5" t="n">
        <f t="shared" si="9"/>
        <v>-2666.0</v>
      </c>
      <c r="AB42" s="5" t="n">
        <f t="shared" si="9"/>
        <v>1925.0</v>
      </c>
      <c r="AC42" s="5" t="n">
        <f t="shared" si="9"/>
        <v>-7248.0</v>
      </c>
      <c r="AD42" s="5" t="n">
        <f t="shared" si="9"/>
        <v>-719.0</v>
      </c>
      <c r="AE42" s="5" t="n">
        <f t="shared" si="9"/>
        <v>2059.0</v>
      </c>
      <c r="AF42" s="5" t="n">
        <f t="shared" si="9"/>
        <v>-386.0</v>
      </c>
      <c r="AG42" s="5" t="n">
        <f t="shared" si="9"/>
        <v>-8227.0</v>
      </c>
      <c r="AH42" s="5" t="n">
        <f t="shared" si="9"/>
        <v>1759.0</v>
      </c>
      <c r="AI42" s="5" t="n">
        <f t="shared" si="9"/>
        <v>2905.0</v>
      </c>
      <c r="AJ42" s="5" t="n">
        <f t="shared" si="9"/>
        <v>-4246.0</v>
      </c>
      <c r="AK42" s="5" t="n">
        <f t="shared" si="9"/>
        <v>-3290.0</v>
      </c>
      <c r="AL42" s="5" t="n">
        <f t="shared" si="9"/>
        <v>2117.0</v>
      </c>
      <c r="AM42" s="5" t="n">
        <f t="shared" si="9"/>
        <v>538.0</v>
      </c>
      <c r="AN42" s="5" t="n">
        <f t="shared" si="9"/>
        <v>-2392.0</v>
      </c>
      <c r="AO42" s="5" t="n">
        <f t="shared" si="9"/>
        <v>332.0</v>
      </c>
      <c r="AP42" s="5" t="n">
        <f t="shared" si="9"/>
        <v>62.0</v>
      </c>
      <c r="AQ42" s="5" t="n">
        <f t="shared" si="9"/>
        <v>-2099.0</v>
      </c>
      <c r="AR42" s="5" t="n">
        <f t="shared" si="9"/>
        <v>7353.0</v>
      </c>
      <c r="AS42" s="5" t="n">
        <f t="shared" si="9"/>
        <v>-1619.0</v>
      </c>
      <c r="AT42" s="5" t="n">
        <f t="shared" si="9"/>
        <v>7814.0</v>
      </c>
      <c r="AU42" s="5" t="n">
        <f t="shared" si="9"/>
        <v>-7368.0</v>
      </c>
      <c r="AV42" s="5" t="n">
        <f t="shared" si="9"/>
        <v>-48.0</v>
      </c>
      <c r="AW42" s="5" t="n">
        <f t="shared" si="9"/>
        <v>7439.0</v>
      </c>
      <c r="AX42" s="5" t="n">
        <f t="shared" si="9"/>
        <v>129.0</v>
      </c>
      <c r="AY42" s="5" t="n">
        <f t="shared" si="9"/>
        <v>-6636.0</v>
      </c>
      <c r="AZ42" s="5" t="n">
        <f t="shared" si="9"/>
        <v>-6778.0</v>
      </c>
      <c r="BA42" s="5" t="n">
        <f t="shared" si="9"/>
        <v>-865.0</v>
      </c>
      <c r="BB42" s="5" t="n">
        <f t="shared" si="9"/>
        <v>4987.0</v>
      </c>
      <c r="BC42" s="5" t="n">
        <f t="shared" si="9"/>
        <v>-4120.0</v>
      </c>
      <c r="BD42" s="5" t="n">
        <f t="shared" si="9"/>
        <v>-1977.0</v>
      </c>
      <c r="BE42" s="5" t="n">
        <f t="shared" si="9"/>
        <v>-1177.0</v>
      </c>
      <c r="BF42" s="5" t="n">
        <f t="shared" si="9"/>
        <v>-627.0</v>
      </c>
      <c r="BG42" s="5" t="n">
        <f t="shared" si="9"/>
        <v>1366.0</v>
      </c>
      <c r="BH42" s="5" t="n">
        <f t="shared" si="9"/>
        <v>-5338.0</v>
      </c>
      <c r="BI42" s="5" t="n">
        <f t="shared" si="9"/>
        <v>1449.0</v>
      </c>
      <c r="BJ42" s="5" t="n">
        <f t="shared" si="9"/>
        <v>-4212.0</v>
      </c>
      <c r="BK42" s="5" t="n">
        <f t="shared" si="9"/>
        <v>2399.0</v>
      </c>
      <c r="BL42" s="5" t="n">
        <f t="shared" si="9"/>
        <v>-644.0</v>
      </c>
      <c r="BM42" s="5" t="n">
        <f t="shared" si="9"/>
        <v>-2258.0</v>
      </c>
      <c r="BN42" s="5" t="n">
        <f t="shared" si="9"/>
        <v>-7239.0</v>
      </c>
      <c r="BO42" s="5" t="n">
        <f>IF(AND(BO40&lt;&gt;"",BO41&lt;&gt;""),BO40-BO41,"")</f>
        <v>-2439.0</v>
      </c>
      <c r="BP42" s="5" t="n">
        <f>IF(AND(BP40&lt;&gt;"",BP41&lt;&gt;""),BP40-BP41,"")</f>
        <v>5228.0</v>
      </c>
      <c r="BQ42" s="5" t="n">
        <f>IF(AND(BQ40&lt;&gt;"",BQ41&lt;&gt;""),BQ40-BQ41,"")</f>
        <v>-2146.0</v>
      </c>
      <c r="BR42" s="5" t="n">
        <f>IF(AND(BR40&lt;&gt;"",BR41&lt;&gt;""),BR40-BR41,"")</f>
        <v>1932.0</v>
      </c>
      <c r="BS42" s="5" t="n">
        <f>IF(AND(BS40&lt;&gt;"",BS41&lt;&gt;""),BS40-BS41,"")</f>
        <v>-850.0</v>
      </c>
    </row>
    <row r="43" spans="1:71">
      <c r="A43" t="s" s="0">
        <v>183</v>
      </c>
      <c r="C43" s="3" t="n">
        <v>4017.0</v>
      </c>
      <c r="D43" s="3" t="n">
        <v>4473.0</v>
      </c>
      <c r="E43" s="3" t="n">
        <v>1070.0</v>
      </c>
      <c r="F43" s="3" t="n">
        <v>9416.0</v>
      </c>
      <c r="G43" s="3" t="n">
        <v>9652.0</v>
      </c>
      <c r="H43" s="3" t="n">
        <v>8906.0</v>
      </c>
      <c r="I43" s="3" t="n">
        <v>6124.0</v>
      </c>
      <c r="J43" s="3" t="n">
        <v>9553.0</v>
      </c>
      <c r="K43" s="3" t="n">
        <v>5514.0</v>
      </c>
      <c r="L43" s="3" t="n">
        <v>5882.0</v>
      </c>
      <c r="M43" s="3" t="n">
        <v>8396.0</v>
      </c>
      <c r="N43" s="3" t="n">
        <v>5880.0</v>
      </c>
      <c r="O43" s="3" t="n">
        <v>1308.0</v>
      </c>
      <c r="P43" s="3" t="n">
        <v>8448.0</v>
      </c>
      <c r="Q43" s="3" t="n">
        <v>9680.0</v>
      </c>
      <c r="R43" s="3" t="n">
        <v>1152.0</v>
      </c>
      <c r="S43" s="3" t="n">
        <v>2814.0</v>
      </c>
      <c r="T43" s="3" t="n">
        <v>1416.0</v>
      </c>
      <c r="U43" s="3" t="n">
        <v>7178.0</v>
      </c>
      <c r="V43" s="3" t="n">
        <v>4365.0</v>
      </c>
      <c r="W43" s="3" t="n">
        <v>6466.0</v>
      </c>
      <c r="X43" s="3" t="n">
        <v>2344.0</v>
      </c>
      <c r="Y43" s="3" t="n">
        <v>3643.0</v>
      </c>
      <c r="Z43" s="3" t="n">
        <v>9745.0</v>
      </c>
      <c r="AA43" s="3" t="n">
        <v>6179.0</v>
      </c>
      <c r="AB43" s="3" t="n">
        <v>2609.0</v>
      </c>
      <c r="AC43" s="3" t="n">
        <v>1471.0</v>
      </c>
      <c r="AD43" s="3" t="n">
        <v>2452.0</v>
      </c>
      <c r="AE43" s="3" t="n">
        <v>2219.0</v>
      </c>
      <c r="AF43" s="3" t="n">
        <v>4592.0</v>
      </c>
      <c r="AG43" s="3" t="n">
        <v>4549.0</v>
      </c>
      <c r="AH43" s="3" t="n">
        <v>6663.0</v>
      </c>
      <c r="AI43" s="3" t="n">
        <v>1039.0</v>
      </c>
      <c r="AJ43" s="3" t="n">
        <v>5997.0</v>
      </c>
      <c r="AK43" s="3" t="n">
        <v>4212.0</v>
      </c>
      <c r="AL43" s="3" t="n">
        <v>7139.0</v>
      </c>
      <c r="AM43" s="3" t="n">
        <v>6691.0</v>
      </c>
      <c r="AN43" s="3" t="n">
        <v>1401.0</v>
      </c>
      <c r="AO43" s="3" t="n">
        <v>2314.0</v>
      </c>
      <c r="AP43" s="3" t="n">
        <v>3664.0</v>
      </c>
      <c r="AQ43" s="3" t="n">
        <v>2418.0</v>
      </c>
      <c r="AR43" s="3" t="n">
        <v>2416.0</v>
      </c>
      <c r="AS43" s="3" t="n">
        <v>2122.0</v>
      </c>
      <c r="AT43" s="3" t="n">
        <v>5322.0</v>
      </c>
      <c r="AU43" s="3" t="n">
        <v>5428.0</v>
      </c>
      <c r="AV43" s="3" t="n">
        <v>9358.0</v>
      </c>
      <c r="AW43" s="3" t="n">
        <v>5435.0</v>
      </c>
      <c r="AX43" s="3" t="n">
        <v>2002.0</v>
      </c>
      <c r="AY43" s="3" t="n">
        <v>7153.0</v>
      </c>
      <c r="AZ43" s="3" t="n">
        <v>4917.0</v>
      </c>
      <c r="BA43" s="3" t="n">
        <v>4029.0</v>
      </c>
      <c r="BB43" s="3" t="n">
        <v>5107.0</v>
      </c>
      <c r="BC43" s="3" t="n">
        <v>3713.0</v>
      </c>
      <c r="BD43" s="3" t="n">
        <v>6473.0</v>
      </c>
      <c r="BE43" s="3" t="n">
        <v>9954.0</v>
      </c>
      <c r="BF43" s="3" t="n">
        <v>7097.0</v>
      </c>
      <c r="BG43" s="3" t="n">
        <v>4084.0</v>
      </c>
      <c r="BH43" s="3" t="n">
        <v>3393.0</v>
      </c>
      <c r="BI43" s="3" t="n">
        <v>8098.0</v>
      </c>
      <c r="BJ43" s="3" t="n">
        <v>2581.0</v>
      </c>
      <c r="BK43" s="3" t="n">
        <v>5520.0</v>
      </c>
      <c r="BL43" s="3" t="n">
        <v>7449.0</v>
      </c>
      <c r="BM43" s="3" t="n">
        <v>9490.0</v>
      </c>
      <c r="BN43" s="3" t="n">
        <v>8936.0</v>
      </c>
      <c r="BO43" s="3" t="n">
        <v>9656.0</v>
      </c>
      <c r="BP43" s="3" t="n">
        <v>8341.0</v>
      </c>
      <c r="BQ43" s="3" t="n">
        <v>1192.0</v>
      </c>
      <c r="BR43" s="3" t="n">
        <v>5077.0</v>
      </c>
      <c r="BS43" s="3" t="n">
        <v>7295.0</v>
      </c>
    </row>
    <row r="44" spans="1:71">
      <c r="A44" t="s" s="0">
        <v>184</v>
      </c>
      <c r="C44" s="3" t="n">
        <v>1645.0</v>
      </c>
      <c r="D44" s="3" t="n">
        <v>5807.0</v>
      </c>
      <c r="E44" s="3" t="n">
        <v>3397.0</v>
      </c>
      <c r="F44" s="3" t="n">
        <v>2898.0</v>
      </c>
      <c r="G44" s="3" t="n">
        <v>4493.0</v>
      </c>
      <c r="H44" s="3" t="n">
        <v>5575.0</v>
      </c>
      <c r="I44" s="3" t="n">
        <v>4687.0</v>
      </c>
      <c r="J44" s="3" t="n">
        <v>1908.0</v>
      </c>
      <c r="K44" s="3" t="n">
        <v>7263.0</v>
      </c>
      <c r="L44" s="3" t="n">
        <v>4900.0</v>
      </c>
      <c r="M44" s="3" t="n">
        <v>6837.0</v>
      </c>
      <c r="N44" s="3" t="n">
        <v>8695.0</v>
      </c>
      <c r="O44" s="3" t="n">
        <v>5973.0</v>
      </c>
      <c r="P44" s="3" t="n">
        <v>6412.0</v>
      </c>
      <c r="Q44" s="3" t="n">
        <v>4363.0</v>
      </c>
      <c r="R44" s="3" t="n">
        <v>5395.0</v>
      </c>
      <c r="S44" s="3" t="n">
        <v>3368.0</v>
      </c>
      <c r="T44" s="3" t="n">
        <v>4151.0</v>
      </c>
      <c r="U44" s="3" t="n">
        <v>2037.0</v>
      </c>
      <c r="V44" s="3" t="n">
        <v>8834.0</v>
      </c>
      <c r="W44" s="3" t="n">
        <v>6642.0</v>
      </c>
      <c r="X44" s="3" t="n">
        <v>5325.0</v>
      </c>
      <c r="Y44" s="3" t="n">
        <v>1575.0</v>
      </c>
      <c r="Z44" s="3" t="n">
        <v>4318.0</v>
      </c>
      <c r="AA44" s="3" t="n">
        <v>4069.0</v>
      </c>
      <c r="AB44" s="3" t="n">
        <v>2906.0</v>
      </c>
      <c r="AC44" s="3" t="n">
        <v>1498.0</v>
      </c>
      <c r="AD44" s="3" t="n">
        <v>8573.0</v>
      </c>
      <c r="AE44" s="3" t="n">
        <v>6783.0</v>
      </c>
      <c r="AF44" s="3" t="n">
        <v>7765.0</v>
      </c>
      <c r="AG44" s="3" t="n">
        <v>8724.0</v>
      </c>
      <c r="AH44" s="3" t="n">
        <v>1001.0</v>
      </c>
      <c r="AI44" s="3" t="n">
        <v>9566.0</v>
      </c>
      <c r="AJ44" s="3" t="n">
        <v>1449.0</v>
      </c>
      <c r="AK44" s="3" t="n">
        <v>9827.0</v>
      </c>
      <c r="AL44" s="3" t="n">
        <v>1013.0</v>
      </c>
      <c r="AM44" s="3" t="n">
        <v>5027.0</v>
      </c>
      <c r="AN44" s="3" t="n">
        <v>5234.0</v>
      </c>
      <c r="AO44" s="3" t="n">
        <v>7735.0</v>
      </c>
      <c r="AP44" s="3" t="n">
        <v>4310.0</v>
      </c>
      <c r="AQ44" s="3" t="n">
        <v>7323.0</v>
      </c>
      <c r="AR44" s="3" t="n">
        <v>5774.0</v>
      </c>
      <c r="AS44" s="3" t="n">
        <v>3184.0</v>
      </c>
      <c r="AT44" s="3" t="n">
        <v>8430.0</v>
      </c>
      <c r="AU44" s="3" t="n">
        <v>9991.0</v>
      </c>
      <c r="AV44" s="3" t="n">
        <v>9951.0</v>
      </c>
      <c r="AW44" s="3" t="n">
        <v>5526.0</v>
      </c>
      <c r="AX44" s="3" t="n">
        <v>5972.0</v>
      </c>
      <c r="AY44" s="3" t="n">
        <v>8650.0</v>
      </c>
      <c r="AZ44" s="3" t="n">
        <v>8592.0</v>
      </c>
      <c r="BA44" s="3" t="n">
        <v>6346.0</v>
      </c>
      <c r="BB44" s="3" t="n">
        <v>9801.0</v>
      </c>
      <c r="BC44" s="3" t="n">
        <v>9546.0</v>
      </c>
      <c r="BD44" s="3" t="n">
        <v>8996.0</v>
      </c>
      <c r="BE44" s="3" t="n">
        <v>3760.0</v>
      </c>
      <c r="BF44" s="3" t="n">
        <v>4280.0</v>
      </c>
      <c r="BG44" s="3" t="n">
        <v>2930.0</v>
      </c>
      <c r="BH44" s="3" t="n">
        <v>7745.0</v>
      </c>
      <c r="BI44" s="3" t="n">
        <v>5143.0</v>
      </c>
      <c r="BJ44" s="3" t="n">
        <v>1134.0</v>
      </c>
      <c r="BK44" s="3" t="n">
        <v>7674.0</v>
      </c>
      <c r="BL44" s="3" t="n">
        <v>7110.0</v>
      </c>
      <c r="BM44" s="3" t="n">
        <v>5880.0</v>
      </c>
      <c r="BN44" s="3" t="n">
        <v>3129.0</v>
      </c>
      <c r="BO44" s="3" t="n">
        <v>8531.0</v>
      </c>
      <c r="BP44" s="3" t="n">
        <v>4815.0</v>
      </c>
      <c r="BQ44" s="3" t="n">
        <v>2148.0</v>
      </c>
      <c r="BR44" s="3" t="n">
        <v>3812.0</v>
      </c>
      <c r="BS44" s="3" t="n">
        <v>2615.0</v>
      </c>
    </row>
    <row r="45" spans="1:71">
      <c r="A45" s="4" t="s">
        <v>185</v>
      </c>
      <c r="B45" s="8"/>
      <c r="C45" s="5" t="n">
        <f t="shared" ref="C45:BN45" si="10">IF(AND(C43&lt;&gt;"",C44&lt;&gt;""),C43-C44,"")</f>
        <v>2372.0</v>
      </c>
      <c r="D45" s="5" t="n">
        <f t="shared" si="10"/>
        <v>-1334.0</v>
      </c>
      <c r="E45" s="5" t="n">
        <f t="shared" si="10"/>
        <v>-2327.0</v>
      </c>
      <c r="F45" s="5" t="n">
        <f t="shared" si="10"/>
        <v>6518.0</v>
      </c>
      <c r="G45" s="5" t="n">
        <f t="shared" si="10"/>
        <v>5159.0</v>
      </c>
      <c r="H45" s="5" t="n">
        <f t="shared" si="10"/>
        <v>3331.0</v>
      </c>
      <c r="I45" s="5" t="n">
        <f t="shared" si="10"/>
        <v>1437.0</v>
      </c>
      <c r="J45" s="5" t="n">
        <f t="shared" si="10"/>
        <v>7645.0</v>
      </c>
      <c r="K45" s="5" t="n">
        <f t="shared" si="10"/>
        <v>-1749.0</v>
      </c>
      <c r="L45" s="5" t="n">
        <f t="shared" si="10"/>
        <v>982.0</v>
      </c>
      <c r="M45" s="5" t="n">
        <f t="shared" si="10"/>
        <v>1559.0</v>
      </c>
      <c r="N45" s="5" t="n">
        <f t="shared" si="10"/>
        <v>-2815.0</v>
      </c>
      <c r="O45" s="5" t="n">
        <f t="shared" si="10"/>
        <v>-4665.0</v>
      </c>
      <c r="P45" s="5" t="n">
        <f t="shared" si="10"/>
        <v>2036.0</v>
      </c>
      <c r="Q45" s="5" t="n">
        <f t="shared" si="10"/>
        <v>5317.0</v>
      </c>
      <c r="R45" s="5" t="n">
        <f t="shared" si="10"/>
        <v>-4243.0</v>
      </c>
      <c r="S45" s="5" t="n">
        <f t="shared" si="10"/>
        <v>-554.0</v>
      </c>
      <c r="T45" s="5" t="n">
        <f t="shared" si="10"/>
        <v>-2735.0</v>
      </c>
      <c r="U45" s="5" t="n">
        <f t="shared" si="10"/>
        <v>5141.0</v>
      </c>
      <c r="V45" s="5" t="n">
        <f t="shared" si="10"/>
        <v>-4469.0</v>
      </c>
      <c r="W45" s="5" t="n">
        <f t="shared" si="10"/>
        <v>-176.0</v>
      </c>
      <c r="X45" s="5" t="n">
        <f t="shared" si="10"/>
        <v>-2981.0</v>
      </c>
      <c r="Y45" s="5" t="n">
        <f t="shared" si="10"/>
        <v>2068.0</v>
      </c>
      <c r="Z45" s="5" t="n">
        <f t="shared" si="10"/>
        <v>5427.0</v>
      </c>
      <c r="AA45" s="5" t="n">
        <f t="shared" si="10"/>
        <v>2110.0</v>
      </c>
      <c r="AB45" s="5" t="n">
        <f t="shared" si="10"/>
        <v>-297.0</v>
      </c>
      <c r="AC45" s="5" t="n">
        <f t="shared" si="10"/>
        <v>-27.0</v>
      </c>
      <c r="AD45" s="5" t="n">
        <f t="shared" si="10"/>
        <v>-6121.0</v>
      </c>
      <c r="AE45" s="5" t="n">
        <f t="shared" si="10"/>
        <v>-4564.0</v>
      </c>
      <c r="AF45" s="5" t="n">
        <f t="shared" si="10"/>
        <v>-3173.0</v>
      </c>
      <c r="AG45" s="5" t="n">
        <f t="shared" si="10"/>
        <v>-4175.0</v>
      </c>
      <c r="AH45" s="5" t="n">
        <f t="shared" si="10"/>
        <v>5662.0</v>
      </c>
      <c r="AI45" s="5" t="n">
        <f t="shared" si="10"/>
        <v>-8527.0</v>
      </c>
      <c r="AJ45" s="5" t="n">
        <f t="shared" si="10"/>
        <v>4548.0</v>
      </c>
      <c r="AK45" s="5" t="n">
        <f t="shared" si="10"/>
        <v>-5615.0</v>
      </c>
      <c r="AL45" s="5" t="n">
        <f t="shared" si="10"/>
        <v>6126.0</v>
      </c>
      <c r="AM45" s="5" t="n">
        <f t="shared" si="10"/>
        <v>1664.0</v>
      </c>
      <c r="AN45" s="5" t="n">
        <f t="shared" si="10"/>
        <v>-3833.0</v>
      </c>
      <c r="AO45" s="5" t="n">
        <f t="shared" si="10"/>
        <v>-5421.0</v>
      </c>
      <c r="AP45" s="5" t="n">
        <f t="shared" si="10"/>
        <v>-646.0</v>
      </c>
      <c r="AQ45" s="5" t="n">
        <f t="shared" si="10"/>
        <v>-4905.0</v>
      </c>
      <c r="AR45" s="5" t="n">
        <f t="shared" si="10"/>
        <v>-3358.0</v>
      </c>
      <c r="AS45" s="5" t="n">
        <f t="shared" si="10"/>
        <v>-1062.0</v>
      </c>
      <c r="AT45" s="5" t="n">
        <f t="shared" si="10"/>
        <v>-3108.0</v>
      </c>
      <c r="AU45" s="5" t="n">
        <f t="shared" si="10"/>
        <v>-4563.0</v>
      </c>
      <c r="AV45" s="5" t="n">
        <f t="shared" si="10"/>
        <v>-593.0</v>
      </c>
      <c r="AW45" s="5" t="n">
        <f t="shared" si="10"/>
        <v>-91.0</v>
      </c>
      <c r="AX45" s="5" t="n">
        <f t="shared" si="10"/>
        <v>-3970.0</v>
      </c>
      <c r="AY45" s="5" t="n">
        <f t="shared" si="10"/>
        <v>-1497.0</v>
      </c>
      <c r="AZ45" s="5" t="n">
        <f t="shared" si="10"/>
        <v>-3675.0</v>
      </c>
      <c r="BA45" s="5" t="n">
        <f t="shared" si="10"/>
        <v>-2317.0</v>
      </c>
      <c r="BB45" s="5" t="n">
        <f t="shared" si="10"/>
        <v>-4694.0</v>
      </c>
      <c r="BC45" s="5" t="n">
        <f t="shared" si="10"/>
        <v>-5833.0</v>
      </c>
      <c r="BD45" s="5" t="n">
        <f t="shared" si="10"/>
        <v>-2523.0</v>
      </c>
      <c r="BE45" s="5" t="n">
        <f t="shared" si="10"/>
        <v>6194.0</v>
      </c>
      <c r="BF45" s="5" t="n">
        <f t="shared" si="10"/>
        <v>2817.0</v>
      </c>
      <c r="BG45" s="5" t="n">
        <f t="shared" si="10"/>
        <v>1154.0</v>
      </c>
      <c r="BH45" s="5" t="n">
        <f t="shared" si="10"/>
        <v>-4352.0</v>
      </c>
      <c r="BI45" s="5" t="n">
        <f t="shared" si="10"/>
        <v>2955.0</v>
      </c>
      <c r="BJ45" s="5" t="n">
        <f t="shared" si="10"/>
        <v>1447.0</v>
      </c>
      <c r="BK45" s="5" t="n">
        <f t="shared" si="10"/>
        <v>-2154.0</v>
      </c>
      <c r="BL45" s="5" t="n">
        <f t="shared" si="10"/>
        <v>339.0</v>
      </c>
      <c r="BM45" s="5" t="n">
        <f t="shared" si="10"/>
        <v>3610.0</v>
      </c>
      <c r="BN45" s="5" t="n">
        <f t="shared" si="10"/>
        <v>5807.0</v>
      </c>
      <c r="BO45" s="5" t="n">
        <f>IF(AND(BO43&lt;&gt;"",BO44&lt;&gt;""),BO43-BO44,"")</f>
        <v>1125.0</v>
      </c>
      <c r="BP45" s="5" t="n">
        <f>IF(AND(BP43&lt;&gt;"",BP44&lt;&gt;""),BP43-BP44,"")</f>
        <v>3526.0</v>
      </c>
      <c r="BQ45" s="5" t="n">
        <f>IF(AND(BQ43&lt;&gt;"",BQ44&lt;&gt;""),BQ43-BQ44,"")</f>
        <v>-956.0</v>
      </c>
      <c r="BR45" s="5" t="n">
        <f>IF(AND(BR43&lt;&gt;"",BR44&lt;&gt;""),BR43-BR44,"")</f>
        <v>1265.0</v>
      </c>
      <c r="BS45" s="5" t="n">
        <f>IF(AND(BS43&lt;&gt;"",BS44&lt;&gt;""),BS43-BS44,"")</f>
        <v>4680.0</v>
      </c>
    </row>
    <row r="46" spans="1:71">
      <c r="A46" t="s" s="0">
        <v>186</v>
      </c>
      <c r="C46" s="3" t="n">
        <v>7033.0</v>
      </c>
      <c r="D46" s="3" t="n">
        <v>5069.0</v>
      </c>
      <c r="E46" s="3" t="n">
        <v>8565.0</v>
      </c>
      <c r="F46" s="3" t="n">
        <v>4205.0</v>
      </c>
      <c r="G46" s="3" t="n">
        <v>7724.0</v>
      </c>
      <c r="H46" s="3" t="n">
        <v>6260.0</v>
      </c>
      <c r="I46" s="3" t="n">
        <v>2995.0</v>
      </c>
      <c r="J46" s="3" t="n">
        <v>7776.0</v>
      </c>
      <c r="K46" s="3" t="n">
        <v>1781.0</v>
      </c>
      <c r="L46" s="3" t="n">
        <v>6583.0</v>
      </c>
      <c r="M46" s="3" t="n">
        <v>3348.0</v>
      </c>
      <c r="N46" s="3" t="n">
        <v>3534.0</v>
      </c>
      <c r="O46" s="3" t="n">
        <v>7587.0</v>
      </c>
      <c r="P46" s="3" t="n">
        <v>1471.0</v>
      </c>
      <c r="Q46" s="3" t="n">
        <v>7302.0</v>
      </c>
      <c r="R46" s="3" t="n">
        <v>2539.0</v>
      </c>
      <c r="S46" s="3" t="n">
        <v>6308.0</v>
      </c>
      <c r="T46" s="3" t="n">
        <v>7055.0</v>
      </c>
      <c r="U46" s="3" t="n">
        <v>4427.0</v>
      </c>
      <c r="V46" s="3" t="n">
        <v>7729.0</v>
      </c>
      <c r="W46" s="3" t="n">
        <v>5196.0</v>
      </c>
      <c r="X46" s="3" t="n">
        <v>2592.0</v>
      </c>
      <c r="Y46" s="3" t="n">
        <v>2094.0</v>
      </c>
      <c r="Z46" s="3" t="n">
        <v>3227.0</v>
      </c>
      <c r="AA46" s="3" t="n">
        <v>4904.0</v>
      </c>
      <c r="AB46" s="3" t="n">
        <v>8727.0</v>
      </c>
      <c r="AC46" s="3" t="n">
        <v>5022.0</v>
      </c>
      <c r="AD46" s="3" t="n">
        <v>4263.0</v>
      </c>
      <c r="AE46" s="3" t="n">
        <v>2444.0</v>
      </c>
      <c r="AF46" s="3" t="n">
        <v>5718.0</v>
      </c>
      <c r="AG46" s="3" t="n">
        <v>6881.0</v>
      </c>
      <c r="AH46" s="3" t="n">
        <v>5437.0</v>
      </c>
      <c r="AI46" s="3" t="n">
        <v>9919.0</v>
      </c>
      <c r="AJ46" s="3" t="n">
        <v>4135.0</v>
      </c>
      <c r="AK46" s="3" t="n">
        <v>3019.0</v>
      </c>
      <c r="AL46" s="3" t="n">
        <v>6128.0</v>
      </c>
      <c r="AM46" s="3" t="n">
        <v>6711.0</v>
      </c>
      <c r="AN46" s="3" t="n">
        <v>8629.0</v>
      </c>
      <c r="AO46" s="3" t="n">
        <v>2450.0</v>
      </c>
      <c r="AP46" s="3" t="n">
        <v>3957.0</v>
      </c>
      <c r="AQ46" s="3" t="n">
        <v>1199.0</v>
      </c>
      <c r="AR46" s="3" t="n">
        <v>1036.0</v>
      </c>
      <c r="AS46" s="3" t="n">
        <v>8134.0</v>
      </c>
      <c r="AT46" s="3" t="n">
        <v>3560.0</v>
      </c>
      <c r="AU46" s="3" t="n">
        <v>8804.0</v>
      </c>
      <c r="AV46" s="3" t="n">
        <v>1782.0</v>
      </c>
      <c r="AW46" s="3" t="n">
        <v>4258.0</v>
      </c>
      <c r="AX46" s="3" t="n">
        <v>5990.0</v>
      </c>
      <c r="AY46" s="3" t="n">
        <v>9473.0</v>
      </c>
      <c r="AZ46" s="3" t="n">
        <v>6186.0</v>
      </c>
      <c r="BA46" s="3" t="n">
        <v>2955.0</v>
      </c>
      <c r="BB46" s="3" t="n">
        <v>7716.0</v>
      </c>
      <c r="BC46" s="3" t="n">
        <v>8041.0</v>
      </c>
      <c r="BD46" s="3" t="n">
        <v>6383.0</v>
      </c>
      <c r="BE46" s="3" t="n">
        <v>2060.0</v>
      </c>
      <c r="BF46" s="3" t="n">
        <v>3965.0</v>
      </c>
      <c r="BG46" s="3" t="n">
        <v>7423.0</v>
      </c>
      <c r="BH46" s="3" t="n">
        <v>8557.0</v>
      </c>
      <c r="BI46" s="3" t="n">
        <v>3593.0</v>
      </c>
      <c r="BJ46" s="3" t="n">
        <v>7380.0</v>
      </c>
      <c r="BK46" s="3" t="n">
        <v>3536.0</v>
      </c>
      <c r="BL46" s="3" t="n">
        <v>1655.0</v>
      </c>
      <c r="BM46" s="3" t="n">
        <v>6269.0</v>
      </c>
      <c r="BN46" s="3" t="n">
        <v>2542.0</v>
      </c>
      <c r="BO46" s="3" t="n">
        <v>3700.0</v>
      </c>
      <c r="BP46" s="3" t="n">
        <v>8268.0</v>
      </c>
      <c r="BQ46" s="3" t="n">
        <v>3543.0</v>
      </c>
      <c r="BR46" s="3" t="n">
        <v>6367.0</v>
      </c>
      <c r="BS46" s="3" t="n">
        <v>3223.0</v>
      </c>
    </row>
    <row r="47" spans="1:71">
      <c r="A47" s="4" t="s">
        <v>187</v>
      </c>
      <c r="B47" s="8"/>
      <c r="C47" s="5" t="n">
        <f t="shared" ref="C47:BN47" si="11">IF(AND(C39&lt;&gt;"",C42&lt;&gt;"",C45&lt;&gt;"",C46&lt;&gt;""),C39+C42+C45+C46,"")</f>
        <v>39054.0</v>
      </c>
      <c r="D47" s="5" t="n">
        <f t="shared" si="11"/>
        <v>20665.0</v>
      </c>
      <c r="E47" s="5" t="n">
        <f t="shared" si="11"/>
        <v>33088.0</v>
      </c>
      <c r="F47" s="5" t="n">
        <f t="shared" si="11"/>
        <v>28163.0</v>
      </c>
      <c r="G47" s="5" t="n">
        <f t="shared" si="11"/>
        <v>28992.0</v>
      </c>
      <c r="H47" s="5" t="n">
        <f t="shared" si="11"/>
        <v>42957.0</v>
      </c>
      <c r="I47" s="5" t="n">
        <f t="shared" si="11"/>
        <v>44625.0</v>
      </c>
      <c r="J47" s="5" t="n">
        <f t="shared" si="11"/>
        <v>58619.0</v>
      </c>
      <c r="K47" s="5" t="n">
        <f t="shared" si="11"/>
        <v>10945.0</v>
      </c>
      <c r="L47" s="5" t="n">
        <f t="shared" si="11"/>
        <v>46716.0</v>
      </c>
      <c r="M47" s="5" t="n">
        <f t="shared" si="11"/>
        <v>21058.0</v>
      </c>
      <c r="N47" s="5" t="n">
        <f t="shared" si="11"/>
        <v>2659.0</v>
      </c>
      <c r="O47" s="5" t="n">
        <f t="shared" si="11"/>
        <v>21515.0</v>
      </c>
      <c r="P47" s="5" t="n">
        <f t="shared" si="11"/>
        <v>44705.0</v>
      </c>
      <c r="Q47" s="5" t="n">
        <f t="shared" si="11"/>
        <v>39626.0</v>
      </c>
      <c r="R47" s="5" t="n">
        <f t="shared" si="11"/>
        <v>33834.0</v>
      </c>
      <c r="S47" s="5" t="n">
        <f t="shared" si="11"/>
        <v>50906.0</v>
      </c>
      <c r="T47" s="5" t="n">
        <f t="shared" si="11"/>
        <v>3201.0</v>
      </c>
      <c r="U47" s="5" t="n">
        <f t="shared" si="11"/>
        <v>36878.0</v>
      </c>
      <c r="V47" s="5" t="n">
        <f t="shared" si="11"/>
        <v>-3410.0</v>
      </c>
      <c r="W47" s="5" t="n">
        <f t="shared" si="11"/>
        <v>42465.0</v>
      </c>
      <c r="X47" s="5" t="n">
        <f t="shared" si="11"/>
        <v>18169.0</v>
      </c>
      <c r="Y47" s="5" t="n">
        <f t="shared" si="11"/>
        <v>38000.0</v>
      </c>
      <c r="Z47" s="5" t="n">
        <f t="shared" si="11"/>
        <v>45605.0</v>
      </c>
      <c r="AA47" s="5" t="n">
        <f t="shared" si="11"/>
        <v>37806.0</v>
      </c>
      <c r="AB47" s="5" t="n">
        <f t="shared" si="11"/>
        <v>41324.0</v>
      </c>
      <c r="AC47" s="5" t="n">
        <f t="shared" si="11"/>
        <v>5595.0</v>
      </c>
      <c r="AD47" s="5" t="n">
        <f t="shared" si="11"/>
        <v>26893.0</v>
      </c>
      <c r="AE47" s="5" t="n">
        <f t="shared" si="11"/>
        <v>17185.0</v>
      </c>
      <c r="AF47" s="5" t="n">
        <f t="shared" si="11"/>
        <v>54211.0</v>
      </c>
      <c r="AG47" s="5" t="n">
        <f t="shared" si="11"/>
        <v>9376.0</v>
      </c>
      <c r="AH47" s="5" t="n">
        <f t="shared" si="11"/>
        <v>11817.0</v>
      </c>
      <c r="AI47" s="5" t="n">
        <f t="shared" si="11"/>
        <v>49878.0</v>
      </c>
      <c r="AJ47" s="5" t="n">
        <f t="shared" si="11"/>
        <v>54544.0</v>
      </c>
      <c r="AK47" s="5" t="n">
        <f t="shared" si="11"/>
        <v>24331.0</v>
      </c>
      <c r="AL47" s="5" t="n">
        <f t="shared" si="11"/>
        <v>27542.0</v>
      </c>
      <c r="AM47" s="5" t="n">
        <f t="shared" si="11"/>
        <v>50065.0</v>
      </c>
      <c r="AN47" s="5" t="n">
        <f t="shared" si="11"/>
        <v>39730.0</v>
      </c>
      <c r="AO47" s="5" t="n">
        <f t="shared" si="11"/>
        <v>37185.0</v>
      </c>
      <c r="AP47" s="5" t="n">
        <f t="shared" si="11"/>
        <v>39042.0</v>
      </c>
      <c r="AQ47" s="5" t="n">
        <f t="shared" si="11"/>
        <v>27583.0</v>
      </c>
      <c r="AR47" s="5" t="n">
        <f t="shared" si="11"/>
        <v>28615.0</v>
      </c>
      <c r="AS47" s="5" t="n">
        <f t="shared" si="11"/>
        <v>30568.0</v>
      </c>
      <c r="AT47" s="5" t="n">
        <f t="shared" si="11"/>
        <v>43623.0</v>
      </c>
      <c r="AU47" s="5" t="n">
        <f t="shared" si="11"/>
        <v>8034.0</v>
      </c>
      <c r="AV47" s="5" t="n">
        <f t="shared" si="11"/>
        <v>15176.0</v>
      </c>
      <c r="AW47" s="5" t="n">
        <f t="shared" si="11"/>
        <v>50546.0</v>
      </c>
      <c r="AX47" s="5" t="n">
        <f t="shared" si="11"/>
        <v>29775.0</v>
      </c>
      <c r="AY47" s="5" t="n">
        <f t="shared" si="11"/>
        <v>10296.0</v>
      </c>
      <c r="AZ47" s="5" t="n">
        <f t="shared" si="11"/>
        <v>1726.0</v>
      </c>
      <c r="BA47" s="5" t="n">
        <f t="shared" si="11"/>
        <v>24753.0</v>
      </c>
      <c r="BB47" s="5" t="n">
        <f t="shared" si="11"/>
        <v>45320.0</v>
      </c>
      <c r="BC47" s="5" t="n">
        <f t="shared" si="11"/>
        <v>-4866.0</v>
      </c>
      <c r="BD47" s="5" t="n">
        <f t="shared" si="11"/>
        <v>36496.0</v>
      </c>
      <c r="BE47" s="5" t="n">
        <f t="shared" si="11"/>
        <v>6949.0</v>
      </c>
      <c r="BF47" s="5" t="n">
        <f t="shared" si="11"/>
        <v>37103.0</v>
      </c>
      <c r="BG47" s="5" t="n">
        <f t="shared" si="11"/>
        <v>21779.0</v>
      </c>
      <c r="BH47" s="5" t="n">
        <f t="shared" si="11"/>
        <v>34808.0</v>
      </c>
      <c r="BI47" s="5" t="n">
        <f t="shared" si="11"/>
        <v>35427.0</v>
      </c>
      <c r="BJ47" s="5" t="n">
        <f t="shared" si="11"/>
        <v>48226.0</v>
      </c>
      <c r="BK47" s="5" t="n">
        <f t="shared" si="11"/>
        <v>17788.0</v>
      </c>
      <c r="BL47" s="5" t="n">
        <f t="shared" si="11"/>
        <v>40038.0</v>
      </c>
      <c r="BM47" s="5" t="n">
        <f t="shared" si="11"/>
        <v>21367.0</v>
      </c>
      <c r="BN47" s="5" t="n">
        <f t="shared" si="11"/>
        <v>35583.0</v>
      </c>
      <c r="BO47" s="5" t="n">
        <f>IF(AND(BO39&lt;&gt;"",BO42&lt;&gt;"",BO45&lt;&gt;"",BO46&lt;&gt;""),BO39+BO42+BO45+BO46,"")</f>
        <v>27319.0</v>
      </c>
      <c r="BP47" s="5" t="n">
        <f>IF(AND(BP39&lt;&gt;"",BP42&lt;&gt;"",BP45&lt;&gt;"",BP46&lt;&gt;""),BP39+BP42+BP45+BP46,"")</f>
        <v>63770.0</v>
      </c>
      <c r="BQ47" s="5" t="n">
        <f>IF(AND(BQ39&lt;&gt;"",BQ42&lt;&gt;"",BQ45&lt;&gt;"",BQ46&lt;&gt;""),BQ39+BQ42+BQ45+BQ46,"")</f>
        <v>38292.0</v>
      </c>
      <c r="BR47" s="5" t="n">
        <f>IF(AND(BR39&lt;&gt;"",BR42&lt;&gt;"",BR45&lt;&gt;"",BR46&lt;&gt;""),BR39+BR42+BR45+BR46,"")</f>
        <v>29540.0</v>
      </c>
      <c r="BS47" s="5" t="n">
        <f>IF(AND(BS39&lt;&gt;"",BS42&lt;&gt;"",BS45&lt;&gt;"",BS46&lt;&gt;""),BS39+BS42+BS45+BS46,"")</f>
        <v>37616.0</v>
      </c>
    </row>
    <row r="48" spans="1:71">
      <c r="A48" t="s" s="0">
        <v>188</v>
      </c>
      <c r="C48" s="3" t="n">
        <v>6864.0</v>
      </c>
      <c r="D48" s="3" t="n">
        <v>4037.0</v>
      </c>
      <c r="E48" s="3" t="n">
        <v>4674.0</v>
      </c>
      <c r="F48" s="3" t="n">
        <v>8014.0</v>
      </c>
      <c r="G48" s="3" t="n">
        <v>9457.0</v>
      </c>
      <c r="H48" s="3" t="n">
        <v>7720.0</v>
      </c>
      <c r="I48" s="3" t="n">
        <v>9611.0</v>
      </c>
      <c r="J48" s="3" t="n">
        <v>9151.0</v>
      </c>
      <c r="K48" s="3" t="n">
        <v>6528.0</v>
      </c>
      <c r="L48" s="3" t="n">
        <v>1172.0</v>
      </c>
      <c r="M48" s="3" t="n">
        <v>6543.0</v>
      </c>
      <c r="N48" s="3" t="n">
        <v>6493.0</v>
      </c>
      <c r="O48" s="3" t="n">
        <v>3883.0</v>
      </c>
      <c r="P48" s="3" t="n">
        <v>8969.0</v>
      </c>
      <c r="Q48" s="3" t="n">
        <v>7676.0</v>
      </c>
      <c r="R48" s="3" t="n">
        <v>3183.0</v>
      </c>
      <c r="S48" s="3" t="n">
        <v>3477.0</v>
      </c>
      <c r="T48" s="3" t="n">
        <v>1835.0</v>
      </c>
      <c r="U48" s="3" t="n">
        <v>3307.0</v>
      </c>
      <c r="V48" s="3" t="n">
        <v>5074.0</v>
      </c>
      <c r="W48" s="3" t="n">
        <v>7927.0</v>
      </c>
      <c r="X48" s="3" t="n">
        <v>9022.0</v>
      </c>
      <c r="Y48" s="3" t="n">
        <v>2052.0</v>
      </c>
      <c r="Z48" s="3" t="n">
        <v>2329.0</v>
      </c>
      <c r="AA48" s="3" t="n">
        <v>7603.0</v>
      </c>
      <c r="AB48" s="3" t="n">
        <v>3310.0</v>
      </c>
      <c r="AC48" s="3" t="n">
        <v>7469.0</v>
      </c>
      <c r="AD48" s="3" t="n">
        <v>9738.0</v>
      </c>
      <c r="AE48" s="3" t="n">
        <v>5219.0</v>
      </c>
      <c r="AF48" s="3" t="n">
        <v>6663.0</v>
      </c>
      <c r="AG48" s="3" t="n">
        <v>6624.0</v>
      </c>
      <c r="AH48" s="3" t="n">
        <v>4496.0</v>
      </c>
      <c r="AI48" s="3" t="n">
        <v>8716.0</v>
      </c>
      <c r="AJ48" s="3" t="n">
        <v>7568.0</v>
      </c>
      <c r="AK48" s="3" t="n">
        <v>6488.0</v>
      </c>
      <c r="AL48" s="3" t="n">
        <v>2100.0</v>
      </c>
      <c r="AM48" s="3" t="n">
        <v>3322.0</v>
      </c>
      <c r="AN48" s="3" t="n">
        <v>4991.0</v>
      </c>
      <c r="AO48" s="3" t="n">
        <v>2448.0</v>
      </c>
      <c r="AP48" s="3" t="n">
        <v>2572.0</v>
      </c>
      <c r="AQ48" s="3" t="n">
        <v>8659.0</v>
      </c>
      <c r="AR48" s="3" t="n">
        <v>8746.0</v>
      </c>
      <c r="AS48" s="3" t="n">
        <v>9471.0</v>
      </c>
      <c r="AT48" s="3" t="n">
        <v>4207.0</v>
      </c>
      <c r="AU48" s="3" t="n">
        <v>6597.0</v>
      </c>
      <c r="AV48" s="3" t="n">
        <v>7779.0</v>
      </c>
      <c r="AW48" s="3" t="n">
        <v>6608.0</v>
      </c>
      <c r="AX48" s="3" t="n">
        <v>9498.0</v>
      </c>
      <c r="AY48" s="3" t="n">
        <v>5194.0</v>
      </c>
      <c r="AZ48" s="3" t="n">
        <v>1554.0</v>
      </c>
      <c r="BA48" s="3" t="n">
        <v>2472.0</v>
      </c>
      <c r="BB48" s="3" t="n">
        <v>1852.0</v>
      </c>
      <c r="BC48" s="3" t="n">
        <v>8803.0</v>
      </c>
      <c r="BD48" s="3" t="n">
        <v>1737.0</v>
      </c>
      <c r="BE48" s="3" t="n">
        <v>7382.0</v>
      </c>
      <c r="BF48" s="3" t="n">
        <v>1850.0</v>
      </c>
      <c r="BG48" s="3" t="n">
        <v>8412.0</v>
      </c>
      <c r="BH48" s="3" t="n">
        <v>1565.0</v>
      </c>
      <c r="BI48" s="3" t="n">
        <v>2084.0</v>
      </c>
      <c r="BJ48" s="3" t="n">
        <v>7601.0</v>
      </c>
      <c r="BK48" s="3" t="n">
        <v>1377.0</v>
      </c>
      <c r="BL48" s="3" t="n">
        <v>5213.0</v>
      </c>
      <c r="BM48" s="3" t="n">
        <v>4983.0</v>
      </c>
      <c r="BN48" s="3" t="n">
        <v>8765.0</v>
      </c>
      <c r="BO48" s="3" t="n">
        <v>7270.0</v>
      </c>
      <c r="BP48" s="3" t="n">
        <v>5382.0</v>
      </c>
      <c r="BQ48" s="3" t="n">
        <v>2000.0</v>
      </c>
      <c r="BR48" s="3" t="n">
        <v>2530.0</v>
      </c>
      <c r="BS48" s="3" t="n">
        <v>2606.0</v>
      </c>
    </row>
    <row r="49" spans="1:71">
      <c r="A49" t="s" s="0">
        <v>189</v>
      </c>
      <c r="C49" s="3" t="n">
        <v>2229.0</v>
      </c>
      <c r="D49" s="3" t="n">
        <v>5973.0</v>
      </c>
      <c r="E49" s="3" t="n">
        <v>1266.0</v>
      </c>
      <c r="F49" s="3" t="n">
        <v>3320.0</v>
      </c>
      <c r="G49" s="3" t="n">
        <v>2436.0</v>
      </c>
      <c r="H49" s="3" t="n">
        <v>7206.0</v>
      </c>
      <c r="I49" s="3" t="n">
        <v>1355.0</v>
      </c>
      <c r="J49" s="3" t="n">
        <v>3230.0</v>
      </c>
      <c r="K49" s="3" t="n">
        <v>1884.0</v>
      </c>
      <c r="L49" s="3" t="n">
        <v>3913.0</v>
      </c>
      <c r="M49" s="3" t="n">
        <v>4063.0</v>
      </c>
      <c r="N49" s="3" t="n">
        <v>2545.0</v>
      </c>
      <c r="O49" s="3" t="n">
        <v>6633.0</v>
      </c>
      <c r="P49" s="3" t="n">
        <v>1639.0</v>
      </c>
      <c r="Q49" s="3" t="n">
        <v>3584.0</v>
      </c>
      <c r="R49" s="3" t="n">
        <v>3641.0</v>
      </c>
      <c r="S49" s="3" t="n">
        <v>2502.0</v>
      </c>
      <c r="T49" s="3" t="n">
        <v>2598.0</v>
      </c>
      <c r="U49" s="3" t="n">
        <v>6930.0</v>
      </c>
      <c r="V49" s="3" t="n">
        <v>4056.0</v>
      </c>
      <c r="W49" s="3" t="n">
        <v>3671.0</v>
      </c>
      <c r="X49" s="3" t="n">
        <v>9210.0</v>
      </c>
      <c r="Y49" s="3" t="n">
        <v>2947.0</v>
      </c>
      <c r="Z49" s="3" t="n">
        <v>7183.0</v>
      </c>
      <c r="AA49" s="3" t="n">
        <v>5401.0</v>
      </c>
      <c r="AB49" s="3" t="n">
        <v>4419.0</v>
      </c>
      <c r="AC49" s="3" t="n">
        <v>2777.0</v>
      </c>
      <c r="AD49" s="3" t="n">
        <v>3455.0</v>
      </c>
      <c r="AE49" s="3" t="n">
        <v>2354.0</v>
      </c>
      <c r="AF49" s="3" t="n">
        <v>6733.0</v>
      </c>
      <c r="AG49" s="3" t="n">
        <v>2980.0</v>
      </c>
      <c r="AH49" s="3" t="n">
        <v>3459.0</v>
      </c>
      <c r="AI49" s="3" t="n">
        <v>8438.0</v>
      </c>
      <c r="AJ49" s="3" t="n">
        <v>8375.0</v>
      </c>
      <c r="AK49" s="3" t="n">
        <v>4321.0</v>
      </c>
      <c r="AL49" s="3" t="n">
        <v>8252.0</v>
      </c>
      <c r="AM49" s="3" t="n">
        <v>2895.0</v>
      </c>
      <c r="AN49" s="3" t="n">
        <v>1672.0</v>
      </c>
      <c r="AO49" s="3" t="n">
        <v>6358.0</v>
      </c>
      <c r="AP49" s="3" t="n">
        <v>1798.0</v>
      </c>
      <c r="AQ49" s="3" t="n">
        <v>7379.0</v>
      </c>
      <c r="AR49" s="3" t="n">
        <v>5164.0</v>
      </c>
      <c r="AS49" s="3" t="n">
        <v>5511.0</v>
      </c>
      <c r="AT49" s="3" t="n">
        <v>4044.0</v>
      </c>
      <c r="AU49" s="3" t="n">
        <v>3986.0</v>
      </c>
      <c r="AV49" s="3" t="n">
        <v>2844.0</v>
      </c>
      <c r="AW49" s="3" t="n">
        <v>8619.0</v>
      </c>
      <c r="AX49" s="3" t="n">
        <v>2959.0</v>
      </c>
      <c r="AY49" s="3" t="n">
        <v>3536.0</v>
      </c>
      <c r="AZ49" s="3" t="n">
        <v>4506.0</v>
      </c>
      <c r="BA49" s="3" t="n">
        <v>7407.0</v>
      </c>
      <c r="BB49" s="3" t="n">
        <v>1532.0</v>
      </c>
      <c r="BC49" s="3" t="n">
        <v>4304.0</v>
      </c>
      <c r="BD49" s="3" t="n">
        <v>8797.0</v>
      </c>
      <c r="BE49" s="3" t="n">
        <v>7904.0</v>
      </c>
      <c r="BF49" s="3" t="n">
        <v>7182.0</v>
      </c>
      <c r="BG49" s="3" t="n">
        <v>3926.0</v>
      </c>
      <c r="BH49" s="3" t="n">
        <v>9293.0</v>
      </c>
      <c r="BI49" s="3" t="n">
        <v>8884.0</v>
      </c>
      <c r="BJ49" s="3" t="n">
        <v>9866.0</v>
      </c>
      <c r="BK49" s="3" t="n">
        <v>5357.0</v>
      </c>
      <c r="BL49" s="3" t="n">
        <v>8625.0</v>
      </c>
      <c r="BM49" s="3" t="n">
        <v>5977.0</v>
      </c>
      <c r="BN49" s="3" t="n">
        <v>6825.0</v>
      </c>
      <c r="BO49" s="3" t="n">
        <v>1993.0</v>
      </c>
      <c r="BP49" s="3" t="n">
        <v>7829.0</v>
      </c>
      <c r="BQ49" s="3" t="n">
        <v>9694.0</v>
      </c>
      <c r="BR49" s="3" t="n">
        <v>3718.0</v>
      </c>
      <c r="BS49" s="3" t="n">
        <v>8895.0</v>
      </c>
    </row>
    <row r="50" spans="1:71">
      <c r="A50" s="4" t="s">
        <v>190</v>
      </c>
      <c r="B50" s="8"/>
      <c r="C50" s="5" t="n">
        <f t="shared" ref="C50:BN50" si="12">IF(AND(C48&lt;&gt;"",C49&lt;&gt;""),C48+C49,"")</f>
        <v>9093.0</v>
      </c>
      <c r="D50" s="5" t="n">
        <f t="shared" si="12"/>
        <v>10010.0</v>
      </c>
      <c r="E50" s="5" t="n">
        <f t="shared" si="12"/>
        <v>5940.0</v>
      </c>
      <c r="F50" s="5" t="n">
        <f t="shared" si="12"/>
        <v>11334.0</v>
      </c>
      <c r="G50" s="5" t="n">
        <f t="shared" si="12"/>
        <v>11893.0</v>
      </c>
      <c r="H50" s="5" t="n">
        <f t="shared" si="12"/>
        <v>14926.0</v>
      </c>
      <c r="I50" s="5" t="n">
        <f t="shared" si="12"/>
        <v>10966.0</v>
      </c>
      <c r="J50" s="5" t="n">
        <f t="shared" si="12"/>
        <v>12381.0</v>
      </c>
      <c r="K50" s="5" t="n">
        <f t="shared" si="12"/>
        <v>8412.0</v>
      </c>
      <c r="L50" s="5" t="n">
        <f t="shared" si="12"/>
        <v>5085.0</v>
      </c>
      <c r="M50" s="5" t="n">
        <f t="shared" si="12"/>
        <v>10606.0</v>
      </c>
      <c r="N50" s="5" t="n">
        <f t="shared" si="12"/>
        <v>9038.0</v>
      </c>
      <c r="O50" s="5" t="n">
        <f t="shared" si="12"/>
        <v>10516.0</v>
      </c>
      <c r="P50" s="5" t="n">
        <f t="shared" si="12"/>
        <v>10608.0</v>
      </c>
      <c r="Q50" s="5" t="n">
        <f t="shared" si="12"/>
        <v>11260.0</v>
      </c>
      <c r="R50" s="5" t="n">
        <f t="shared" si="12"/>
        <v>6824.0</v>
      </c>
      <c r="S50" s="5" t="n">
        <f t="shared" si="12"/>
        <v>5979.0</v>
      </c>
      <c r="T50" s="5" t="n">
        <f t="shared" si="12"/>
        <v>4433.0</v>
      </c>
      <c r="U50" s="5" t="n">
        <f t="shared" si="12"/>
        <v>10237.0</v>
      </c>
      <c r="V50" s="5" t="n">
        <f t="shared" si="12"/>
        <v>9130.0</v>
      </c>
      <c r="W50" s="5" t="n">
        <f t="shared" si="12"/>
        <v>11598.0</v>
      </c>
      <c r="X50" s="5" t="n">
        <f t="shared" si="12"/>
        <v>18232.0</v>
      </c>
      <c r="Y50" s="5" t="n">
        <f t="shared" si="12"/>
        <v>4999.0</v>
      </c>
      <c r="Z50" s="5" t="n">
        <f t="shared" si="12"/>
        <v>9512.0</v>
      </c>
      <c r="AA50" s="5" t="n">
        <f t="shared" si="12"/>
        <v>13004.0</v>
      </c>
      <c r="AB50" s="5" t="n">
        <f t="shared" si="12"/>
        <v>7729.0</v>
      </c>
      <c r="AC50" s="5" t="n">
        <f t="shared" si="12"/>
        <v>10246.0</v>
      </c>
      <c r="AD50" s="5" t="n">
        <f t="shared" si="12"/>
        <v>13193.0</v>
      </c>
      <c r="AE50" s="5" t="n">
        <f t="shared" si="12"/>
        <v>7573.0</v>
      </c>
      <c r="AF50" s="5" t="n">
        <f t="shared" si="12"/>
        <v>13396.0</v>
      </c>
      <c r="AG50" s="5" t="n">
        <f t="shared" si="12"/>
        <v>9604.0</v>
      </c>
      <c r="AH50" s="5" t="n">
        <f t="shared" si="12"/>
        <v>7955.0</v>
      </c>
      <c r="AI50" s="5" t="n">
        <f t="shared" si="12"/>
        <v>17154.0</v>
      </c>
      <c r="AJ50" s="5" t="n">
        <f t="shared" si="12"/>
        <v>15943.0</v>
      </c>
      <c r="AK50" s="5" t="n">
        <f t="shared" si="12"/>
        <v>10809.0</v>
      </c>
      <c r="AL50" s="5" t="n">
        <f t="shared" si="12"/>
        <v>10352.0</v>
      </c>
      <c r="AM50" s="5" t="n">
        <f t="shared" si="12"/>
        <v>6217.0</v>
      </c>
      <c r="AN50" s="5" t="n">
        <f t="shared" si="12"/>
        <v>6663.0</v>
      </c>
      <c r="AO50" s="5" t="n">
        <f t="shared" si="12"/>
        <v>8806.0</v>
      </c>
      <c r="AP50" s="5" t="n">
        <f t="shared" si="12"/>
        <v>4370.0</v>
      </c>
      <c r="AQ50" s="5" t="n">
        <f t="shared" si="12"/>
        <v>16038.0</v>
      </c>
      <c r="AR50" s="5" t="n">
        <f t="shared" si="12"/>
        <v>13910.0</v>
      </c>
      <c r="AS50" s="5" t="n">
        <f t="shared" si="12"/>
        <v>14982.0</v>
      </c>
      <c r="AT50" s="5" t="n">
        <f t="shared" si="12"/>
        <v>8251.0</v>
      </c>
      <c r="AU50" s="5" t="n">
        <f t="shared" si="12"/>
        <v>10583.0</v>
      </c>
      <c r="AV50" s="5" t="n">
        <f t="shared" si="12"/>
        <v>10623.0</v>
      </c>
      <c r="AW50" s="5" t="n">
        <f t="shared" si="12"/>
        <v>15227.0</v>
      </c>
      <c r="AX50" s="5" t="n">
        <f t="shared" si="12"/>
        <v>12457.0</v>
      </c>
      <c r="AY50" s="5" t="n">
        <f t="shared" si="12"/>
        <v>8730.0</v>
      </c>
      <c r="AZ50" s="5" t="n">
        <f t="shared" si="12"/>
        <v>6060.0</v>
      </c>
      <c r="BA50" s="5" t="n">
        <f t="shared" si="12"/>
        <v>9879.0</v>
      </c>
      <c r="BB50" s="5" t="n">
        <f t="shared" si="12"/>
        <v>3384.0</v>
      </c>
      <c r="BC50" s="5" t="n">
        <f t="shared" si="12"/>
        <v>13107.0</v>
      </c>
      <c r="BD50" s="5" t="n">
        <f t="shared" si="12"/>
        <v>10534.0</v>
      </c>
      <c r="BE50" s="5" t="n">
        <f t="shared" si="12"/>
        <v>15286.0</v>
      </c>
      <c r="BF50" s="5" t="n">
        <f t="shared" si="12"/>
        <v>9032.0</v>
      </c>
      <c r="BG50" s="5" t="n">
        <f t="shared" si="12"/>
        <v>12338.0</v>
      </c>
      <c r="BH50" s="5" t="n">
        <f t="shared" si="12"/>
        <v>10858.0</v>
      </c>
      <c r="BI50" s="5" t="n">
        <f t="shared" si="12"/>
        <v>10968.0</v>
      </c>
      <c r="BJ50" s="5" t="n">
        <f t="shared" si="12"/>
        <v>17467.0</v>
      </c>
      <c r="BK50" s="5" t="n">
        <f t="shared" si="12"/>
        <v>6734.0</v>
      </c>
      <c r="BL50" s="5" t="n">
        <f t="shared" si="12"/>
        <v>13838.0</v>
      </c>
      <c r="BM50" s="5" t="n">
        <f t="shared" si="12"/>
        <v>10960.0</v>
      </c>
      <c r="BN50" s="5" t="n">
        <f t="shared" si="12"/>
        <v>15590.0</v>
      </c>
      <c r="BO50" s="5" t="n">
        <f>IF(AND(BO48&lt;&gt;"",BO49&lt;&gt;""),BO48+BO49,"")</f>
        <v>9263.0</v>
      </c>
      <c r="BP50" s="5" t="n">
        <f>IF(AND(BP48&lt;&gt;"",BP49&lt;&gt;""),BP48+BP49,"")</f>
        <v>13211.0</v>
      </c>
      <c r="BQ50" s="5" t="n">
        <f>IF(AND(BQ48&lt;&gt;"",BQ49&lt;&gt;""),BQ48+BQ49,"")</f>
        <v>11694.0</v>
      </c>
      <c r="BR50" s="5" t="n">
        <f>IF(AND(BR48&lt;&gt;"",BR49&lt;&gt;""),BR48+BR49,"")</f>
        <v>6248.0</v>
      </c>
      <c r="BS50" s="5" t="n">
        <f>IF(AND(BS48&lt;&gt;"",BS49&lt;&gt;""),BS48+BS49,"")</f>
        <v>11501.0</v>
      </c>
    </row>
    <row r="51" spans="1:71">
      <c r="A51" s="4" t="s">
        <v>191</v>
      </c>
      <c r="B51" s="8"/>
      <c r="C51" s="5" t="n">
        <f t="shared" ref="C51:BN51" si="13">IF(AND(C47&lt;&gt;"",C50&lt;&gt;""),C47+C50,"")</f>
        <v>48147.0</v>
      </c>
      <c r="D51" s="5" t="n">
        <f t="shared" si="13"/>
        <v>30675.0</v>
      </c>
      <c r="E51" s="5" t="n">
        <f t="shared" si="13"/>
        <v>39028.0</v>
      </c>
      <c r="F51" s="5" t="n">
        <f t="shared" si="13"/>
        <v>39497.0</v>
      </c>
      <c r="G51" s="5" t="n">
        <f t="shared" si="13"/>
        <v>40885.0</v>
      </c>
      <c r="H51" s="5" t="n">
        <f t="shared" si="13"/>
        <v>57883.0</v>
      </c>
      <c r="I51" s="5" t="n">
        <f t="shared" si="13"/>
        <v>55591.0</v>
      </c>
      <c r="J51" s="5" t="n">
        <f t="shared" si="13"/>
        <v>71000.0</v>
      </c>
      <c r="K51" s="5" t="n">
        <f t="shared" si="13"/>
        <v>19357.0</v>
      </c>
      <c r="L51" s="5" t="n">
        <f t="shared" si="13"/>
        <v>51801.0</v>
      </c>
      <c r="M51" s="5" t="n">
        <f t="shared" si="13"/>
        <v>31664.0</v>
      </c>
      <c r="N51" s="5" t="n">
        <f t="shared" si="13"/>
        <v>11697.0</v>
      </c>
      <c r="O51" s="5" t="n">
        <f t="shared" si="13"/>
        <v>32031.0</v>
      </c>
      <c r="P51" s="5" t="n">
        <f t="shared" si="13"/>
        <v>55313.0</v>
      </c>
      <c r="Q51" s="5" t="n">
        <f t="shared" si="13"/>
        <v>50886.0</v>
      </c>
      <c r="R51" s="5" t="n">
        <f t="shared" si="13"/>
        <v>40658.0</v>
      </c>
      <c r="S51" s="5" t="n">
        <f t="shared" si="13"/>
        <v>56885.0</v>
      </c>
      <c r="T51" s="5" t="n">
        <f t="shared" si="13"/>
        <v>7634.0</v>
      </c>
      <c r="U51" s="5" t="n">
        <f t="shared" si="13"/>
        <v>47115.0</v>
      </c>
      <c r="V51" s="5" t="n">
        <f t="shared" si="13"/>
        <v>5720.0</v>
      </c>
      <c r="W51" s="5" t="n">
        <f t="shared" si="13"/>
        <v>54063.0</v>
      </c>
      <c r="X51" s="5" t="n">
        <f t="shared" si="13"/>
        <v>36401.0</v>
      </c>
      <c r="Y51" s="5" t="n">
        <f t="shared" si="13"/>
        <v>42999.0</v>
      </c>
      <c r="Z51" s="5" t="n">
        <f t="shared" si="13"/>
        <v>55117.0</v>
      </c>
      <c r="AA51" s="5" t="n">
        <f t="shared" si="13"/>
        <v>50810.0</v>
      </c>
      <c r="AB51" s="5" t="n">
        <f t="shared" si="13"/>
        <v>49053.0</v>
      </c>
      <c r="AC51" s="5" t="n">
        <f t="shared" si="13"/>
        <v>15841.0</v>
      </c>
      <c r="AD51" s="5" t="n">
        <f t="shared" si="13"/>
        <v>40086.0</v>
      </c>
      <c r="AE51" s="5" t="n">
        <f t="shared" si="13"/>
        <v>24758.0</v>
      </c>
      <c r="AF51" s="5" t="n">
        <f t="shared" si="13"/>
        <v>67607.0</v>
      </c>
      <c r="AG51" s="5" t="n">
        <f t="shared" si="13"/>
        <v>18980.0</v>
      </c>
      <c r="AH51" s="5" t="n">
        <f t="shared" si="13"/>
        <v>19772.0</v>
      </c>
      <c r="AI51" s="5" t="n">
        <f t="shared" si="13"/>
        <v>67032.0</v>
      </c>
      <c r="AJ51" s="5" t="n">
        <f t="shared" si="13"/>
        <v>70487.0</v>
      </c>
      <c r="AK51" s="5" t="n">
        <f t="shared" si="13"/>
        <v>35140.0</v>
      </c>
      <c r="AL51" s="5" t="n">
        <f t="shared" si="13"/>
        <v>37894.0</v>
      </c>
      <c r="AM51" s="5" t="n">
        <f t="shared" si="13"/>
        <v>56282.0</v>
      </c>
      <c r="AN51" s="5" t="n">
        <f t="shared" si="13"/>
        <v>46393.0</v>
      </c>
      <c r="AO51" s="5" t="n">
        <f t="shared" si="13"/>
        <v>45991.0</v>
      </c>
      <c r="AP51" s="5" t="n">
        <f t="shared" si="13"/>
        <v>43412.0</v>
      </c>
      <c r="AQ51" s="5" t="n">
        <f t="shared" si="13"/>
        <v>43621.0</v>
      </c>
      <c r="AR51" s="5" t="n">
        <f t="shared" si="13"/>
        <v>42525.0</v>
      </c>
      <c r="AS51" s="5" t="n">
        <f t="shared" si="13"/>
        <v>45550.0</v>
      </c>
      <c r="AT51" s="5" t="n">
        <f t="shared" si="13"/>
        <v>51874.0</v>
      </c>
      <c r="AU51" s="5" t="n">
        <f t="shared" si="13"/>
        <v>18617.0</v>
      </c>
      <c r="AV51" s="5" t="n">
        <f t="shared" si="13"/>
        <v>25799.0</v>
      </c>
      <c r="AW51" s="5" t="n">
        <f t="shared" si="13"/>
        <v>65773.0</v>
      </c>
      <c r="AX51" s="5" t="n">
        <f t="shared" si="13"/>
        <v>42232.0</v>
      </c>
      <c r="AY51" s="5" t="n">
        <f t="shared" si="13"/>
        <v>19026.0</v>
      </c>
      <c r="AZ51" s="5" t="n">
        <f t="shared" si="13"/>
        <v>7786.0</v>
      </c>
      <c r="BA51" s="5" t="n">
        <f t="shared" si="13"/>
        <v>34632.0</v>
      </c>
      <c r="BB51" s="5" t="n">
        <f t="shared" si="13"/>
        <v>48704.0</v>
      </c>
      <c r="BC51" s="5" t="n">
        <f t="shared" si="13"/>
        <v>8241.0</v>
      </c>
      <c r="BD51" s="5" t="n">
        <f t="shared" si="13"/>
        <v>47030.0</v>
      </c>
      <c r="BE51" s="5" t="n">
        <f t="shared" si="13"/>
        <v>22235.0</v>
      </c>
      <c r="BF51" s="5" t="n">
        <f t="shared" si="13"/>
        <v>46135.0</v>
      </c>
      <c r="BG51" s="5" t="n">
        <f t="shared" si="13"/>
        <v>34117.0</v>
      </c>
      <c r="BH51" s="5" t="n">
        <f t="shared" si="13"/>
        <v>45666.0</v>
      </c>
      <c r="BI51" s="5" t="n">
        <f t="shared" si="13"/>
        <v>46395.0</v>
      </c>
      <c r="BJ51" s="5" t="n">
        <f t="shared" si="13"/>
        <v>65693.0</v>
      </c>
      <c r="BK51" s="5" t="n">
        <f t="shared" si="13"/>
        <v>24522.0</v>
      </c>
      <c r="BL51" s="5" t="n">
        <f t="shared" si="13"/>
        <v>53876.0</v>
      </c>
      <c r="BM51" s="5" t="n">
        <f t="shared" si="13"/>
        <v>32327.0</v>
      </c>
      <c r="BN51" s="5" t="n">
        <f t="shared" si="13"/>
        <v>51173.0</v>
      </c>
      <c r="BO51" s="5" t="n">
        <f>IF(AND(BO47&lt;&gt;"",BO50&lt;&gt;""),BO47+BO50,"")</f>
        <v>36582.0</v>
      </c>
      <c r="BP51" s="5" t="n">
        <f>IF(AND(BP47&lt;&gt;"",BP50&lt;&gt;""),BP47+BP50,"")</f>
        <v>76981.0</v>
      </c>
      <c r="BQ51" s="5" t="n">
        <f>IF(AND(BQ47&lt;&gt;"",BQ50&lt;&gt;""),BQ47+BQ50,"")</f>
        <v>49986.0</v>
      </c>
      <c r="BR51" s="5" t="n">
        <f>IF(AND(BR47&lt;&gt;"",BR50&lt;&gt;""),BR47+BR50,"")</f>
        <v>35788.0</v>
      </c>
      <c r="BS51" s="5" t="n">
        <f>IF(AND(BS47&lt;&gt;"",BS50&lt;&gt;""),BS47+BS50,"")</f>
        <v>49117.0</v>
      </c>
    </row>
    <row r="52" spans="1:71">
      <c r="A52" t="s" s="0">
        <v>192</v>
      </c>
      <c r="C52" s="3" t="n">
        <v>1588.0</v>
      </c>
      <c r="D52" s="3" t="n">
        <v>9342.0</v>
      </c>
      <c r="E52" s="3" t="n">
        <v>6050.0</v>
      </c>
      <c r="F52" s="3" t="n">
        <v>4984.0</v>
      </c>
      <c r="G52" s="3" t="n">
        <v>6528.0</v>
      </c>
      <c r="H52" s="3" t="n">
        <v>4854.0</v>
      </c>
      <c r="I52" s="3" t="n">
        <v>2450.0</v>
      </c>
      <c r="J52" s="3" t="n">
        <v>4329.0</v>
      </c>
      <c r="K52" s="3" t="n">
        <v>8392.0</v>
      </c>
      <c r="L52" s="3" t="n">
        <v>4772.0</v>
      </c>
      <c r="M52" s="3" t="n">
        <v>8175.0</v>
      </c>
      <c r="N52" s="3" t="n">
        <v>6781.0</v>
      </c>
      <c r="O52" s="3" t="n">
        <v>6242.0</v>
      </c>
      <c r="P52" s="3" t="n">
        <v>7312.0</v>
      </c>
      <c r="Q52" s="3" t="n">
        <v>1888.0</v>
      </c>
      <c r="R52" s="3" t="n">
        <v>9396.0</v>
      </c>
      <c r="S52" s="3" t="n">
        <v>3489.0</v>
      </c>
      <c r="T52" s="3" t="n">
        <v>3506.0</v>
      </c>
      <c r="U52" s="3" t="n">
        <v>5784.0</v>
      </c>
      <c r="V52" s="3" t="n">
        <v>1854.0</v>
      </c>
      <c r="W52" s="3" t="n">
        <v>4027.0</v>
      </c>
      <c r="X52" s="3" t="n">
        <v>3269.0</v>
      </c>
      <c r="Y52" s="3" t="n">
        <v>8080.0</v>
      </c>
      <c r="Z52" s="3" t="n">
        <v>2462.0</v>
      </c>
      <c r="AA52" s="3" t="n">
        <v>8410.0</v>
      </c>
      <c r="AB52" s="3" t="n">
        <v>9538.0</v>
      </c>
      <c r="AC52" s="3" t="n">
        <v>4045.0</v>
      </c>
      <c r="AD52" s="3" t="n">
        <v>2276.0</v>
      </c>
      <c r="AE52" s="3" t="n">
        <v>7567.0</v>
      </c>
      <c r="AF52" s="3" t="n">
        <v>9478.0</v>
      </c>
      <c r="AG52" s="3" t="n">
        <v>4286.0</v>
      </c>
      <c r="AH52" s="3" t="n">
        <v>8634.0</v>
      </c>
      <c r="AI52" s="3" t="n">
        <v>3787.0</v>
      </c>
      <c r="AJ52" s="3" t="n">
        <v>5808.0</v>
      </c>
      <c r="AK52" s="3" t="n">
        <v>1337.0</v>
      </c>
      <c r="AL52" s="3" t="n">
        <v>1678.0</v>
      </c>
      <c r="AM52" s="3" t="n">
        <v>4282.0</v>
      </c>
      <c r="AN52" s="3" t="n">
        <v>4693.0</v>
      </c>
      <c r="AO52" s="3" t="n">
        <v>6165.0</v>
      </c>
      <c r="AP52" s="3" t="n">
        <v>2232.0</v>
      </c>
      <c r="AQ52" s="3" t="n">
        <v>1049.0</v>
      </c>
      <c r="AR52" s="3" t="n">
        <v>1112.0</v>
      </c>
      <c r="AS52" s="3" t="n">
        <v>4435.0</v>
      </c>
      <c r="AT52" s="3" t="n">
        <v>9872.0</v>
      </c>
      <c r="AU52" s="3" t="n">
        <v>6102.0</v>
      </c>
      <c r="AV52" s="3" t="n">
        <v>2125.0</v>
      </c>
      <c r="AW52" s="3" t="n">
        <v>7290.0</v>
      </c>
      <c r="AX52" s="3" t="n">
        <v>1478.0</v>
      </c>
      <c r="AY52" s="3" t="n">
        <v>4224.0</v>
      </c>
      <c r="AZ52" s="3" t="n">
        <v>1246.0</v>
      </c>
      <c r="BA52" s="3" t="n">
        <v>6520.0</v>
      </c>
      <c r="BB52" s="3" t="n">
        <v>9128.0</v>
      </c>
      <c r="BC52" s="3" t="n">
        <v>9562.0</v>
      </c>
      <c r="BD52" s="3" t="n">
        <v>2817.0</v>
      </c>
      <c r="BE52" s="3" t="n">
        <v>8977.0</v>
      </c>
      <c r="BF52" s="3" t="n">
        <v>5695.0</v>
      </c>
      <c r="BG52" s="3" t="n">
        <v>5438.0</v>
      </c>
      <c r="BH52" s="3" t="n">
        <v>2254.0</v>
      </c>
      <c r="BI52" s="3" t="n">
        <v>3174.0</v>
      </c>
      <c r="BJ52" s="3" t="n">
        <v>5068.0</v>
      </c>
      <c r="BK52" s="3" t="n">
        <v>8114.0</v>
      </c>
      <c r="BL52" s="3" t="n">
        <v>2583.0</v>
      </c>
      <c r="BM52" s="3" t="n">
        <v>7389.0</v>
      </c>
      <c r="BN52" s="3" t="n">
        <v>7486.0</v>
      </c>
      <c r="BO52" s="3" t="n">
        <v>6891.0</v>
      </c>
      <c r="BP52" s="3" t="n">
        <v>5278.0</v>
      </c>
      <c r="BQ52" s="3" t="n">
        <v>4865.0</v>
      </c>
      <c r="BR52" s="3" t="n">
        <v>4953.0</v>
      </c>
      <c r="BS52" s="3" t="n">
        <v>4078.0</v>
      </c>
    </row>
    <row r="53" spans="1:71">
      <c r="A53" s="4" t="s">
        <v>193</v>
      </c>
      <c r="B53" s="8"/>
      <c r="C53" s="5" t="n">
        <f t="shared" ref="C53:BN53" si="14">IF(AND(C51&lt;&gt;"",C52&lt;&gt;""),C51-C52,"")</f>
        <v>46559.0</v>
      </c>
      <c r="D53" s="5" t="n">
        <f t="shared" si="14"/>
        <v>21333.0</v>
      </c>
      <c r="E53" s="5" t="n">
        <f t="shared" si="14"/>
        <v>32978.0</v>
      </c>
      <c r="F53" s="5" t="n">
        <f t="shared" si="14"/>
        <v>34513.0</v>
      </c>
      <c r="G53" s="5" t="n">
        <f t="shared" si="14"/>
        <v>34357.0</v>
      </c>
      <c r="H53" s="5" t="n">
        <f t="shared" si="14"/>
        <v>53029.0</v>
      </c>
      <c r="I53" s="5" t="n">
        <f t="shared" si="14"/>
        <v>53141.0</v>
      </c>
      <c r="J53" s="5" t="n">
        <f t="shared" si="14"/>
        <v>66671.0</v>
      </c>
      <c r="K53" s="5" t="n">
        <f t="shared" si="14"/>
        <v>10965.0</v>
      </c>
      <c r="L53" s="5" t="n">
        <f t="shared" si="14"/>
        <v>47029.0</v>
      </c>
      <c r="M53" s="5" t="n">
        <f t="shared" si="14"/>
        <v>23489.0</v>
      </c>
      <c r="N53" s="5" t="n">
        <f t="shared" si="14"/>
        <v>4916.0</v>
      </c>
      <c r="O53" s="5" t="n">
        <f t="shared" si="14"/>
        <v>25789.0</v>
      </c>
      <c r="P53" s="5" t="n">
        <f t="shared" si="14"/>
        <v>48001.0</v>
      </c>
      <c r="Q53" s="5" t="n">
        <f t="shared" si="14"/>
        <v>48998.0</v>
      </c>
      <c r="R53" s="5" t="n">
        <f t="shared" si="14"/>
        <v>31262.0</v>
      </c>
      <c r="S53" s="5" t="n">
        <f t="shared" si="14"/>
        <v>53396.0</v>
      </c>
      <c r="T53" s="5" t="n">
        <f t="shared" si="14"/>
        <v>4128.0</v>
      </c>
      <c r="U53" s="5" t="n">
        <f t="shared" si="14"/>
        <v>41331.0</v>
      </c>
      <c r="V53" s="5" t="n">
        <f t="shared" si="14"/>
        <v>3866.0</v>
      </c>
      <c r="W53" s="5" t="n">
        <f t="shared" si="14"/>
        <v>50036.0</v>
      </c>
      <c r="X53" s="5" t="n">
        <f t="shared" si="14"/>
        <v>33132.0</v>
      </c>
      <c r="Y53" s="5" t="n">
        <f t="shared" si="14"/>
        <v>34919.0</v>
      </c>
      <c r="Z53" s="5" t="n">
        <f t="shared" si="14"/>
        <v>52655.0</v>
      </c>
      <c r="AA53" s="5" t="n">
        <f t="shared" si="14"/>
        <v>42400.0</v>
      </c>
      <c r="AB53" s="5" t="n">
        <f t="shared" si="14"/>
        <v>39515.0</v>
      </c>
      <c r="AC53" s="5" t="n">
        <f t="shared" si="14"/>
        <v>11796.0</v>
      </c>
      <c r="AD53" s="5" t="n">
        <f t="shared" si="14"/>
        <v>37810.0</v>
      </c>
      <c r="AE53" s="5" t="n">
        <f t="shared" si="14"/>
        <v>17191.0</v>
      </c>
      <c r="AF53" s="5" t="n">
        <f t="shared" si="14"/>
        <v>58129.0</v>
      </c>
      <c r="AG53" s="5" t="n">
        <f t="shared" si="14"/>
        <v>14694.0</v>
      </c>
      <c r="AH53" s="5" t="n">
        <f t="shared" si="14"/>
        <v>11138.0</v>
      </c>
      <c r="AI53" s="5" t="n">
        <f t="shared" si="14"/>
        <v>63245.0</v>
      </c>
      <c r="AJ53" s="5" t="n">
        <f t="shared" si="14"/>
        <v>64679.0</v>
      </c>
      <c r="AK53" s="5" t="n">
        <f t="shared" si="14"/>
        <v>33803.0</v>
      </c>
      <c r="AL53" s="5" t="n">
        <f t="shared" si="14"/>
        <v>36216.0</v>
      </c>
      <c r="AM53" s="5" t="n">
        <f t="shared" si="14"/>
        <v>52000.0</v>
      </c>
      <c r="AN53" s="5" t="n">
        <f t="shared" si="14"/>
        <v>41700.0</v>
      </c>
      <c r="AO53" s="5" t="n">
        <f t="shared" si="14"/>
        <v>39826.0</v>
      </c>
      <c r="AP53" s="5" t="n">
        <f t="shared" si="14"/>
        <v>41180.0</v>
      </c>
      <c r="AQ53" s="5" t="n">
        <f t="shared" si="14"/>
        <v>42572.0</v>
      </c>
      <c r="AR53" s="5" t="n">
        <f t="shared" si="14"/>
        <v>41413.0</v>
      </c>
      <c r="AS53" s="5" t="n">
        <f t="shared" si="14"/>
        <v>41115.0</v>
      </c>
      <c r="AT53" s="5" t="n">
        <f t="shared" si="14"/>
        <v>42002.0</v>
      </c>
      <c r="AU53" s="5" t="n">
        <f t="shared" si="14"/>
        <v>12515.0</v>
      </c>
      <c r="AV53" s="5" t="n">
        <f t="shared" si="14"/>
        <v>23674.0</v>
      </c>
      <c r="AW53" s="5" t="n">
        <f t="shared" si="14"/>
        <v>58483.0</v>
      </c>
      <c r="AX53" s="5" t="n">
        <f t="shared" si="14"/>
        <v>40754.0</v>
      </c>
      <c r="AY53" s="5" t="n">
        <f t="shared" si="14"/>
        <v>14802.0</v>
      </c>
      <c r="AZ53" s="5" t="n">
        <f t="shared" si="14"/>
        <v>6540.0</v>
      </c>
      <c r="BA53" s="5" t="n">
        <f t="shared" si="14"/>
        <v>28112.0</v>
      </c>
      <c r="BB53" s="5" t="n">
        <f t="shared" si="14"/>
        <v>39576.0</v>
      </c>
      <c r="BC53" s="5" t="n">
        <f t="shared" si="14"/>
        <v>-1321.0</v>
      </c>
      <c r="BD53" s="5" t="n">
        <f t="shared" si="14"/>
        <v>44213.0</v>
      </c>
      <c r="BE53" s="5" t="n">
        <f t="shared" si="14"/>
        <v>13258.0</v>
      </c>
      <c r="BF53" s="5" t="n">
        <f t="shared" si="14"/>
        <v>40440.0</v>
      </c>
      <c r="BG53" s="5" t="n">
        <f t="shared" si="14"/>
        <v>28679.0</v>
      </c>
      <c r="BH53" s="5" t="n">
        <f t="shared" si="14"/>
        <v>43412.0</v>
      </c>
      <c r="BI53" s="5" t="n">
        <f t="shared" si="14"/>
        <v>43221.0</v>
      </c>
      <c r="BJ53" s="5" t="n">
        <f t="shared" si="14"/>
        <v>60625.0</v>
      </c>
      <c r="BK53" s="5" t="n">
        <f t="shared" si="14"/>
        <v>16408.0</v>
      </c>
      <c r="BL53" s="5" t="n">
        <f t="shared" si="14"/>
        <v>51293.0</v>
      </c>
      <c r="BM53" s="5" t="n">
        <f t="shared" si="14"/>
        <v>24938.0</v>
      </c>
      <c r="BN53" s="5" t="n">
        <f t="shared" si="14"/>
        <v>43687.0</v>
      </c>
      <c r="BO53" s="5" t="n">
        <f>IF(AND(BO51&lt;&gt;"",BO52&lt;&gt;""),BO51-BO52,"")</f>
        <v>29691.0</v>
      </c>
      <c r="BP53" s="5" t="n">
        <f>IF(AND(BP51&lt;&gt;"",BP52&lt;&gt;""),BP51-BP52,"")</f>
        <v>71703.0</v>
      </c>
      <c r="BQ53" s="5" t="n">
        <f>IF(AND(BQ51&lt;&gt;"",BQ52&lt;&gt;""),BQ51-BQ52,"")</f>
        <v>45121.0</v>
      </c>
      <c r="BR53" s="5" t="n">
        <f>IF(AND(BR51&lt;&gt;"",BR52&lt;&gt;""),BR51-BR52,"")</f>
        <v>30835.0</v>
      </c>
      <c r="BS53" s="5" t="n">
        <f>IF(AND(BS51&lt;&gt;"",BS52&lt;&gt;""),BS51-BS52,"")</f>
        <v>45039.0</v>
      </c>
    </row>
    <row r="54" spans="1:71">
      <c r="A54" s="6" t="s">
        <v>194</v>
      </c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</row>
    <row r="55" spans="1:71">
      <c r="A55" t="s" s="0">
        <v>195</v>
      </c>
      <c r="C55" s="3" t="n">
        <v>7213.0</v>
      </c>
      <c r="D55" s="3" t="n">
        <v>4361.0</v>
      </c>
      <c r="E55" s="3" t="n">
        <v>3195.0</v>
      </c>
      <c r="F55" s="3" t="n">
        <v>7542.0</v>
      </c>
      <c r="G55" s="3" t="n">
        <v>4202.0</v>
      </c>
      <c r="H55" s="3" t="n">
        <v>6132.0</v>
      </c>
      <c r="I55" s="3" t="n">
        <v>6408.0</v>
      </c>
      <c r="J55" s="3" t="n">
        <v>7214.0</v>
      </c>
      <c r="K55" s="3" t="n">
        <v>6778.0</v>
      </c>
      <c r="L55" s="3" t="n">
        <v>4299.0</v>
      </c>
      <c r="M55" s="3" t="n">
        <v>8567.0</v>
      </c>
      <c r="N55" s="3" t="n">
        <v>8691.0</v>
      </c>
      <c r="O55" s="3" t="n">
        <v>3346.0</v>
      </c>
      <c r="P55" s="3" t="n">
        <v>1849.0</v>
      </c>
      <c r="Q55" s="3" t="n">
        <v>9320.0</v>
      </c>
      <c r="R55" s="3" t="n">
        <v>9949.0</v>
      </c>
      <c r="S55" s="3" t="n">
        <v>5100.0</v>
      </c>
      <c r="T55" s="3" t="n">
        <v>1780.0</v>
      </c>
      <c r="U55" s="3" t="n">
        <v>5122.0</v>
      </c>
      <c r="V55" s="3" t="n">
        <v>5296.0</v>
      </c>
      <c r="W55" s="3" t="n">
        <v>7767.0</v>
      </c>
      <c r="X55" s="3" t="n">
        <v>9358.0</v>
      </c>
      <c r="Y55" s="3" t="n">
        <v>3984.0</v>
      </c>
      <c r="Z55" s="3" t="n">
        <v>1613.0</v>
      </c>
      <c r="AA55" s="3" t="n">
        <v>9575.0</v>
      </c>
      <c r="AB55" s="3" t="n">
        <v>3119.0</v>
      </c>
      <c r="AC55" s="3" t="n">
        <v>1074.0</v>
      </c>
      <c r="AD55" s="3" t="n">
        <v>2744.0</v>
      </c>
      <c r="AE55" s="3" t="n">
        <v>2301.0</v>
      </c>
      <c r="AF55" s="3" t="n">
        <v>4293.0</v>
      </c>
      <c r="AG55" s="3" t="n">
        <v>9657.0</v>
      </c>
      <c r="AH55" s="3" t="n">
        <v>5327.0</v>
      </c>
      <c r="AI55" s="3" t="n">
        <v>1315.0</v>
      </c>
      <c r="AJ55" s="3" t="n">
        <v>2290.0</v>
      </c>
      <c r="AK55" s="3" t="n">
        <v>7252.0</v>
      </c>
      <c r="AL55" s="3" t="n">
        <v>4707.0</v>
      </c>
      <c r="AM55" s="3" t="n">
        <v>6813.0</v>
      </c>
      <c r="AN55" s="3" t="n">
        <v>1564.0</v>
      </c>
      <c r="AO55" s="3" t="n">
        <v>3137.0</v>
      </c>
      <c r="AP55" s="3" t="n">
        <v>4273.0</v>
      </c>
      <c r="AQ55" s="3" t="n">
        <v>8627.0</v>
      </c>
      <c r="AR55" s="3" t="n">
        <v>8644.0</v>
      </c>
      <c r="AS55" s="3" t="n">
        <v>1870.0</v>
      </c>
      <c r="AT55" s="3" t="n">
        <v>5753.0</v>
      </c>
      <c r="AU55" s="3" t="n">
        <v>9406.0</v>
      </c>
      <c r="AV55" s="3" t="n">
        <v>4542.0</v>
      </c>
      <c r="AW55" s="3" t="n">
        <v>8414.0</v>
      </c>
      <c r="AX55" s="3" t="n">
        <v>4868.0</v>
      </c>
      <c r="AY55" s="3" t="n">
        <v>5853.0</v>
      </c>
      <c r="AZ55" s="3" t="n">
        <v>8043.0</v>
      </c>
      <c r="BA55" s="3" t="n">
        <v>4359.0</v>
      </c>
      <c r="BB55" s="3" t="n">
        <v>8120.0</v>
      </c>
      <c r="BC55" s="3" t="n">
        <v>5130.0</v>
      </c>
      <c r="BD55" s="3" t="n">
        <v>7370.0</v>
      </c>
      <c r="BE55" s="3" t="n">
        <v>4519.0</v>
      </c>
      <c r="BF55" s="3" t="n">
        <v>9489.0</v>
      </c>
      <c r="BG55" s="3" t="n">
        <v>2228.0</v>
      </c>
      <c r="BH55" s="3" t="n">
        <v>2130.0</v>
      </c>
      <c r="BI55" s="3" t="n">
        <v>1255.0</v>
      </c>
      <c r="BJ55" s="3" t="n">
        <v>1509.0</v>
      </c>
      <c r="BK55" s="3" t="n">
        <v>4638.0</v>
      </c>
      <c r="BL55" s="3" t="n">
        <v>8274.0</v>
      </c>
      <c r="BM55" s="3" t="n">
        <v>5829.0</v>
      </c>
      <c r="BN55" s="3" t="n">
        <v>9377.0</v>
      </c>
      <c r="BO55" s="3" t="n">
        <v>4630.0</v>
      </c>
      <c r="BP55" s="3" t="n">
        <v>7533.0</v>
      </c>
      <c r="BQ55" s="3" t="n">
        <v>2060.0</v>
      </c>
      <c r="BR55" s="3" t="n">
        <v>6965.0</v>
      </c>
      <c r="BS55" s="3" t="n">
        <v>2531.0</v>
      </c>
    </row>
    <row r="56" spans="1:71">
      <c r="A56" t="s" s="0">
        <v>196</v>
      </c>
      <c r="C56" s="3" t="n">
        <v>9385.0</v>
      </c>
      <c r="D56" s="3" t="n">
        <v>1719.0</v>
      </c>
      <c r="E56" s="3" t="n">
        <v>2516.0</v>
      </c>
      <c r="F56" s="3" t="n">
        <v>4273.0</v>
      </c>
      <c r="G56" s="3" t="n">
        <v>4657.0</v>
      </c>
      <c r="H56" s="3" t="n">
        <v>2681.0</v>
      </c>
      <c r="I56" s="3" t="n">
        <v>1910.0</v>
      </c>
      <c r="J56" s="3" t="n">
        <v>7808.0</v>
      </c>
      <c r="K56" s="3" t="n">
        <v>3869.0</v>
      </c>
      <c r="L56" s="3" t="n">
        <v>6064.0</v>
      </c>
      <c r="M56" s="3" t="n">
        <v>1334.0</v>
      </c>
      <c r="N56" s="3" t="n">
        <v>9884.0</v>
      </c>
      <c r="O56" s="3" t="n">
        <v>7619.0</v>
      </c>
      <c r="P56" s="3" t="n">
        <v>5090.0</v>
      </c>
      <c r="Q56" s="3" t="n">
        <v>4322.0</v>
      </c>
      <c r="R56" s="3" t="n">
        <v>8677.0</v>
      </c>
      <c r="S56" s="3" t="n">
        <v>4071.0</v>
      </c>
      <c r="T56" s="3" t="n">
        <v>6696.0</v>
      </c>
      <c r="U56" s="3" t="n">
        <v>7651.0</v>
      </c>
      <c r="V56" s="3" t="n">
        <v>3478.0</v>
      </c>
      <c r="W56" s="3" t="n">
        <v>1606.0</v>
      </c>
      <c r="X56" s="3" t="n">
        <v>6770.0</v>
      </c>
      <c r="Y56" s="3" t="n">
        <v>8043.0</v>
      </c>
      <c r="Z56" s="3" t="n">
        <v>6137.0</v>
      </c>
      <c r="AA56" s="3" t="n">
        <v>6293.0</v>
      </c>
      <c r="AB56" s="3" t="n">
        <v>5409.0</v>
      </c>
      <c r="AC56" s="3" t="n">
        <v>1614.0</v>
      </c>
      <c r="AD56" s="3" t="n">
        <v>4479.0</v>
      </c>
      <c r="AE56" s="3" t="n">
        <v>2305.0</v>
      </c>
      <c r="AF56" s="3" t="n">
        <v>9222.0</v>
      </c>
      <c r="AG56" s="3" t="n">
        <v>1173.0</v>
      </c>
      <c r="AH56" s="3" t="n">
        <v>8458.0</v>
      </c>
      <c r="AI56" s="3" t="n">
        <v>7251.0</v>
      </c>
      <c r="AJ56" s="3" t="n">
        <v>1000.0</v>
      </c>
      <c r="AK56" s="3" t="n">
        <v>2325.0</v>
      </c>
      <c r="AL56" s="3" t="n">
        <v>7380.0</v>
      </c>
      <c r="AM56" s="3" t="n">
        <v>8348.0</v>
      </c>
      <c r="AN56" s="3" t="n">
        <v>4976.0</v>
      </c>
      <c r="AO56" s="3" t="n">
        <v>8507.0</v>
      </c>
      <c r="AP56" s="3" t="n">
        <v>3166.0</v>
      </c>
      <c r="AQ56" s="3" t="n">
        <v>3058.0</v>
      </c>
      <c r="AR56" s="3" t="n">
        <v>5987.0</v>
      </c>
      <c r="AS56" s="3" t="n">
        <v>6113.0</v>
      </c>
      <c r="AT56" s="3" t="n">
        <v>1830.0</v>
      </c>
      <c r="AU56" s="3" t="n">
        <v>3206.0</v>
      </c>
      <c r="AV56" s="3" t="n">
        <v>1773.0</v>
      </c>
      <c r="AW56" s="3" t="n">
        <v>8456.0</v>
      </c>
      <c r="AX56" s="3" t="n">
        <v>5994.0</v>
      </c>
      <c r="AY56" s="3" t="n">
        <v>5740.0</v>
      </c>
      <c r="AZ56" s="3" t="n">
        <v>5292.0</v>
      </c>
      <c r="BA56" s="3" t="n">
        <v>9454.0</v>
      </c>
      <c r="BB56" s="3" t="n">
        <v>3037.0</v>
      </c>
      <c r="BC56" s="3" t="n">
        <v>7773.0</v>
      </c>
      <c r="BD56" s="3" t="n">
        <v>7937.0</v>
      </c>
      <c r="BE56" s="3" t="n">
        <v>7672.0</v>
      </c>
      <c r="BF56" s="3" t="n">
        <v>8446.0</v>
      </c>
      <c r="BG56" s="3" t="n">
        <v>6475.0</v>
      </c>
      <c r="BH56" s="3" t="n">
        <v>7581.0</v>
      </c>
      <c r="BI56" s="3" t="n">
        <v>3744.0</v>
      </c>
      <c r="BJ56" s="3" t="n">
        <v>9753.0</v>
      </c>
      <c r="BK56" s="3" t="n">
        <v>3921.0</v>
      </c>
      <c r="BL56" s="3" t="n">
        <v>3231.0</v>
      </c>
      <c r="BM56" s="3" t="n">
        <v>1930.0</v>
      </c>
      <c r="BN56" s="3" t="n">
        <v>7585.0</v>
      </c>
      <c r="BO56" s="3" t="n">
        <v>1990.0</v>
      </c>
      <c r="BP56" s="3" t="n">
        <v>5952.0</v>
      </c>
      <c r="BQ56" s="3" t="n">
        <v>8672.0</v>
      </c>
      <c r="BR56" s="3" t="n">
        <v>8639.0</v>
      </c>
      <c r="BS56" s="3" t="n">
        <v>2776.0</v>
      </c>
    </row>
    <row r="57" spans="1:71">
      <c r="A57" s="6" t="s">
        <v>197</v>
      </c>
      <c r="B57" s="6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</row>
    <row r="58" spans="1:71">
      <c r="A58" s="6" t="s">
        <v>198</v>
      </c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</row>
    <row r="59" spans="1:71">
      <c r="A59" t="s" s="0">
        <v>199</v>
      </c>
      <c r="C59" s="3" t="n">
        <v>2499.0</v>
      </c>
      <c r="D59" s="3" t="n">
        <v>9330.0</v>
      </c>
      <c r="E59" s="3" t="n">
        <v>5634.0</v>
      </c>
      <c r="F59" s="3" t="n">
        <v>1502.0</v>
      </c>
      <c r="G59" s="3" t="n">
        <v>4130.0</v>
      </c>
      <c r="H59" s="3" t="n">
        <v>7141.0</v>
      </c>
      <c r="I59" s="3" t="n">
        <v>6024.0</v>
      </c>
      <c r="J59" s="3" t="n">
        <v>7735.0</v>
      </c>
      <c r="K59" s="3" t="n">
        <v>7604.0</v>
      </c>
      <c r="L59" s="3" t="n">
        <v>5558.0</v>
      </c>
      <c r="M59" s="3" t="n">
        <v>9148.0</v>
      </c>
      <c r="N59" s="3" t="n">
        <v>6471.0</v>
      </c>
      <c r="O59" s="3" t="n">
        <v>2707.0</v>
      </c>
      <c r="P59" s="3" t="n">
        <v>1654.0</v>
      </c>
      <c r="Q59" s="3" t="n">
        <v>3334.0</v>
      </c>
      <c r="R59" s="3" t="n">
        <v>1886.0</v>
      </c>
      <c r="S59" s="3" t="n">
        <v>5461.0</v>
      </c>
      <c r="T59" s="3" t="n">
        <v>8404.0</v>
      </c>
      <c r="U59" s="3" t="n">
        <v>4656.0</v>
      </c>
      <c r="V59" s="3" t="n">
        <v>6024.0</v>
      </c>
      <c r="W59" s="3" t="n">
        <v>1641.0</v>
      </c>
      <c r="X59" s="3" t="n">
        <v>7419.0</v>
      </c>
      <c r="Y59" s="3" t="n">
        <v>9531.0</v>
      </c>
      <c r="Z59" s="3" t="n">
        <v>7121.0</v>
      </c>
      <c r="AA59" s="3" t="n">
        <v>8257.0</v>
      </c>
      <c r="AB59" s="3" t="n">
        <v>2977.0</v>
      </c>
      <c r="AC59" s="3" t="n">
        <v>1313.0</v>
      </c>
      <c r="AD59" s="3" t="n">
        <v>9428.0</v>
      </c>
      <c r="AE59" s="3" t="n">
        <v>6105.0</v>
      </c>
      <c r="AF59" s="3" t="n">
        <v>2458.0</v>
      </c>
      <c r="AG59" s="3" t="n">
        <v>8007.0</v>
      </c>
      <c r="AH59" s="3" t="n">
        <v>1054.0</v>
      </c>
      <c r="AI59" s="3" t="n">
        <v>7216.0</v>
      </c>
      <c r="AJ59" s="3" t="n">
        <v>7963.0</v>
      </c>
      <c r="AK59" s="3" t="n">
        <v>1266.0</v>
      </c>
      <c r="AL59" s="3" t="n">
        <v>8768.0</v>
      </c>
      <c r="AM59" s="3" t="n">
        <v>8867.0</v>
      </c>
      <c r="AN59" s="3" t="n">
        <v>3827.0</v>
      </c>
      <c r="AO59" s="3" t="n">
        <v>8336.0</v>
      </c>
      <c r="AP59" s="3" t="n">
        <v>7359.0</v>
      </c>
      <c r="AQ59" s="3" t="n">
        <v>5513.0</v>
      </c>
      <c r="AR59" s="3" t="n">
        <v>4661.0</v>
      </c>
      <c r="AS59" s="3" t="n">
        <v>7297.0</v>
      </c>
      <c r="AT59" s="3" t="n">
        <v>3994.0</v>
      </c>
      <c r="AU59" s="3" t="n">
        <v>2389.0</v>
      </c>
      <c r="AV59" s="3" t="n">
        <v>3534.0</v>
      </c>
      <c r="AW59" s="3" t="n">
        <v>1841.0</v>
      </c>
      <c r="AX59" s="3" t="n">
        <v>2135.0</v>
      </c>
      <c r="AY59" s="3" t="n">
        <v>8614.0</v>
      </c>
      <c r="AZ59" s="3" t="n">
        <v>1859.0</v>
      </c>
      <c r="BA59" s="3" t="n">
        <v>1976.0</v>
      </c>
      <c r="BB59" s="3" t="n">
        <v>7428.0</v>
      </c>
      <c r="BC59" s="3" t="n">
        <v>3897.0</v>
      </c>
      <c r="BD59" s="3" t="n">
        <v>6394.0</v>
      </c>
      <c r="BE59" s="3" t="n">
        <v>3491.0</v>
      </c>
      <c r="BF59" s="3" t="n">
        <v>4764.0</v>
      </c>
      <c r="BG59" s="3" t="n">
        <v>1074.0</v>
      </c>
      <c r="BH59" s="3" t="n">
        <v>3736.0</v>
      </c>
      <c r="BI59" s="3" t="n">
        <v>8719.0</v>
      </c>
      <c r="BJ59" s="3" t="n">
        <v>8908.0</v>
      </c>
      <c r="BK59" s="3" t="n">
        <v>3578.0</v>
      </c>
      <c r="BL59" s="3" t="n">
        <v>8165.0</v>
      </c>
      <c r="BM59" s="3" t="n">
        <v>5030.0</v>
      </c>
      <c r="BN59" s="3" t="n">
        <v>3688.0</v>
      </c>
      <c r="BO59" s="3" t="n">
        <v>5730.0</v>
      </c>
      <c r="BP59" s="3" t="n">
        <v>5464.0</v>
      </c>
      <c r="BQ59" s="3" t="n">
        <v>9204.0</v>
      </c>
      <c r="BR59" s="3" t="n">
        <v>4585.0</v>
      </c>
      <c r="BS59" s="3" t="n">
        <v>7691.0</v>
      </c>
    </row>
    <row r="60" spans="1:71">
      <c r="A60" t="s" s="0">
        <v>200</v>
      </c>
      <c r="C60" s="3" t="n">
        <v>6020.0</v>
      </c>
      <c r="D60" s="3" t="n">
        <v>2615.0</v>
      </c>
      <c r="E60" s="3" t="n">
        <v>8290.0</v>
      </c>
      <c r="F60" s="3" t="n">
        <v>4646.0</v>
      </c>
      <c r="G60" s="3" t="n">
        <v>7726.0</v>
      </c>
      <c r="H60" s="3" t="n">
        <v>9587.0</v>
      </c>
      <c r="I60" s="3" t="n">
        <v>3032.0</v>
      </c>
      <c r="J60" s="3" t="n">
        <v>9941.0</v>
      </c>
      <c r="K60" s="3" t="n">
        <v>4182.0</v>
      </c>
      <c r="L60" s="3" t="n">
        <v>7749.0</v>
      </c>
      <c r="M60" s="3" t="n">
        <v>7843.0</v>
      </c>
      <c r="N60" s="3" t="n">
        <v>9350.0</v>
      </c>
      <c r="O60" s="3" t="n">
        <v>8283.0</v>
      </c>
      <c r="P60" s="3" t="n">
        <v>7405.0</v>
      </c>
      <c r="Q60" s="3" t="n">
        <v>2244.0</v>
      </c>
      <c r="R60" s="3" t="n">
        <v>5560.0</v>
      </c>
      <c r="S60" s="3" t="n">
        <v>3680.0</v>
      </c>
      <c r="T60" s="3" t="n">
        <v>5228.0</v>
      </c>
      <c r="U60" s="3" t="n">
        <v>2623.0</v>
      </c>
      <c r="V60" s="3" t="n">
        <v>9894.0</v>
      </c>
      <c r="W60" s="3" t="n">
        <v>7274.0</v>
      </c>
      <c r="X60" s="3" t="n">
        <v>3527.0</v>
      </c>
      <c r="Y60" s="3" t="n">
        <v>7311.0</v>
      </c>
      <c r="Z60" s="3" t="n">
        <v>1961.0</v>
      </c>
      <c r="AA60" s="3" t="n">
        <v>7955.0</v>
      </c>
      <c r="AB60" s="3" t="n">
        <v>5509.0</v>
      </c>
      <c r="AC60" s="3" t="n">
        <v>7812.0</v>
      </c>
      <c r="AD60" s="3" t="n">
        <v>8838.0</v>
      </c>
      <c r="AE60" s="3" t="n">
        <v>8707.0</v>
      </c>
      <c r="AF60" s="3" t="n">
        <v>8172.0</v>
      </c>
      <c r="AG60" s="3" t="n">
        <v>5746.0</v>
      </c>
      <c r="AH60" s="3" t="n">
        <v>8507.0</v>
      </c>
      <c r="AI60" s="3" t="n">
        <v>9540.0</v>
      </c>
      <c r="AJ60" s="3" t="n">
        <v>3351.0</v>
      </c>
      <c r="AK60" s="3" t="n">
        <v>9213.0</v>
      </c>
      <c r="AL60" s="3" t="n">
        <v>4651.0</v>
      </c>
      <c r="AM60" s="3" t="n">
        <v>6702.0</v>
      </c>
      <c r="AN60" s="3" t="n">
        <v>3580.0</v>
      </c>
      <c r="AO60" s="3" t="n">
        <v>4971.0</v>
      </c>
      <c r="AP60" s="3" t="n">
        <v>4916.0</v>
      </c>
      <c r="AQ60" s="3" t="n">
        <v>5287.0</v>
      </c>
      <c r="AR60" s="3" t="n">
        <v>2573.0</v>
      </c>
      <c r="AS60" s="3" t="n">
        <v>6551.0</v>
      </c>
      <c r="AT60" s="3" t="n">
        <v>7229.0</v>
      </c>
      <c r="AU60" s="3" t="n">
        <v>7749.0</v>
      </c>
      <c r="AV60" s="3" t="n">
        <v>2397.0</v>
      </c>
      <c r="AW60" s="3" t="n">
        <v>9170.0</v>
      </c>
      <c r="AX60" s="3" t="n">
        <v>8214.0</v>
      </c>
      <c r="AY60" s="3" t="n">
        <v>8025.0</v>
      </c>
      <c r="AZ60" s="3" t="n">
        <v>4635.0</v>
      </c>
      <c r="BA60" s="3" t="n">
        <v>1157.0</v>
      </c>
      <c r="BB60" s="3" t="n">
        <v>4370.0</v>
      </c>
      <c r="BC60" s="3" t="n">
        <v>3365.0</v>
      </c>
      <c r="BD60" s="3" t="n">
        <v>8213.0</v>
      </c>
      <c r="BE60" s="3" t="n">
        <v>7335.0</v>
      </c>
      <c r="BF60" s="3" t="n">
        <v>4617.0</v>
      </c>
      <c r="BG60" s="3" t="n">
        <v>7780.0</v>
      </c>
      <c r="BH60" s="3" t="n">
        <v>6930.0</v>
      </c>
      <c r="BI60" s="3" t="n">
        <v>5384.0</v>
      </c>
      <c r="BJ60" s="3" t="n">
        <v>9550.0</v>
      </c>
      <c r="BK60" s="3" t="n">
        <v>4891.0</v>
      </c>
      <c r="BL60" s="3" t="n">
        <v>9924.0</v>
      </c>
      <c r="BM60" s="3" t="n">
        <v>6631.0</v>
      </c>
      <c r="BN60" s="3" t="n">
        <v>6283.0</v>
      </c>
      <c r="BO60" s="3" t="n">
        <v>8861.0</v>
      </c>
      <c r="BP60" s="3" t="n">
        <v>9088.0</v>
      </c>
      <c r="BQ60" s="3" t="n">
        <v>6070.0</v>
      </c>
      <c r="BR60" s="3" t="n">
        <v>4536.0</v>
      </c>
      <c r="BS60" s="3" t="n">
        <v>5071.0</v>
      </c>
    </row>
    <row r="61" spans="1:71">
      <c r="A61" t="s" s="0">
        <v>201</v>
      </c>
      <c r="C61" s="3" t="n">
        <v>8697.0</v>
      </c>
      <c r="D61" s="3" t="n">
        <v>8300.0</v>
      </c>
      <c r="E61" s="3" t="n">
        <v>7355.0</v>
      </c>
      <c r="F61" s="3" t="n">
        <v>6715.0</v>
      </c>
      <c r="G61" s="3" t="n">
        <v>5685.0</v>
      </c>
      <c r="H61" s="3" t="n">
        <v>6288.0</v>
      </c>
      <c r="I61" s="3" t="n">
        <v>3101.0</v>
      </c>
      <c r="J61" s="3" t="n">
        <v>3440.0</v>
      </c>
      <c r="K61" s="3" t="n">
        <v>1686.0</v>
      </c>
      <c r="L61" s="3" t="n">
        <v>5597.0</v>
      </c>
      <c r="M61" s="3" t="n">
        <v>5241.0</v>
      </c>
      <c r="N61" s="3" t="n">
        <v>7819.0</v>
      </c>
      <c r="O61" s="3" t="n">
        <v>8546.0</v>
      </c>
      <c r="P61" s="3" t="n">
        <v>4677.0</v>
      </c>
      <c r="Q61" s="3" t="n">
        <v>6985.0</v>
      </c>
      <c r="R61" s="3" t="n">
        <v>8188.0</v>
      </c>
      <c r="S61" s="3" t="n">
        <v>1953.0</v>
      </c>
      <c r="T61" s="3" t="n">
        <v>6986.0</v>
      </c>
      <c r="U61" s="3" t="n">
        <v>1290.0</v>
      </c>
      <c r="V61" s="3" t="n">
        <v>2262.0</v>
      </c>
      <c r="W61" s="3" t="n">
        <v>6875.0</v>
      </c>
      <c r="X61" s="3" t="n">
        <v>7057.0</v>
      </c>
      <c r="Y61" s="3" t="n">
        <v>5192.0</v>
      </c>
      <c r="Z61" s="3" t="n">
        <v>3043.0</v>
      </c>
      <c r="AA61" s="3" t="n">
        <v>5555.0</v>
      </c>
      <c r="AB61" s="3" t="n">
        <v>6664.0</v>
      </c>
      <c r="AC61" s="3" t="n">
        <v>9767.0</v>
      </c>
      <c r="AD61" s="3" t="n">
        <v>2544.0</v>
      </c>
      <c r="AE61" s="3" t="n">
        <v>3882.0</v>
      </c>
      <c r="AF61" s="3" t="n">
        <v>8627.0</v>
      </c>
      <c r="AG61" s="3" t="n">
        <v>7730.0</v>
      </c>
      <c r="AH61" s="3" t="n">
        <v>7044.0</v>
      </c>
      <c r="AI61" s="3" t="n">
        <v>4881.0</v>
      </c>
      <c r="AJ61" s="3" t="n">
        <v>6532.0</v>
      </c>
      <c r="AK61" s="3" t="n">
        <v>9735.0</v>
      </c>
      <c r="AL61" s="3" t="n">
        <v>3431.0</v>
      </c>
      <c r="AM61" s="3" t="n">
        <v>1782.0</v>
      </c>
      <c r="AN61" s="3" t="n">
        <v>9567.0</v>
      </c>
      <c r="AO61" s="3" t="n">
        <v>3990.0</v>
      </c>
      <c r="AP61" s="3" t="n">
        <v>3155.0</v>
      </c>
      <c r="AQ61" s="3" t="n">
        <v>5795.0</v>
      </c>
      <c r="AR61" s="3" t="n">
        <v>1006.0</v>
      </c>
      <c r="AS61" s="3" t="n">
        <v>7134.0</v>
      </c>
      <c r="AT61" s="3" t="n">
        <v>9823.0</v>
      </c>
      <c r="AU61" s="3" t="n">
        <v>7821.0</v>
      </c>
      <c r="AV61" s="3" t="n">
        <v>7141.0</v>
      </c>
      <c r="AW61" s="3" t="n">
        <v>6470.0</v>
      </c>
      <c r="AX61" s="3" t="n">
        <v>7278.0</v>
      </c>
      <c r="AY61" s="3" t="n">
        <v>9208.0</v>
      </c>
      <c r="AZ61" s="3" t="n">
        <v>5913.0</v>
      </c>
      <c r="BA61" s="3" t="n">
        <v>2636.0</v>
      </c>
      <c r="BB61" s="3" t="n">
        <v>3159.0</v>
      </c>
      <c r="BC61" s="3" t="n">
        <v>9327.0</v>
      </c>
      <c r="BD61" s="3" t="n">
        <v>8565.0</v>
      </c>
      <c r="BE61" s="3" t="n">
        <v>4801.0</v>
      </c>
      <c r="BF61" s="3" t="n">
        <v>2363.0</v>
      </c>
      <c r="BG61" s="3" t="n">
        <v>1752.0</v>
      </c>
      <c r="BH61" s="3" t="n">
        <v>3868.0</v>
      </c>
      <c r="BI61" s="3" t="n">
        <v>8966.0</v>
      </c>
      <c r="BJ61" s="3" t="n">
        <v>9024.0</v>
      </c>
      <c r="BK61" s="3" t="n">
        <v>5745.0</v>
      </c>
      <c r="BL61" s="3" t="n">
        <v>6345.0</v>
      </c>
      <c r="BM61" s="3" t="n">
        <v>7931.0</v>
      </c>
      <c r="BN61" s="3" t="n">
        <v>2653.0</v>
      </c>
      <c r="BO61" s="3" t="n">
        <v>2516.0</v>
      </c>
      <c r="BP61" s="3" t="n">
        <v>2546.0</v>
      </c>
      <c r="BQ61" s="3" t="n">
        <v>1470.0</v>
      </c>
      <c r="BR61" s="3" t="n">
        <v>4872.0</v>
      </c>
      <c r="BS61" s="3" t="n">
        <v>6701.0</v>
      </c>
    </row>
    <row r="62" spans="1:71">
      <c r="A62" t="s" s="0">
        <v>202</v>
      </c>
      <c r="C62" s="3" t="n">
        <v>8929.0</v>
      </c>
      <c r="D62" s="3" t="n">
        <v>8546.0</v>
      </c>
      <c r="E62" s="3" t="n">
        <v>5462.0</v>
      </c>
      <c r="F62" s="3" t="n">
        <v>9675.0</v>
      </c>
      <c r="G62" s="3" t="n">
        <v>5388.0</v>
      </c>
      <c r="H62" s="3" t="n">
        <v>9085.0</v>
      </c>
      <c r="I62" s="3" t="n">
        <v>3681.0</v>
      </c>
      <c r="J62" s="3" t="n">
        <v>2157.0</v>
      </c>
      <c r="K62" s="3" t="n">
        <v>6758.0</v>
      </c>
      <c r="L62" s="3" t="n">
        <v>4685.0</v>
      </c>
      <c r="M62" s="3" t="n">
        <v>7377.0</v>
      </c>
      <c r="N62" s="3" t="n">
        <v>7999.0</v>
      </c>
      <c r="O62" s="3" t="n">
        <v>6845.0</v>
      </c>
      <c r="P62" s="3" t="n">
        <v>6771.0</v>
      </c>
      <c r="Q62" s="3" t="n">
        <v>9667.0</v>
      </c>
      <c r="R62" s="3" t="n">
        <v>4984.0</v>
      </c>
      <c r="S62" s="3" t="n">
        <v>8209.0</v>
      </c>
      <c r="T62" s="3" t="n">
        <v>1622.0</v>
      </c>
      <c r="U62" s="3" t="n">
        <v>8642.0</v>
      </c>
      <c r="V62" s="3" t="n">
        <v>7724.0</v>
      </c>
      <c r="W62" s="3" t="n">
        <v>3845.0</v>
      </c>
      <c r="X62" s="3" t="n">
        <v>4053.0</v>
      </c>
      <c r="Y62" s="3" t="n">
        <v>4945.0</v>
      </c>
      <c r="Z62" s="3" t="n">
        <v>5678.0</v>
      </c>
      <c r="AA62" s="3" t="n">
        <v>8337.0</v>
      </c>
      <c r="AB62" s="3" t="n">
        <v>6716.0</v>
      </c>
      <c r="AC62" s="3" t="n">
        <v>5684.0</v>
      </c>
      <c r="AD62" s="3" t="n">
        <v>1696.0</v>
      </c>
      <c r="AE62" s="3" t="n">
        <v>4887.0</v>
      </c>
      <c r="AF62" s="3" t="n">
        <v>4760.0</v>
      </c>
      <c r="AG62" s="3" t="n">
        <v>4226.0</v>
      </c>
      <c r="AH62" s="3" t="n">
        <v>2540.0</v>
      </c>
      <c r="AI62" s="3" t="n">
        <v>3972.0</v>
      </c>
      <c r="AJ62" s="3" t="n">
        <v>3951.0</v>
      </c>
      <c r="AK62" s="3" t="n">
        <v>8768.0</v>
      </c>
      <c r="AL62" s="3" t="n">
        <v>7741.0</v>
      </c>
      <c r="AM62" s="3" t="n">
        <v>8120.0</v>
      </c>
      <c r="AN62" s="3" t="n">
        <v>4945.0</v>
      </c>
      <c r="AO62" s="3" t="n">
        <v>4483.0</v>
      </c>
      <c r="AP62" s="3" t="n">
        <v>7828.0</v>
      </c>
      <c r="AQ62" s="3" t="n">
        <v>7014.0</v>
      </c>
      <c r="AR62" s="3" t="n">
        <v>9897.0</v>
      </c>
      <c r="AS62" s="3" t="n">
        <v>3327.0</v>
      </c>
      <c r="AT62" s="3" t="n">
        <v>6114.0</v>
      </c>
      <c r="AU62" s="3" t="n">
        <v>8884.0</v>
      </c>
      <c r="AV62" s="3" t="n">
        <v>2342.0</v>
      </c>
      <c r="AW62" s="3" t="n">
        <v>6925.0</v>
      </c>
      <c r="AX62" s="3" t="n">
        <v>8037.0</v>
      </c>
      <c r="AY62" s="3" t="n">
        <v>9724.0</v>
      </c>
      <c r="AZ62" s="3" t="n">
        <v>9744.0</v>
      </c>
      <c r="BA62" s="3" t="n">
        <v>1051.0</v>
      </c>
      <c r="BB62" s="3" t="n">
        <v>3836.0</v>
      </c>
      <c r="BC62" s="3" t="n">
        <v>6290.0</v>
      </c>
      <c r="BD62" s="3" t="n">
        <v>4057.0</v>
      </c>
      <c r="BE62" s="3" t="n">
        <v>4599.0</v>
      </c>
      <c r="BF62" s="3" t="n">
        <v>9377.0</v>
      </c>
      <c r="BG62" s="3" t="n">
        <v>8642.0</v>
      </c>
      <c r="BH62" s="3" t="n">
        <v>4481.0</v>
      </c>
      <c r="BI62" s="3" t="n">
        <v>9369.0</v>
      </c>
      <c r="BJ62" s="3" t="n">
        <v>4104.0</v>
      </c>
      <c r="BK62" s="3" t="n">
        <v>2098.0</v>
      </c>
      <c r="BL62" s="3" t="n">
        <v>6213.0</v>
      </c>
      <c r="BM62" s="3" t="n">
        <v>8297.0</v>
      </c>
      <c r="BN62" s="3" t="n">
        <v>7292.0</v>
      </c>
      <c r="BO62" s="3" t="n">
        <v>9123.0</v>
      </c>
      <c r="BP62" s="3" t="n">
        <v>2534.0</v>
      </c>
      <c r="BQ62" s="3" t="n">
        <v>3360.0</v>
      </c>
      <c r="BR62" s="3" t="n">
        <v>5909.0</v>
      </c>
      <c r="BS62" s="3" t="n">
        <v>4183.0</v>
      </c>
    </row>
    <row r="63" spans="1:71">
      <c r="A63" s="6" t="s">
        <v>203</v>
      </c>
      <c r="B63" s="6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</row>
    <row r="64" spans="1:71">
      <c r="A64" s="4" t="s">
        <v>204</v>
      </c>
      <c r="B64" s="8"/>
      <c r="C64" s="5" t="n">
        <f>IFERROR(IF(AND(C1&lt;&gt;"",C2&lt;&gt;""),IFERROR(HLOOKUP(C1-1,'BS - Budget'!$1:$78,COUNTA('BS - Budget'!$A$1:$A$82)+COUNTBLANK('BS - Budget'!$A$1:$A$82),0),0)-IFERROR(HLOOKUP(C2,'BS - Budget'!$1:$78,COUNTA('BS - Budget'!$A$1:$A$78)+COUNTBLANK('BS - Budget'!$A$1:$A$78),0),0)-SUM('IS - Budget'!E65:E70),0),"")</f>
        <v>36867.0</v>
      </c>
      <c r="D64" s="5" t="n">
        <f>IFERROR(IF(AND(D1&lt;&gt;"",D2&lt;&gt;""),IFERROR(HLOOKUP(D1-1,'BS - Budget'!$1:$78,COUNTA('BS - Budget'!$A$1:$A$82)+COUNTBLANK('BS - Budget'!$A$1:$A$82),0),0)-IFERROR(HLOOKUP(D2,'BS - Budget'!$1:$78,COUNTA('BS - Budget'!$A$1:$A$78)+COUNTBLANK('BS - Budget'!$A$1:$A$78),0),0)-SUM('IS - Budget'!E65:E70),0),"")</f>
        <v>33281.0</v>
      </c>
      <c r="E64" s="5" t="n">
        <f>IFERROR(IF(AND(E1&lt;&gt;"",E2&lt;&gt;""),IFERROR(HLOOKUP(E1-1,'BS - Budget'!$1:$78,COUNTA('BS - Budget'!$A$1:$A$82)+COUNTBLANK('BS - Budget'!$A$1:$A$82),0),0)-IFERROR(HLOOKUP(E2,'BS - Budget'!$1:$78,COUNTA('BS - Budget'!$A$1:$A$78)+COUNTBLANK('BS - Budget'!$A$1:$A$78),0),0)-SUM('IS - Budget'!E65:E70),0),"")</f>
        <v>29828.0</v>
      </c>
      <c r="F64" s="5" t="n">
        <f>IFERROR(IF(AND(F1&lt;&gt;"",F2&lt;&gt;""),IFERROR(HLOOKUP(F1-1,'BS - Budget'!$1:$78,COUNTA('BS - Budget'!$A$1:$A$82)+COUNTBLANK('BS - Budget'!$A$1:$A$82),0),0)-IFERROR(HLOOKUP(F2,'BS - Budget'!$1:$78,COUNTA('BS - Budget'!$A$1:$A$78)+COUNTBLANK('BS - Budget'!$A$1:$A$78),0),0)-SUM('IS - Budget'!E65:E70),0),"")</f>
        <v>5515.0</v>
      </c>
      <c r="G64" s="5" t="n">
        <f>IFERROR(IF(AND(G1&lt;&gt;"",G2&lt;&gt;""),IFERROR(HLOOKUP(G1-1,'BS - Budget'!$1:$78,COUNTA('BS - Budget'!$A$1:$A$82)+COUNTBLANK('BS - Budget'!$A$1:$A$82),0),0)-IFERROR(HLOOKUP(G2,'BS - Budget'!$1:$78,COUNTA('BS - Budget'!$A$1:$A$78)+COUNTBLANK('BS - Budget'!$A$1:$A$78),0),0)-SUM('IS - Budget'!E65:E70),0),"")</f>
        <v>37150.0</v>
      </c>
      <c r="H64" s="5" t="n">
        <f>IFERROR(IF(AND(H1&lt;&gt;"",H2&lt;&gt;""),IFERROR(HLOOKUP(H1-1,'BS - Budget'!$1:$78,COUNTA('BS - Budget'!$A$1:$A$82)+COUNTBLANK('BS - Budget'!$A$1:$A$82),0),0)-IFERROR(HLOOKUP(H2,'BS - Budget'!$1:$78,COUNTA('BS - Budget'!$A$1:$A$78)+COUNTBLANK('BS - Budget'!$A$1:$A$78),0),0)-SUM('IS - Budget'!E65:E70),0),"")</f>
        <v>11958.0</v>
      </c>
      <c r="I64" s="5" t="n">
        <f>IFERROR(IF(AND(I1&lt;&gt;"",I2&lt;&gt;""),IFERROR(HLOOKUP(I1-1,'BS - Budget'!$1:$78,COUNTA('BS - Budget'!$A$1:$A$82)+COUNTBLANK('BS - Budget'!$A$1:$A$82),0),0)-IFERROR(HLOOKUP(I2,'BS - Budget'!$1:$78,COUNTA('BS - Budget'!$A$1:$A$78)+COUNTBLANK('BS - Budget'!$A$1:$A$78),0),0)-SUM('IS - Budget'!E65:E70),0),"")</f>
        <v>6385.0</v>
      </c>
      <c r="J64" s="5" t="n">
        <f>IFERROR(IF(AND(J1&lt;&gt;"",J2&lt;&gt;""),IFERROR(HLOOKUP(J1-1,'BS - Budget'!$1:$78,COUNTA('BS - Budget'!$A$1:$A$82)+COUNTBLANK('BS - Budget'!$A$1:$A$82),0),0)-IFERROR(HLOOKUP(J2,'BS - Budget'!$1:$78,COUNTA('BS - Budget'!$A$1:$A$78)+COUNTBLANK('BS - Budget'!$A$1:$A$78),0),0)-SUM('IS - Budget'!E65:E70),0),"")</f>
        <v>32726.0</v>
      </c>
      <c r="K64" s="5" t="n">
        <f>IFERROR(IF(AND(K1&lt;&gt;"",K2&lt;&gt;""),IFERROR(HLOOKUP(K1-1,'BS - Budget'!$1:$78,COUNTA('BS - Budget'!$A$1:$A$82)+COUNTBLANK('BS - Budget'!$A$1:$A$82),0),0)-IFERROR(HLOOKUP(K2,'BS - Budget'!$1:$78,COUNTA('BS - Budget'!$A$1:$A$78)+COUNTBLANK('BS - Budget'!$A$1:$A$78),0),0)-SUM('IS - Budget'!E65:E70),0),"")</f>
        <v>2779.0</v>
      </c>
      <c r="L64" s="5" t="n">
        <f>IFERROR(IF(AND(L1&lt;&gt;"",L2&lt;&gt;""),IFERROR(HLOOKUP(L1-1,'BS - Budget'!$1:$78,COUNTA('BS - Budget'!$A$1:$A$82)+COUNTBLANK('BS - Budget'!$A$1:$A$82),0),0)-IFERROR(HLOOKUP(L2,'BS - Budget'!$1:$78,COUNTA('BS - Budget'!$A$1:$A$78)+COUNTBLANK('BS - Budget'!$A$1:$A$78),0),0)-SUM('IS - Budget'!E65:E70),0),"")</f>
        <v>30724.0</v>
      </c>
      <c r="M64" s="5" t="n">
        <f>IFERROR(IF(AND(M1&lt;&gt;"",M2&lt;&gt;""),IFERROR(HLOOKUP(M1-1,'BS - Budget'!$1:$78,COUNTA('BS - Budget'!$A$1:$A$82)+COUNTBLANK('BS - Budget'!$A$1:$A$82),0),0)-IFERROR(HLOOKUP(M2,'BS - Budget'!$1:$78,COUNTA('BS - Budget'!$A$1:$A$78)+COUNTBLANK('BS - Budget'!$A$1:$A$78),0),0)-SUM('IS - Budget'!E65:E70),0),"")</f>
        <v>-8739.0</v>
      </c>
      <c r="N64" s="5" t="n">
        <f>IFERROR(IF(AND(N1&lt;&gt;"",N2&lt;&gt;""),IFERROR(HLOOKUP(N1-1,'BS - Budget'!$1:$78,COUNTA('BS - Budget'!$A$1:$A$82)+COUNTBLANK('BS - Budget'!$A$1:$A$82),0),0)-IFERROR(HLOOKUP(N2,'BS - Budget'!$1:$78,COUNTA('BS - Budget'!$A$1:$A$78)+COUNTBLANK('BS - Budget'!$A$1:$A$78),0),0)-SUM('IS - Budget'!E65:E70),0),"")</f>
        <v>-2526.0</v>
      </c>
      <c r="O64" s="5" t="n">
        <f>IFERROR(IF(AND(O1&lt;&gt;"",O2&lt;&gt;""),IFERROR(HLOOKUP(O1-1,'BS - Budget'!$1:$78,COUNTA('BS - Budget'!$A$1:$A$82)+COUNTBLANK('BS - Budget'!$A$1:$A$82),0),0)-IFERROR(HLOOKUP(O2,'BS - Budget'!$1:$78,COUNTA('BS - Budget'!$A$1:$A$78)+COUNTBLANK('BS - Budget'!$A$1:$A$78),0),0)-SUM('IS - Budget'!E65:E70),0),"")</f>
        <v>4490.0</v>
      </c>
      <c r="P64" s="5" t="n">
        <f>IFERROR(IF(AND(P1&lt;&gt;"",P2&lt;&gt;""),IFERROR(HLOOKUP(P1-1,'BS - Budget'!$1:$78,COUNTA('BS - Budget'!$A$1:$A$82)+COUNTBLANK('BS - Budget'!$A$1:$A$82),0),0)-IFERROR(HLOOKUP(P2,'BS - Budget'!$1:$78,COUNTA('BS - Budget'!$A$1:$A$78)+COUNTBLANK('BS - Budget'!$A$1:$A$78),0),0)-SUM('IS - Budget'!E65:E70),0),"")</f>
        <v>-5533.0</v>
      </c>
      <c r="Q64" s="5" t="n">
        <f>IFERROR(IF(AND(Q1&lt;&gt;"",Q2&lt;&gt;""),IFERROR(HLOOKUP(Q1-1,'BS - Budget'!$1:$78,COUNTA('BS - Budget'!$A$1:$A$82)+COUNTBLANK('BS - Budget'!$A$1:$A$82),0),0)-IFERROR(HLOOKUP(Q2,'BS - Budget'!$1:$78,COUNTA('BS - Budget'!$A$1:$A$78)+COUNTBLANK('BS - Budget'!$A$1:$A$78),0),0)-SUM('IS - Budget'!E65:E70),0),"")</f>
        <v>47752.0</v>
      </c>
      <c r="R64" s="5" t="n">
        <f>IFERROR(IF(AND(R1&lt;&gt;"",R2&lt;&gt;""),IFERROR(HLOOKUP(R1-1,'BS - Budget'!$1:$78,COUNTA('BS - Budget'!$A$1:$A$82)+COUNTBLANK('BS - Budget'!$A$1:$A$82),0),0)-IFERROR(HLOOKUP(R2,'BS - Budget'!$1:$78,COUNTA('BS - Budget'!$A$1:$A$78)+COUNTBLANK('BS - Budget'!$A$1:$A$78),0),0)-SUM('IS - Budget'!E65:E70),0),"")</f>
        <v>42650.0</v>
      </c>
      <c r="S64" s="5" t="n">
        <f>IFERROR(IF(AND(S1&lt;&gt;"",S2&lt;&gt;""),IFERROR(HLOOKUP(S1-1,'BS - Budget'!$1:$78,COUNTA('BS - Budget'!$A$1:$A$82)+COUNTBLANK('BS - Budget'!$A$1:$A$82),0),0)-IFERROR(HLOOKUP(S2,'BS - Budget'!$1:$78,COUNTA('BS - Budget'!$A$1:$A$78)+COUNTBLANK('BS - Budget'!$A$1:$A$78),0),0)-SUM('IS - Budget'!E65:E70),0),"")</f>
        <v>2358.0</v>
      </c>
      <c r="T64" s="5" t="n">
        <f>IFERROR(IF(AND(T1&lt;&gt;"",T2&lt;&gt;""),IFERROR(HLOOKUP(T1-1,'BS - Budget'!$1:$78,COUNTA('BS - Budget'!$A$1:$A$82)+COUNTBLANK('BS - Budget'!$A$1:$A$82),0),0)-IFERROR(HLOOKUP(T2,'BS - Budget'!$1:$78,COUNTA('BS - Budget'!$A$1:$A$78)+COUNTBLANK('BS - Budget'!$A$1:$A$78),0),0)-SUM('IS - Budget'!E65:E70),0),"")</f>
        <v>22988.0</v>
      </c>
      <c r="U64" s="5" t="n">
        <f>IFERROR(IF(AND(U1&lt;&gt;"",U2&lt;&gt;""),IFERROR(HLOOKUP(U1-1,'BS - Budget'!$1:$78,COUNTA('BS - Budget'!$A$1:$A$82)+COUNTBLANK('BS - Budget'!$A$1:$A$82),0),0)-IFERROR(HLOOKUP(U2,'BS - Budget'!$1:$78,COUNTA('BS - Budget'!$A$1:$A$78)+COUNTBLANK('BS - Budget'!$A$1:$A$78),0),0)-SUM('IS - Budget'!E65:E70),0),"")</f>
        <v>-3649.0</v>
      </c>
      <c r="V64" s="5" t="n">
        <f>IFERROR(IF(AND(V1&lt;&gt;"",V2&lt;&gt;""),IFERROR(HLOOKUP(V1-1,'BS - Budget'!$1:$78,COUNTA('BS - Budget'!$A$1:$A$82)+COUNTBLANK('BS - Budget'!$A$1:$A$82),0),0)-IFERROR(HLOOKUP(V2,'BS - Budget'!$1:$78,COUNTA('BS - Budget'!$A$1:$A$78)+COUNTBLANK('BS - Budget'!$A$1:$A$78),0),0)-SUM('IS - Budget'!E65:E70),0),"")</f>
        <v>201.0</v>
      </c>
      <c r="W64" s="5" t="n">
        <f>IFERROR(IF(AND(W1&lt;&gt;"",W2&lt;&gt;""),IFERROR(HLOOKUP(W1-1,'BS - Budget'!$1:$78,COUNTA('BS - Budget'!$A$1:$A$82)+COUNTBLANK('BS - Budget'!$A$1:$A$82),0),0)-IFERROR(HLOOKUP(W2,'BS - Budget'!$1:$78,COUNTA('BS - Budget'!$A$1:$A$78)+COUNTBLANK('BS - Budget'!$A$1:$A$78),0),0)-SUM('IS - Budget'!E65:E70),0),"")</f>
        <v>7154.0</v>
      </c>
      <c r="X64" s="5" t="n">
        <f>IFERROR(IF(AND(X1&lt;&gt;"",X2&lt;&gt;""),IFERROR(HLOOKUP(X1-1,'BS - Budget'!$1:$78,COUNTA('BS - Budget'!$A$1:$A$82)+COUNTBLANK('BS - Budget'!$A$1:$A$82),0),0)-IFERROR(HLOOKUP(X2,'BS - Budget'!$1:$78,COUNTA('BS - Budget'!$A$1:$A$78)+COUNTBLANK('BS - Budget'!$A$1:$A$78),0),0)-SUM('IS - Budget'!E65:E70),0),"")</f>
        <v>5584.0</v>
      </c>
      <c r="Y64" s="5" t="n">
        <f>IFERROR(IF(AND(Y1&lt;&gt;"",Y2&lt;&gt;""),IFERROR(HLOOKUP(Y1-1,'BS - Budget'!$1:$78,COUNTA('BS - Budget'!$A$1:$A$82)+COUNTBLANK('BS - Budget'!$A$1:$A$82),0),0)-IFERROR(HLOOKUP(Y2,'BS - Budget'!$1:$78,COUNTA('BS - Budget'!$A$1:$A$78)+COUNTBLANK('BS - Budget'!$A$1:$A$78),0),0)-SUM('IS - Budget'!E65:E70),0),"")</f>
        <v>34802.0</v>
      </c>
      <c r="Z64" s="5" t="n">
        <f>IFERROR(IF(AND(Z1&lt;&gt;"",Z2&lt;&gt;""),IFERROR(HLOOKUP(Z1-1,'BS - Budget'!$1:$78,COUNTA('BS - Budget'!$A$1:$A$82)+COUNTBLANK('BS - Budget'!$A$1:$A$82),0),0)-IFERROR(HLOOKUP(Z2,'BS - Budget'!$1:$78,COUNTA('BS - Budget'!$A$1:$A$78)+COUNTBLANK('BS - Budget'!$A$1:$A$78),0),0)-SUM('IS - Budget'!E65:E70),0),"")</f>
        <v>19328.0</v>
      </c>
      <c r="AA64" s="5" t="n">
        <f>IFERROR(IF(AND(AA1&lt;&gt;"",AA2&lt;&gt;""),IFERROR(HLOOKUP(AA1-1,'BS - Budget'!$1:$78,COUNTA('BS - Budget'!$A$1:$A$82)+COUNTBLANK('BS - Budget'!$A$1:$A$82),0),0)-IFERROR(HLOOKUP(AA2,'BS - Budget'!$1:$78,COUNTA('BS - Budget'!$A$1:$A$78)+COUNTBLANK('BS - Budget'!$A$1:$A$78),0),0)-SUM('IS - Budget'!E65:E70),0),"")</f>
        <v>13592.0</v>
      </c>
      <c r="AB64" s="5" t="n">
        <f>IFERROR(IF(AND(AB1&lt;&gt;"",AB2&lt;&gt;""),IFERROR(HLOOKUP(AB1-1,'BS - Budget'!$1:$78,COUNTA('BS - Budget'!$A$1:$A$82)+COUNTBLANK('BS - Budget'!$A$1:$A$82),0),0)-IFERROR(HLOOKUP(AB2,'BS - Budget'!$1:$78,COUNTA('BS - Budget'!$A$1:$A$78)+COUNTBLANK('BS - Budget'!$A$1:$A$78),0),0)-SUM('IS - Budget'!E65:E70),0),"")</f>
        <v>20755.0</v>
      </c>
      <c r="AC64" s="5" t="n">
        <f>IFERROR(IF(AND(AC1&lt;&gt;"",AC2&lt;&gt;""),IFERROR(HLOOKUP(AC1-1,'BS - Budget'!$1:$78,COUNTA('BS - Budget'!$A$1:$A$82)+COUNTBLANK('BS - Budget'!$A$1:$A$82),0),0)-IFERROR(HLOOKUP(AC2,'BS - Budget'!$1:$78,COUNTA('BS - Budget'!$A$1:$A$78)+COUNTBLANK('BS - Budget'!$A$1:$A$78),0),0)-SUM('IS - Budget'!E65:E70),0),"")</f>
        <v>9179.0</v>
      </c>
      <c r="AD64" s="5" t="n">
        <f>IFERROR(IF(AND(AD1&lt;&gt;"",AD2&lt;&gt;""),IFERROR(HLOOKUP(AD1-1,'BS - Budget'!$1:$78,COUNTA('BS - Budget'!$A$1:$A$82)+COUNTBLANK('BS - Budget'!$A$1:$A$82),0),0)-IFERROR(HLOOKUP(AD2,'BS - Budget'!$1:$78,COUNTA('BS - Budget'!$A$1:$A$78)+COUNTBLANK('BS - Budget'!$A$1:$A$78),0),0)-SUM('IS - Budget'!E65:E70),0),"")</f>
        <v>-1964.0</v>
      </c>
      <c r="AE64" s="5" t="n">
        <f>IFERROR(IF(AND(AE1&lt;&gt;"",AE2&lt;&gt;""),IFERROR(HLOOKUP(AE1-1,'BS - Budget'!$1:$78,COUNTA('BS - Budget'!$A$1:$A$82)+COUNTBLANK('BS - Budget'!$A$1:$A$82),0),0)-IFERROR(HLOOKUP(AE2,'BS - Budget'!$1:$78,COUNTA('BS - Budget'!$A$1:$A$78)+COUNTBLANK('BS - Budget'!$A$1:$A$78),0),0)-SUM('IS - Budget'!E65:E70),0),"")</f>
        <v>21321.0</v>
      </c>
      <c r="AF64" s="5" t="n">
        <f>IFERROR(IF(AND(AF1&lt;&gt;"",AF2&lt;&gt;""),IFERROR(HLOOKUP(AF1-1,'BS - Budget'!$1:$78,COUNTA('BS - Budget'!$A$1:$A$82)+COUNTBLANK('BS - Budget'!$A$1:$A$82),0),0)-IFERROR(HLOOKUP(AF2,'BS - Budget'!$1:$78,COUNTA('BS - Budget'!$A$1:$A$78)+COUNTBLANK('BS - Budget'!$A$1:$A$78),0),0)-SUM('IS - Budget'!E65:E70),0),"")</f>
        <v>27198.0</v>
      </c>
      <c r="AG64" s="5" t="n">
        <f>IFERROR(IF(AND(AG1&lt;&gt;"",AG2&lt;&gt;""),IFERROR(HLOOKUP(AG1-1,'BS - Budget'!$1:$78,COUNTA('BS - Budget'!$A$1:$A$82)+COUNTBLANK('BS - Budget'!$A$1:$A$82),0),0)-IFERROR(HLOOKUP(AG2,'BS - Budget'!$1:$78,COUNTA('BS - Budget'!$A$1:$A$78)+COUNTBLANK('BS - Budget'!$A$1:$A$78),0),0)-SUM('IS - Budget'!E65:E70),0),"")</f>
        <v>6354.0</v>
      </c>
      <c r="AH64" s="5" t="n">
        <f>IFERROR(IF(AND(AH1&lt;&gt;"",AH2&lt;&gt;""),IFERROR(HLOOKUP(AH1-1,'BS - Budget'!$1:$78,COUNTA('BS - Budget'!$A$1:$A$82)+COUNTBLANK('BS - Budget'!$A$1:$A$82),0),0)-IFERROR(HLOOKUP(AH2,'BS - Budget'!$1:$78,COUNTA('BS - Budget'!$A$1:$A$78)+COUNTBLANK('BS - Budget'!$A$1:$A$78),0),0)-SUM('IS - Budget'!E65:E70),0),"")</f>
        <v>31460.0</v>
      </c>
      <c r="AI64" s="5" t="n">
        <f>IFERROR(IF(AND(AI1&lt;&gt;"",AI2&lt;&gt;""),IFERROR(HLOOKUP(AI1-1,'BS - Budget'!$1:$78,COUNTA('BS - Budget'!$A$1:$A$82)+COUNTBLANK('BS - Budget'!$A$1:$A$82),0),0)-IFERROR(HLOOKUP(AI2,'BS - Budget'!$1:$78,COUNTA('BS - Budget'!$A$1:$A$78)+COUNTBLANK('BS - Budget'!$A$1:$A$78),0),0)-SUM('IS - Budget'!E65:E70),0),"")</f>
        <v>54785.0</v>
      </c>
      <c r="AJ64" s="5" t="n">
        <f>IFERROR(IF(AND(AJ1&lt;&gt;"",AJ2&lt;&gt;""),IFERROR(HLOOKUP(AJ1-1,'BS - Budget'!$1:$78,COUNTA('BS - Budget'!$A$1:$A$82)+COUNTBLANK('BS - Budget'!$A$1:$A$82),0),0)-IFERROR(HLOOKUP(AJ2,'BS - Budget'!$1:$78,COUNTA('BS - Budget'!$A$1:$A$78)+COUNTBLANK('BS - Budget'!$A$1:$A$78),0),0)-SUM('IS - Budget'!E65:E70),0),"")</f>
        <v>-13965.0</v>
      </c>
      <c r="AK64" s="5" t="n">
        <f>IFERROR(IF(AND(AK1&lt;&gt;"",AK2&lt;&gt;""),IFERROR(HLOOKUP(AK1-1,'BS - Budget'!$1:$78,COUNTA('BS - Budget'!$A$1:$A$82)+COUNTBLANK('BS - Budget'!$A$1:$A$82),0),0)-IFERROR(HLOOKUP(AK2,'BS - Budget'!$1:$78,COUNTA('BS - Budget'!$A$1:$A$78)+COUNTBLANK('BS - Budget'!$A$1:$A$78),0),0)-SUM('IS - Budget'!E65:E70),0),"")</f>
        <v>46492.0</v>
      </c>
      <c r="AL64" s="5" t="n">
        <f>IFERROR(IF(AND(AL1&lt;&gt;"",AL2&lt;&gt;""),IFERROR(HLOOKUP(AL1-1,'BS - Budget'!$1:$78,COUNTA('BS - Budget'!$A$1:$A$82)+COUNTBLANK('BS - Budget'!$A$1:$A$82),0),0)-IFERROR(HLOOKUP(AL2,'BS - Budget'!$1:$78,COUNTA('BS - Budget'!$A$1:$A$78)+COUNTBLANK('BS - Budget'!$A$1:$A$78),0),0)-SUM('IS - Budget'!E65:E70),0),"")</f>
        <v>38746.0</v>
      </c>
      <c r="AM64" s="5" t="n">
        <f>IFERROR(IF(AND(AM1&lt;&gt;"",AM2&lt;&gt;""),IFERROR(HLOOKUP(AM1-1,'BS - Budget'!$1:$78,COUNTA('BS - Budget'!$A$1:$A$82)+COUNTBLANK('BS - Budget'!$A$1:$A$82),0),0)-IFERROR(HLOOKUP(AM2,'BS - Budget'!$1:$78,COUNTA('BS - Budget'!$A$1:$A$78)+COUNTBLANK('BS - Budget'!$A$1:$A$78),0),0)-SUM('IS - Budget'!E65:E70),0),"")</f>
        <v>-4580.0</v>
      </c>
      <c r="AN64" s="5" t="n">
        <f>IFERROR(IF(AND(AN1&lt;&gt;"",AN2&lt;&gt;""),IFERROR(HLOOKUP(AN1-1,'BS - Budget'!$1:$78,COUNTA('BS - Budget'!$A$1:$A$82)+COUNTBLANK('BS - Budget'!$A$1:$A$82),0),0)-IFERROR(HLOOKUP(AN2,'BS - Budget'!$1:$78,COUNTA('BS - Budget'!$A$1:$A$78)+COUNTBLANK('BS - Budget'!$A$1:$A$78),0),0)-SUM('IS - Budget'!E65:E70),0),"")</f>
        <v>18299.0</v>
      </c>
      <c r="AO64" s="5" t="n">
        <f>IFERROR(IF(AND(AO1&lt;&gt;"",AO2&lt;&gt;""),IFERROR(HLOOKUP(AO1-1,'BS - Budget'!$1:$78,COUNTA('BS - Budget'!$A$1:$A$82)+COUNTBLANK('BS - Budget'!$A$1:$A$82),0),0)-IFERROR(HLOOKUP(AO2,'BS - Budget'!$1:$78,COUNTA('BS - Budget'!$A$1:$A$78)+COUNTBLANK('BS - Budget'!$A$1:$A$78),0),0)-SUM('IS - Budget'!E65:E70),0),"")</f>
        <v>26627.0</v>
      </c>
      <c r="AP64" s="5" t="n">
        <f>IFERROR(IF(AND(AP1&lt;&gt;"",AP2&lt;&gt;""),IFERROR(HLOOKUP(AP1-1,'BS - Budget'!$1:$78,COUNTA('BS - Budget'!$A$1:$A$82)+COUNTBLANK('BS - Budget'!$A$1:$A$82),0),0)-IFERROR(HLOOKUP(AP2,'BS - Budget'!$1:$78,COUNTA('BS - Budget'!$A$1:$A$78)+COUNTBLANK('BS - Budget'!$A$1:$A$78),0),0)-SUM('IS - Budget'!E65:E70),0),"")</f>
        <v>21842.0</v>
      </c>
      <c r="AQ64" s="5" t="n">
        <f>IFERROR(IF(AND(AQ1&lt;&gt;"",AQ2&lt;&gt;""),IFERROR(HLOOKUP(AQ1-1,'BS - Budget'!$1:$78,COUNTA('BS - Budget'!$A$1:$A$82)+COUNTBLANK('BS - Budget'!$A$1:$A$82),0),0)-IFERROR(HLOOKUP(AQ2,'BS - Budget'!$1:$78,COUNTA('BS - Budget'!$A$1:$A$78)+COUNTBLANK('BS - Budget'!$A$1:$A$78),0),0)-SUM('IS - Budget'!E65:E70),0),"")</f>
        <v>-8012.0</v>
      </c>
      <c r="AR64" s="5" t="n">
        <f>IFERROR(IF(AND(AR1&lt;&gt;"",AR2&lt;&gt;""),IFERROR(HLOOKUP(AR1-1,'BS - Budget'!$1:$78,COUNTA('BS - Budget'!$A$1:$A$82)+COUNTBLANK('BS - Budget'!$A$1:$A$82),0),0)-IFERROR(HLOOKUP(AR2,'BS - Budget'!$1:$78,COUNTA('BS - Budget'!$A$1:$A$78)+COUNTBLANK('BS - Budget'!$A$1:$A$78),0),0)-SUM('IS - Budget'!E65:E70),0),"")</f>
        <v>46499.0</v>
      </c>
      <c r="AS64" s="5" t="n">
        <f>IFERROR(IF(AND(AS1&lt;&gt;"",AS2&lt;&gt;""),IFERROR(HLOOKUP(AS1-1,'BS - Budget'!$1:$78,COUNTA('BS - Budget'!$A$1:$A$82)+COUNTBLANK('BS - Budget'!$A$1:$A$82),0),0)-IFERROR(HLOOKUP(AS2,'BS - Budget'!$1:$78,COUNTA('BS - Budget'!$A$1:$A$78)+COUNTBLANK('BS - Budget'!$A$1:$A$78),0),0)-SUM('IS - Budget'!E65:E70),0),"")</f>
        <v>881.0</v>
      </c>
      <c r="AT64" s="5" t="n">
        <f>IFERROR(IF(AND(AT1&lt;&gt;"",AT2&lt;&gt;""),IFERROR(HLOOKUP(AT1-1,'BS - Budget'!$1:$78,COUNTA('BS - Budget'!$A$1:$A$82)+COUNTBLANK('BS - Budget'!$A$1:$A$82),0),0)-IFERROR(HLOOKUP(AT2,'BS - Budget'!$1:$78,COUNTA('BS - Budget'!$A$1:$A$78)+COUNTBLANK('BS - Budget'!$A$1:$A$78),0),0)-SUM('IS - Budget'!E65:E70),0),"")</f>
        <v>17296.0</v>
      </c>
      <c r="AU64" s="5" t="n">
        <f>IFERROR(IF(AND(AU1&lt;&gt;"",AU2&lt;&gt;""),IFERROR(HLOOKUP(AU1-1,'BS - Budget'!$1:$78,COUNTA('BS - Budget'!$A$1:$A$82)+COUNTBLANK('BS - Budget'!$A$1:$A$82),0),0)-IFERROR(HLOOKUP(AU2,'BS - Budget'!$1:$78,COUNTA('BS - Budget'!$A$1:$A$78)+COUNTBLANK('BS - Budget'!$A$1:$A$78),0),0)-SUM('IS - Budget'!E65:E70),0),"")</f>
        <v>20423.0</v>
      </c>
      <c r="AV64" s="5" t="n">
        <f>IFERROR(IF(AND(AV1&lt;&gt;"",AV2&lt;&gt;""),IFERROR(HLOOKUP(AV1-1,'BS - Budget'!$1:$78,COUNTA('BS - Budget'!$A$1:$A$82)+COUNTBLANK('BS - Budget'!$A$1:$A$82),0),0)-IFERROR(HLOOKUP(AV2,'BS - Budget'!$1:$78,COUNTA('BS - Budget'!$A$1:$A$78)+COUNTBLANK('BS - Budget'!$A$1:$A$78),0),0)-SUM('IS - Budget'!E65:E70),0),"")</f>
        <v>17419.0</v>
      </c>
      <c r="AW64" s="5" t="n">
        <f>IFERROR(IF(AND(AW1&lt;&gt;"",AW2&lt;&gt;""),IFERROR(HLOOKUP(AW1-1,'BS - Budget'!$1:$78,COUNTA('BS - Budget'!$A$1:$A$82)+COUNTBLANK('BS - Budget'!$A$1:$A$82),0),0)-IFERROR(HLOOKUP(AW2,'BS - Budget'!$1:$78,COUNTA('BS - Budget'!$A$1:$A$78)+COUNTBLANK('BS - Budget'!$A$1:$A$78),0),0)-SUM('IS - Budget'!E65:E70),0),"")</f>
        <v>18778.0</v>
      </c>
      <c r="AX64" s="5" t="n">
        <f>IFERROR(IF(AND(AX1&lt;&gt;"",AX2&lt;&gt;""),IFERROR(HLOOKUP(AX1-1,'BS - Budget'!$1:$78,COUNTA('BS - Budget'!$A$1:$A$82)+COUNTBLANK('BS - Budget'!$A$1:$A$82),0),0)-IFERROR(HLOOKUP(AX2,'BS - Budget'!$1:$78,COUNTA('BS - Budget'!$A$1:$A$78)+COUNTBLANK('BS - Budget'!$A$1:$A$78),0),0)-SUM('IS - Budget'!E65:E70),0),"")</f>
        <v>35592.0</v>
      </c>
      <c r="AY64" s="5" t="n">
        <f>IFERROR(IF(AND(AY1&lt;&gt;"",AY2&lt;&gt;""),IFERROR(HLOOKUP(AY1-1,'BS - Budget'!$1:$78,COUNTA('BS - Budget'!$A$1:$A$82)+COUNTBLANK('BS - Budget'!$A$1:$A$82),0),0)-IFERROR(HLOOKUP(AY2,'BS - Budget'!$1:$78,COUNTA('BS - Budget'!$A$1:$A$78)+COUNTBLANK('BS - Budget'!$A$1:$A$78),0),0)-SUM('IS - Budget'!E65:E70),0),"")</f>
        <v>4978.0</v>
      </c>
      <c r="AZ64" s="5" t="n">
        <f>IFERROR(IF(AND(AZ1&lt;&gt;"",AZ2&lt;&gt;""),IFERROR(HLOOKUP(AZ1-1,'BS - Budget'!$1:$78,COUNTA('BS - Budget'!$A$1:$A$82)+COUNTBLANK('BS - Budget'!$A$1:$A$82),0),0)-IFERROR(HLOOKUP(AZ2,'BS - Budget'!$1:$78,COUNTA('BS - Budget'!$A$1:$A$78)+COUNTBLANK('BS - Budget'!$A$1:$A$78),0),0)-SUM('IS - Budget'!E65:E70),0),"")</f>
        <v>16433.0</v>
      </c>
      <c r="BA64" s="5" t="n">
        <f>IFERROR(IF(AND(BA1&lt;&gt;"",BA2&lt;&gt;""),IFERROR(HLOOKUP(BA1-1,'BS - Budget'!$1:$78,COUNTA('BS - Budget'!$A$1:$A$82)+COUNTBLANK('BS - Budget'!$A$1:$A$82),0),0)-IFERROR(HLOOKUP(BA2,'BS - Budget'!$1:$78,COUNTA('BS - Budget'!$A$1:$A$78)+COUNTBLANK('BS - Budget'!$A$1:$A$78),0),0)-SUM('IS - Budget'!E65:E70),0),"")</f>
        <v>-4114.0</v>
      </c>
      <c r="BB64" s="5" t="n">
        <f>IFERROR(IF(AND(BB1&lt;&gt;"",BB2&lt;&gt;""),IFERROR(HLOOKUP(BB1-1,'BS - Budget'!$1:$78,COUNTA('BS - Budget'!$A$1:$A$82)+COUNTBLANK('BS - Budget'!$A$1:$A$82),0),0)-IFERROR(HLOOKUP(BB2,'BS - Budget'!$1:$78,COUNTA('BS - Budget'!$A$1:$A$78)+COUNTBLANK('BS - Budget'!$A$1:$A$78),0),0)-SUM('IS - Budget'!E65:E70),0),"")</f>
        <v>66036.0</v>
      </c>
      <c r="BC64" s="5" t="n">
        <f>IFERROR(IF(AND(BC1&lt;&gt;"",BC2&lt;&gt;""),IFERROR(HLOOKUP(BC1-1,'BS - Budget'!$1:$78,COUNTA('BS - Budget'!$A$1:$A$82)+COUNTBLANK('BS - Budget'!$A$1:$A$82),0),0)-IFERROR(HLOOKUP(BC2,'BS - Budget'!$1:$78,COUNTA('BS - Budget'!$A$1:$A$78)+COUNTBLANK('BS - Budget'!$A$1:$A$78),0),0)-SUM('IS - Budget'!E65:E70),0),"")</f>
        <v>61088.0</v>
      </c>
      <c r="BD64" s="5" t="n">
        <f>IFERROR(IF(AND(BD1&lt;&gt;"",BD2&lt;&gt;""),IFERROR(HLOOKUP(BD1-1,'BS - Budget'!$1:$78,COUNTA('BS - Budget'!$A$1:$A$82)+COUNTBLANK('BS - Budget'!$A$1:$A$82),0),0)-IFERROR(HLOOKUP(BD2,'BS - Budget'!$1:$78,COUNTA('BS - Budget'!$A$1:$A$78)+COUNTBLANK('BS - Budget'!$A$1:$A$78),0),0)-SUM('IS - Budget'!E65:E70),0),"")</f>
        <v>-1200.0</v>
      </c>
      <c r="BE64" s="5" t="n">
        <f>IFERROR(IF(AND(BE1&lt;&gt;"",BE2&lt;&gt;""),IFERROR(HLOOKUP(BE1-1,'BS - Budget'!$1:$78,COUNTA('BS - Budget'!$A$1:$A$82)+COUNTBLANK('BS - Budget'!$A$1:$A$82),0),0)-IFERROR(HLOOKUP(BE2,'BS - Budget'!$1:$78,COUNTA('BS - Budget'!$A$1:$A$78)+COUNTBLANK('BS - Budget'!$A$1:$A$78),0),0)-SUM('IS - Budget'!E65:E70),0),"")</f>
        <v>16118.0</v>
      </c>
      <c r="BF64" s="5" t="n">
        <f>IFERROR(IF(AND(BF1&lt;&gt;"",BF2&lt;&gt;""),IFERROR(HLOOKUP(BF1-1,'BS - Budget'!$1:$78,COUNTA('BS - Budget'!$A$1:$A$82)+COUNTBLANK('BS - Budget'!$A$1:$A$82),0),0)-IFERROR(HLOOKUP(BF2,'BS - Budget'!$1:$78,COUNTA('BS - Budget'!$A$1:$A$78)+COUNTBLANK('BS - Budget'!$A$1:$A$78),0),0)-SUM('IS - Budget'!E65:E70),0),"")</f>
        <v>5182.0</v>
      </c>
      <c r="BG64" s="5" t="n">
        <f>IFERROR(IF(AND(BG1&lt;&gt;"",BG2&lt;&gt;""),IFERROR(HLOOKUP(BG1-1,'BS - Budget'!$1:$78,COUNTA('BS - Budget'!$A$1:$A$82)+COUNTBLANK('BS - Budget'!$A$1:$A$82),0),0)-IFERROR(HLOOKUP(BG2,'BS - Budget'!$1:$78,COUNTA('BS - Budget'!$A$1:$A$78)+COUNTBLANK('BS - Budget'!$A$1:$A$78),0),0)-SUM('IS - Budget'!E65:E70),0),"")</f>
        <v>45616.0</v>
      </c>
      <c r="BH64" s="5" t="n">
        <f>IFERROR(IF(AND(BH1&lt;&gt;"",BH2&lt;&gt;""),IFERROR(HLOOKUP(BH1-1,'BS - Budget'!$1:$78,COUNTA('BS - Budget'!$A$1:$A$82)+COUNTBLANK('BS - Budget'!$A$1:$A$82),0),0)-IFERROR(HLOOKUP(BH2,'BS - Budget'!$1:$78,COUNTA('BS - Budget'!$A$1:$A$78)+COUNTBLANK('BS - Budget'!$A$1:$A$78),0),0)-SUM('IS - Budget'!E65:E70),0),"")</f>
        <v>-14098.0</v>
      </c>
      <c r="BI64" s="5" t="n">
        <f>IFERROR(IF(AND(BI1&lt;&gt;"",BI2&lt;&gt;""),IFERROR(HLOOKUP(BI1-1,'BS - Budget'!$1:$78,COUNTA('BS - Budget'!$A$1:$A$82)+COUNTBLANK('BS - Budget'!$A$1:$A$82),0),0)-IFERROR(HLOOKUP(BI2,'BS - Budget'!$1:$78,COUNTA('BS - Budget'!$A$1:$A$78)+COUNTBLANK('BS - Budget'!$A$1:$A$78),0),0)-SUM('IS - Budget'!E65:E70),0),"")</f>
        <v>20840.0</v>
      </c>
      <c r="BJ64" s="5" t="n">
        <f>IFERROR(IF(AND(BJ1&lt;&gt;"",BJ2&lt;&gt;""),IFERROR(HLOOKUP(BJ1-1,'BS - Budget'!$1:$78,COUNTA('BS - Budget'!$A$1:$A$82)+COUNTBLANK('BS - Budget'!$A$1:$A$82),0),0)-IFERROR(HLOOKUP(BJ2,'BS - Budget'!$1:$78,COUNTA('BS - Budget'!$A$1:$A$78)+COUNTBLANK('BS - Budget'!$A$1:$A$78),0),0)-SUM('IS - Budget'!E65:E70),0),"")</f>
        <v>34709.0</v>
      </c>
      <c r="BK64" s="5" t="n">
        <f>IFERROR(IF(AND(BK1&lt;&gt;"",BK2&lt;&gt;""),IFERROR(HLOOKUP(BK1-1,'BS - Budget'!$1:$78,COUNTA('BS - Budget'!$A$1:$A$82)+COUNTBLANK('BS - Budget'!$A$1:$A$82),0),0)-IFERROR(HLOOKUP(BK2,'BS - Budget'!$1:$78,COUNTA('BS - Budget'!$A$1:$A$78)+COUNTBLANK('BS - Budget'!$A$1:$A$78),0),0)-SUM('IS - Budget'!E65:E70),0),"")</f>
        <v>41127.0</v>
      </c>
      <c r="BL64" s="5" t="n">
        <f>IFERROR(IF(AND(BL1&lt;&gt;"",BL2&lt;&gt;""),IFERROR(HLOOKUP(BL1-1,'BS - Budget'!$1:$78,COUNTA('BS - Budget'!$A$1:$A$82)+COUNTBLANK('BS - Budget'!$A$1:$A$82),0),0)-IFERROR(HLOOKUP(BL2,'BS - Budget'!$1:$78,COUNTA('BS - Budget'!$A$1:$A$78)+COUNTBLANK('BS - Budget'!$A$1:$A$78),0),0)-SUM('IS - Budget'!E65:E70),0),"")</f>
        <v>9385.0</v>
      </c>
      <c r="BM64" s="5" t="n">
        <f>IFERROR(IF(AND(BM1&lt;&gt;"",BM2&lt;&gt;""),IFERROR(HLOOKUP(BM1-1,'BS - Budget'!$1:$78,COUNTA('BS - Budget'!$A$1:$A$82)+COUNTBLANK('BS - Budget'!$A$1:$A$82),0),0)-IFERROR(HLOOKUP(BM2,'BS - Budget'!$1:$78,COUNTA('BS - Budget'!$A$1:$A$78)+COUNTBLANK('BS - Budget'!$A$1:$A$78),0),0)-SUM('IS - Budget'!E65:E70),0),"")</f>
        <v>28757.0</v>
      </c>
      <c r="BN64" s="5" t="n">
        <f>IFERROR(IF(AND(BN1&lt;&gt;"",BN2&lt;&gt;""),IFERROR(HLOOKUP(BN1-1,'BS - Budget'!$1:$78,COUNTA('BS - Budget'!$A$1:$A$82)+COUNTBLANK('BS - Budget'!$A$1:$A$82),0),0)-IFERROR(HLOOKUP(BN2,'BS - Budget'!$1:$78,COUNTA('BS - Budget'!$A$1:$A$78)+COUNTBLANK('BS - Budget'!$A$1:$A$78),0),0)-SUM('IS - Budget'!E65:E70),0),"")</f>
        <v>-35211.0</v>
      </c>
      <c r="BO64" s="5" t="n">
        <f>IFERROR(IF(AND(BO1&lt;&gt;"",BO2&lt;&gt;""),IFERROR(HLOOKUP(BO1-1,'BS - Budget'!$1:$78,COUNTA('BS - Budget'!$A$1:$A$82)+COUNTBLANK('BS - Budget'!$A$1:$A$82),0),0)-IFERROR(HLOOKUP(BO2,'BS - Budget'!$1:$78,COUNTA('BS - Budget'!$A$1:$A$78)+COUNTBLANK('BS - Budget'!$A$1:$A$78),0),0)-SUM('IS - Budget'!E65:E70),0),"")</f>
        <v>31745.0</v>
      </c>
      <c r="BP64" s="5" t="n">
        <f>IFERROR(IF(AND(BP1&lt;&gt;"",BP2&lt;&gt;""),IFERROR(HLOOKUP(BP1-1,'BS - Budget'!$1:$78,COUNTA('BS - Budget'!$A$1:$A$82)+COUNTBLANK('BS - Budget'!$A$1:$A$82),0),0)-IFERROR(HLOOKUP(BP2,'BS - Budget'!$1:$78,COUNTA('BS - Budget'!$A$1:$A$78)+COUNTBLANK('BS - Budget'!$A$1:$A$78),0),0)-SUM('IS - Budget'!E65:E70),0),"")</f>
        <v>36612.0</v>
      </c>
      <c r="BQ64" s="5" t="n">
        <f>IFERROR(IF(AND(BQ1&lt;&gt;"",BQ2&lt;&gt;""),IFERROR(HLOOKUP(BQ1-1,'BS - Budget'!$1:$78,COUNTA('BS - Budget'!$A$1:$A$82)+COUNTBLANK('BS - Budget'!$A$1:$A$82),0),0)-IFERROR(HLOOKUP(BQ2,'BS - Budget'!$1:$78,COUNTA('BS - Budget'!$A$1:$A$78)+COUNTBLANK('BS - Budget'!$A$1:$A$78),0),0)-SUM('IS - Budget'!E65:E70),0),"")</f>
        <v>29808.0</v>
      </c>
      <c r="BR64" s="5" t="n">
        <f>IFERROR(IF(AND(BR1&lt;&gt;"",BR2&lt;&gt;""),IFERROR(HLOOKUP(BR1-1,'BS - Budget'!$1:$78,COUNTA('BS - Budget'!$A$1:$A$82)+COUNTBLANK('BS - Budget'!$A$1:$A$82),0),0)-IFERROR(HLOOKUP(BR2,'BS - Budget'!$1:$78,COUNTA('BS - Budget'!$A$1:$A$78)+COUNTBLANK('BS - Budget'!$A$1:$A$78),0),0)-SUM('IS - Budget'!E65:E70),0),"")</f>
        <v>22789.0</v>
      </c>
      <c r="BS64" s="5" t="n">
        <f>IFERROR(IF(AND(BS1&lt;&gt;"",BS2&lt;&gt;""),IFERROR(HLOOKUP(BS1-1,'BS - Budget'!$1:$78,COUNTA('BS - Budget'!$A$1:$A$82)+COUNTBLANK('BS - Budget'!$A$1:$A$82),0),0)-IFERROR(HLOOKUP(BS2,'BS - Budget'!$1:$78,COUNTA('BS - Budget'!$A$1:$A$78)+COUNTBLANK('BS - Budget'!$A$1:$A$78),0),0)-SUM('IS - Budget'!E65:E70),0),"")</f>
        <v>52229.0</v>
      </c>
    </row>
    <row r="65" spans="1:71">
      <c r="A65" t="s" s="0">
        <v>205</v>
      </c>
      <c r="C65" s="3" t="n">
        <v>2240.0</v>
      </c>
      <c r="D65" s="3" t="n">
        <v>7415.0</v>
      </c>
      <c r="E65" s="3" t="n">
        <v>8324.0</v>
      </c>
      <c r="F65" s="3" t="n">
        <v>4465.0</v>
      </c>
      <c r="G65" s="3" t="n">
        <v>6661.0</v>
      </c>
      <c r="H65" s="3" t="n">
        <v>6253.0</v>
      </c>
      <c r="I65" s="3" t="n">
        <v>1166.0</v>
      </c>
      <c r="J65" s="3" t="n">
        <v>2152.0</v>
      </c>
      <c r="K65" s="3" t="n">
        <v>9504.0</v>
      </c>
      <c r="L65" s="3" t="n">
        <v>3974.0</v>
      </c>
      <c r="M65" s="3" t="n">
        <v>8426.0</v>
      </c>
      <c r="N65" s="3" t="n">
        <v>6484.0</v>
      </c>
      <c r="O65" s="3" t="n">
        <v>8239.0</v>
      </c>
      <c r="P65" s="3" t="n">
        <v>1894.0</v>
      </c>
      <c r="Q65" s="3" t="n">
        <v>5993.0</v>
      </c>
      <c r="R65" s="3" t="n">
        <v>1157.0</v>
      </c>
      <c r="S65" s="3" t="n">
        <v>9723.0</v>
      </c>
      <c r="T65" s="3" t="n">
        <v>5803.0</v>
      </c>
      <c r="U65" s="3" t="n">
        <v>8822.0</v>
      </c>
      <c r="V65" s="3" t="n">
        <v>5163.0</v>
      </c>
      <c r="W65" s="3" t="n">
        <v>2570.0</v>
      </c>
      <c r="X65" s="3" t="n">
        <v>8482.0</v>
      </c>
      <c r="Y65" s="3" t="n">
        <v>8835.0</v>
      </c>
      <c r="Z65" s="3" t="n">
        <v>6503.0</v>
      </c>
      <c r="AA65" s="3" t="n">
        <v>2911.0</v>
      </c>
      <c r="AB65" s="3" t="n">
        <v>3633.0</v>
      </c>
      <c r="AC65" s="3" t="n">
        <v>1398.0</v>
      </c>
      <c r="AD65" s="3" t="n">
        <v>3676.0</v>
      </c>
      <c r="AE65" s="3" t="n">
        <v>3533.0</v>
      </c>
      <c r="AF65" s="3" t="n">
        <v>4654.0</v>
      </c>
      <c r="AG65" s="3" t="n">
        <v>1506.0</v>
      </c>
      <c r="AH65" s="3" t="n">
        <v>5720.0</v>
      </c>
      <c r="AI65" s="3" t="n">
        <v>4248.0</v>
      </c>
      <c r="AJ65" s="3" t="n">
        <v>5951.0</v>
      </c>
      <c r="AK65" s="3" t="n">
        <v>7197.0</v>
      </c>
      <c r="AL65" s="3" t="n">
        <v>5081.0</v>
      </c>
      <c r="AM65" s="3" t="n">
        <v>7221.0</v>
      </c>
      <c r="AN65" s="3" t="n">
        <v>8923.0</v>
      </c>
      <c r="AO65" s="3" t="n">
        <v>5672.0</v>
      </c>
      <c r="AP65" s="3" t="n">
        <v>1524.0</v>
      </c>
      <c r="AQ65" s="3" t="n">
        <v>2195.0</v>
      </c>
      <c r="AR65" s="3" t="n">
        <v>2406.0</v>
      </c>
      <c r="AS65" s="3" t="n">
        <v>6809.0</v>
      </c>
      <c r="AT65" s="3" t="n">
        <v>4547.0</v>
      </c>
      <c r="AU65" s="3" t="n">
        <v>8748.0</v>
      </c>
      <c r="AV65" s="3" t="n">
        <v>7041.0</v>
      </c>
      <c r="AW65" s="3" t="n">
        <v>5382.0</v>
      </c>
      <c r="AX65" s="3" t="n">
        <v>4859.0</v>
      </c>
      <c r="AY65" s="3" t="n">
        <v>5213.0</v>
      </c>
      <c r="AZ65" s="3" t="n">
        <v>8174.0</v>
      </c>
      <c r="BA65" s="3" t="n">
        <v>6862.0</v>
      </c>
      <c r="BB65" s="3" t="n">
        <v>6629.0</v>
      </c>
      <c r="BC65" s="3" t="n">
        <v>2984.0</v>
      </c>
      <c r="BD65" s="3" t="n">
        <v>9763.0</v>
      </c>
      <c r="BE65" s="3" t="n">
        <v>3480.0</v>
      </c>
      <c r="BF65" s="3" t="n">
        <v>9693.0</v>
      </c>
      <c r="BG65" s="3" t="n">
        <v>9671.0</v>
      </c>
      <c r="BH65" s="3" t="n">
        <v>4463.0</v>
      </c>
      <c r="BI65" s="3" t="n">
        <v>3969.0</v>
      </c>
      <c r="BJ65" s="3" t="n">
        <v>4639.0</v>
      </c>
      <c r="BK65" s="3" t="n">
        <v>6929.0</v>
      </c>
      <c r="BL65" s="3" t="n">
        <v>6110.0</v>
      </c>
      <c r="BM65" s="3" t="n">
        <v>6389.0</v>
      </c>
      <c r="BN65" s="3" t="n">
        <v>6502.0</v>
      </c>
      <c r="BO65" s="3" t="n">
        <v>4331.0</v>
      </c>
      <c r="BP65" s="3" t="n">
        <v>2037.0</v>
      </c>
      <c r="BQ65" s="3" t="n">
        <v>6397.0</v>
      </c>
      <c r="BR65" s="3" t="n">
        <v>1752.0</v>
      </c>
      <c r="BS65" s="3" t="n">
        <v>2698.0</v>
      </c>
    </row>
    <row r="66" spans="1:71">
      <c r="A66" t="s" s="0">
        <v>206</v>
      </c>
      <c r="C66" s="3" t="n">
        <v>9091.0</v>
      </c>
      <c r="D66" s="3" t="n">
        <v>7085.0</v>
      </c>
      <c r="E66" s="3" t="n">
        <v>5207.0</v>
      </c>
      <c r="F66" s="3" t="n">
        <v>8187.0</v>
      </c>
      <c r="G66" s="3" t="n">
        <v>6247.0</v>
      </c>
      <c r="H66" s="3" t="n">
        <v>7695.0</v>
      </c>
      <c r="I66" s="3" t="n">
        <v>1628.0</v>
      </c>
      <c r="J66" s="3" t="n">
        <v>6158.0</v>
      </c>
      <c r="K66" s="3" t="n">
        <v>9225.0</v>
      </c>
      <c r="L66" s="3" t="n">
        <v>8400.0</v>
      </c>
      <c r="M66" s="3" t="n">
        <v>5128.0</v>
      </c>
      <c r="N66" s="3" t="n">
        <v>4049.0</v>
      </c>
      <c r="O66" s="3" t="n">
        <v>5157.0</v>
      </c>
      <c r="P66" s="3" t="n">
        <v>9361.0</v>
      </c>
      <c r="Q66" s="3" t="n">
        <v>1776.0</v>
      </c>
      <c r="R66" s="3" t="n">
        <v>3057.0</v>
      </c>
      <c r="S66" s="3" t="n">
        <v>9869.0</v>
      </c>
      <c r="T66" s="3" t="n">
        <v>4603.0</v>
      </c>
      <c r="U66" s="3" t="n">
        <v>1989.0</v>
      </c>
      <c r="V66" s="3" t="n">
        <v>3770.0</v>
      </c>
      <c r="W66" s="3" t="n">
        <v>6242.0</v>
      </c>
      <c r="X66" s="3" t="n">
        <v>6368.0</v>
      </c>
      <c r="Y66" s="3" t="n">
        <v>9281.0</v>
      </c>
      <c r="Z66" s="3" t="n">
        <v>8622.0</v>
      </c>
      <c r="AA66" s="3" t="n">
        <v>2351.0</v>
      </c>
      <c r="AB66" s="3" t="n">
        <v>8980.0</v>
      </c>
      <c r="AC66" s="3" t="n">
        <v>4486.0</v>
      </c>
      <c r="AD66" s="3" t="n">
        <v>9255.0</v>
      </c>
      <c r="AE66" s="3" t="n">
        <v>1770.0</v>
      </c>
      <c r="AF66" s="3" t="n">
        <v>3946.0</v>
      </c>
      <c r="AG66" s="3" t="n">
        <v>6375.0</v>
      </c>
      <c r="AH66" s="3" t="n">
        <v>8259.0</v>
      </c>
      <c r="AI66" s="3" t="n">
        <v>5026.0</v>
      </c>
      <c r="AJ66" s="3" t="n">
        <v>3188.0</v>
      </c>
      <c r="AK66" s="3" t="n">
        <v>4930.0</v>
      </c>
      <c r="AL66" s="3" t="n">
        <v>6619.0</v>
      </c>
      <c r="AM66" s="3" t="n">
        <v>6842.0</v>
      </c>
      <c r="AN66" s="3" t="n">
        <v>7638.0</v>
      </c>
      <c r="AO66" s="3" t="n">
        <v>6431.0</v>
      </c>
      <c r="AP66" s="3" t="n">
        <v>2236.0</v>
      </c>
      <c r="AQ66" s="3" t="n">
        <v>7677.0</v>
      </c>
      <c r="AR66" s="3" t="n">
        <v>1636.0</v>
      </c>
      <c r="AS66" s="3" t="n">
        <v>8095.0</v>
      </c>
      <c r="AT66" s="3" t="n">
        <v>1976.0</v>
      </c>
      <c r="AU66" s="3" t="n">
        <v>2987.0</v>
      </c>
      <c r="AV66" s="3" t="n">
        <v>6525.0</v>
      </c>
      <c r="AW66" s="3" t="n">
        <v>1331.0</v>
      </c>
      <c r="AX66" s="3" t="n">
        <v>2789.0</v>
      </c>
      <c r="AY66" s="3" t="n">
        <v>3951.0</v>
      </c>
      <c r="AZ66" s="3" t="n">
        <v>1573.0</v>
      </c>
      <c r="BA66" s="3" t="n">
        <v>7240.0</v>
      </c>
      <c r="BB66" s="3" t="n">
        <v>8297.0</v>
      </c>
      <c r="BC66" s="3" t="n">
        <v>6658.0</v>
      </c>
      <c r="BD66" s="3" t="n">
        <v>8148.0</v>
      </c>
      <c r="BE66" s="3" t="n">
        <v>1225.0</v>
      </c>
      <c r="BF66" s="3" t="n">
        <v>9830.0</v>
      </c>
      <c r="BG66" s="3" t="n">
        <v>6009.0</v>
      </c>
      <c r="BH66" s="3" t="n">
        <v>3417.0</v>
      </c>
      <c r="BI66" s="3" t="n">
        <v>9285.0</v>
      </c>
      <c r="BJ66" s="3" t="n">
        <v>7353.0</v>
      </c>
      <c r="BK66" s="3" t="n">
        <v>8412.0</v>
      </c>
      <c r="BL66" s="3" t="n">
        <v>7094.0</v>
      </c>
      <c r="BM66" s="3" t="n">
        <v>8417.0</v>
      </c>
      <c r="BN66" s="3" t="n">
        <v>6917.0</v>
      </c>
      <c r="BO66" s="3" t="n">
        <v>7121.0</v>
      </c>
      <c r="BP66" s="3" t="n">
        <v>5795.0</v>
      </c>
      <c r="BQ66" s="3" t="n">
        <v>2872.0</v>
      </c>
      <c r="BR66" s="3" t="n">
        <v>7840.0</v>
      </c>
      <c r="BS66" s="3" t="n">
        <v>7201.0</v>
      </c>
    </row>
    <row r="67" spans="1:71">
      <c r="A67" t="s" s="0">
        <v>207</v>
      </c>
      <c r="C67" s="3" t="n">
        <v>9734.0</v>
      </c>
      <c r="D67" s="3" t="n">
        <v>3344.0</v>
      </c>
      <c r="E67" s="3" t="n">
        <v>7695.0</v>
      </c>
      <c r="F67" s="3" t="n">
        <v>4629.0</v>
      </c>
      <c r="G67" s="3" t="n">
        <v>4727.0</v>
      </c>
      <c r="H67" s="3" t="n">
        <v>8328.0</v>
      </c>
      <c r="I67" s="3" t="n">
        <v>9051.0</v>
      </c>
      <c r="J67" s="3" t="n">
        <v>7281.0</v>
      </c>
      <c r="K67" s="3" t="n">
        <v>7557.0</v>
      </c>
      <c r="L67" s="3" t="n">
        <v>6679.0</v>
      </c>
      <c r="M67" s="3" t="n">
        <v>4851.0</v>
      </c>
      <c r="N67" s="3" t="n">
        <v>5879.0</v>
      </c>
      <c r="O67" s="3" t="n">
        <v>6200.0</v>
      </c>
      <c r="P67" s="3" t="n">
        <v>3250.0</v>
      </c>
      <c r="Q67" s="3" t="n">
        <v>9251.0</v>
      </c>
      <c r="R67" s="3" t="n">
        <v>8324.0</v>
      </c>
      <c r="S67" s="3" t="n">
        <v>5136.0</v>
      </c>
      <c r="T67" s="3" t="n">
        <v>2487.0</v>
      </c>
      <c r="U67" s="3" t="n">
        <v>8947.0</v>
      </c>
      <c r="V67" s="3" t="n">
        <v>6392.0</v>
      </c>
      <c r="W67" s="3" t="n">
        <v>9198.0</v>
      </c>
      <c r="X67" s="3" t="n">
        <v>6377.0</v>
      </c>
      <c r="Y67" s="3" t="n">
        <v>9697.0</v>
      </c>
      <c r="Z67" s="3" t="n">
        <v>8509.0</v>
      </c>
      <c r="AA67" s="3" t="n">
        <v>9904.0</v>
      </c>
      <c r="AB67" s="3" t="n">
        <v>7630.0</v>
      </c>
      <c r="AC67" s="3" t="n">
        <v>3149.0</v>
      </c>
      <c r="AD67" s="3" t="n">
        <v>5147.0</v>
      </c>
      <c r="AE67" s="3" t="n">
        <v>3830.0</v>
      </c>
      <c r="AF67" s="3" t="n">
        <v>7024.0</v>
      </c>
      <c r="AG67" s="3" t="n">
        <v>9560.0</v>
      </c>
      <c r="AH67" s="3" t="n">
        <v>8721.0</v>
      </c>
      <c r="AI67" s="3" t="n">
        <v>7346.0</v>
      </c>
      <c r="AJ67" s="3" t="n">
        <v>2747.0</v>
      </c>
      <c r="AK67" s="3" t="n">
        <v>7727.0</v>
      </c>
      <c r="AL67" s="3" t="n">
        <v>9324.0</v>
      </c>
      <c r="AM67" s="3" t="n">
        <v>9120.0</v>
      </c>
      <c r="AN67" s="3" t="n">
        <v>7671.0</v>
      </c>
      <c r="AO67" s="3" t="n">
        <v>3007.0</v>
      </c>
      <c r="AP67" s="3" t="n">
        <v>4002.0</v>
      </c>
      <c r="AQ67" s="3" t="n">
        <v>4616.0</v>
      </c>
      <c r="AR67" s="3" t="n">
        <v>1597.0</v>
      </c>
      <c r="AS67" s="3" t="n">
        <v>6904.0</v>
      </c>
      <c r="AT67" s="3" t="n">
        <v>8482.0</v>
      </c>
      <c r="AU67" s="3" t="n">
        <v>5767.0</v>
      </c>
      <c r="AV67" s="3" t="n">
        <v>8820.0</v>
      </c>
      <c r="AW67" s="3" t="n">
        <v>7273.0</v>
      </c>
      <c r="AX67" s="3" t="n">
        <v>1094.0</v>
      </c>
      <c r="AY67" s="3" t="n">
        <v>8894.0</v>
      </c>
      <c r="AZ67" s="3" t="n">
        <v>8656.0</v>
      </c>
      <c r="BA67" s="3" t="n">
        <v>8339.0</v>
      </c>
      <c r="BB67" s="3" t="n">
        <v>3988.0</v>
      </c>
      <c r="BC67" s="3" t="n">
        <v>9174.0</v>
      </c>
      <c r="BD67" s="3" t="n">
        <v>1218.0</v>
      </c>
      <c r="BE67" s="3" t="n">
        <v>4536.0</v>
      </c>
      <c r="BF67" s="3" t="n">
        <v>9457.0</v>
      </c>
      <c r="BG67" s="3" t="n">
        <v>4499.0</v>
      </c>
      <c r="BH67" s="3" t="n">
        <v>4758.0</v>
      </c>
      <c r="BI67" s="3" t="n">
        <v>4828.0</v>
      </c>
      <c r="BJ67" s="3" t="n">
        <v>8308.0</v>
      </c>
      <c r="BK67" s="3" t="n">
        <v>2251.0</v>
      </c>
      <c r="BL67" s="3" t="n">
        <v>2786.0</v>
      </c>
      <c r="BM67" s="3" t="n">
        <v>1426.0</v>
      </c>
      <c r="BN67" s="3" t="n">
        <v>1087.0</v>
      </c>
      <c r="BO67" s="3" t="n">
        <v>2684.0</v>
      </c>
      <c r="BP67" s="3" t="n">
        <v>6281.0</v>
      </c>
      <c r="BQ67" s="3" t="n">
        <v>4744.0</v>
      </c>
      <c r="BR67" s="3" t="n">
        <v>4900.0</v>
      </c>
      <c r="BS67" s="3" t="n">
        <v>1080.0</v>
      </c>
    </row>
    <row r="68" spans="1:71">
      <c r="A68" t="s" s="0">
        <v>208</v>
      </c>
      <c r="C68" s="3" t="n">
        <v>9555.0</v>
      </c>
      <c r="D68" s="3" t="n">
        <v>7844.0</v>
      </c>
      <c r="E68" s="3" t="n">
        <v>2537.0</v>
      </c>
      <c r="F68" s="3" t="n">
        <v>3824.0</v>
      </c>
      <c r="G68" s="3" t="n">
        <v>6727.0</v>
      </c>
      <c r="H68" s="3" t="n">
        <v>3123.0</v>
      </c>
      <c r="I68" s="3" t="n">
        <v>8400.0</v>
      </c>
      <c r="J68" s="3" t="n">
        <v>2957.0</v>
      </c>
      <c r="K68" s="3" t="n">
        <v>4606.0</v>
      </c>
      <c r="L68" s="3" t="n">
        <v>8372.0</v>
      </c>
      <c r="M68" s="3" t="n">
        <v>9535.0</v>
      </c>
      <c r="N68" s="3" t="n">
        <v>7379.0</v>
      </c>
      <c r="O68" s="3" t="n">
        <v>5668.0</v>
      </c>
      <c r="P68" s="3" t="n">
        <v>4742.0</v>
      </c>
      <c r="Q68" s="3" t="n">
        <v>3975.0</v>
      </c>
      <c r="R68" s="3" t="n">
        <v>4456.0</v>
      </c>
      <c r="S68" s="3" t="n">
        <v>2972.0</v>
      </c>
      <c r="T68" s="3" t="n">
        <v>9669.0</v>
      </c>
      <c r="U68" s="3" t="n">
        <v>4139.0</v>
      </c>
      <c r="V68" s="3" t="n">
        <v>7575.0</v>
      </c>
      <c r="W68" s="3" t="n">
        <v>5349.0</v>
      </c>
      <c r="X68" s="3" t="n">
        <v>6415.0</v>
      </c>
      <c r="Y68" s="3" t="n">
        <v>3470.0</v>
      </c>
      <c r="Z68" s="3" t="n">
        <v>1345.0</v>
      </c>
      <c r="AA68" s="3" t="n">
        <v>9789.0</v>
      </c>
      <c r="AB68" s="3" t="n">
        <v>3519.0</v>
      </c>
      <c r="AC68" s="3" t="n">
        <v>7726.0</v>
      </c>
      <c r="AD68" s="3" t="n">
        <v>8364.0</v>
      </c>
      <c r="AE68" s="3" t="n">
        <v>3910.0</v>
      </c>
      <c r="AF68" s="3" t="n">
        <v>9572.0</v>
      </c>
      <c r="AG68" s="3" t="n">
        <v>7719.0</v>
      </c>
      <c r="AH68" s="3" t="n">
        <v>4371.0</v>
      </c>
      <c r="AI68" s="3" t="n">
        <v>7547.0</v>
      </c>
      <c r="AJ68" s="3" t="n">
        <v>4253.0</v>
      </c>
      <c r="AK68" s="3" t="n">
        <v>5434.0</v>
      </c>
      <c r="AL68" s="3" t="n">
        <v>6543.0</v>
      </c>
      <c r="AM68" s="3" t="n">
        <v>7076.0</v>
      </c>
      <c r="AN68" s="3" t="n">
        <v>2328.0</v>
      </c>
      <c r="AO68" s="3" t="n">
        <v>2277.0</v>
      </c>
      <c r="AP68" s="3" t="n">
        <v>6379.0</v>
      </c>
      <c r="AQ68" s="3" t="n">
        <v>1550.0</v>
      </c>
      <c r="AR68" s="3" t="n">
        <v>7423.0</v>
      </c>
      <c r="AS68" s="3" t="n">
        <v>4861.0</v>
      </c>
      <c r="AT68" s="3" t="n">
        <v>3935.0</v>
      </c>
      <c r="AU68" s="3" t="n">
        <v>7725.0</v>
      </c>
      <c r="AV68" s="3" t="n">
        <v>2069.0</v>
      </c>
      <c r="AW68" s="3" t="n">
        <v>1477.0</v>
      </c>
      <c r="AX68" s="3" t="n">
        <v>7014.0</v>
      </c>
      <c r="AY68" s="3" t="n">
        <v>4897.0</v>
      </c>
      <c r="AZ68" s="3" t="n">
        <v>2547.0</v>
      </c>
      <c r="BA68" s="3" t="n">
        <v>2568.0</v>
      </c>
      <c r="BB68" s="3" t="n">
        <v>9267.0</v>
      </c>
      <c r="BC68" s="3" t="n">
        <v>3405.0</v>
      </c>
      <c r="BD68" s="3" t="n">
        <v>4497.0</v>
      </c>
      <c r="BE68" s="3" t="n">
        <v>2162.0</v>
      </c>
      <c r="BF68" s="3" t="n">
        <v>5165.0</v>
      </c>
      <c r="BG68" s="3" t="n">
        <v>8554.0</v>
      </c>
      <c r="BH68" s="3" t="n">
        <v>7315.0</v>
      </c>
      <c r="BI68" s="3" t="n">
        <v>4430.0</v>
      </c>
      <c r="BJ68" s="3" t="n">
        <v>1957.0</v>
      </c>
      <c r="BK68" s="3" t="n">
        <v>7166.0</v>
      </c>
      <c r="BL68" s="3" t="n">
        <v>8001.0</v>
      </c>
      <c r="BM68" s="3" t="n">
        <v>1998.0</v>
      </c>
      <c r="BN68" s="3" t="n">
        <v>1067.0</v>
      </c>
      <c r="BO68" s="3" t="n">
        <v>6448.0</v>
      </c>
      <c r="BP68" s="3" t="n">
        <v>7329.0</v>
      </c>
      <c r="BQ68" s="3" t="n">
        <v>4419.0</v>
      </c>
      <c r="BR68" s="3" t="n">
        <v>9597.0</v>
      </c>
      <c r="BS68" s="3" t="n">
        <v>2033.0</v>
      </c>
    </row>
    <row r="69" spans="1:71">
      <c r="A69" t="s" s="0">
        <v>209</v>
      </c>
      <c r="C69" s="3" t="n">
        <v>5234.0</v>
      </c>
      <c r="D69" s="3" t="n">
        <v>1511.0</v>
      </c>
      <c r="E69" s="3" t="n">
        <v>6116.0</v>
      </c>
      <c r="F69" s="3" t="n">
        <v>7731.0</v>
      </c>
      <c r="G69" s="3" t="n">
        <v>9522.0</v>
      </c>
      <c r="H69" s="3" t="n">
        <v>1422.0</v>
      </c>
      <c r="I69" s="3" t="n">
        <v>8008.0</v>
      </c>
      <c r="J69" s="3" t="n">
        <v>4184.0</v>
      </c>
      <c r="K69" s="3" t="n">
        <v>2557.0</v>
      </c>
      <c r="L69" s="3" t="n">
        <v>4058.0</v>
      </c>
      <c r="M69" s="3" t="n">
        <v>5337.0</v>
      </c>
      <c r="N69" s="3" t="n">
        <v>4787.0</v>
      </c>
      <c r="O69" s="3" t="n">
        <v>7960.0</v>
      </c>
      <c r="P69" s="3" t="n">
        <v>8785.0</v>
      </c>
      <c r="Q69" s="3" t="n">
        <v>8683.0</v>
      </c>
      <c r="R69" s="3" t="n">
        <v>9125.0</v>
      </c>
      <c r="S69" s="3" t="n">
        <v>2349.0</v>
      </c>
      <c r="T69" s="3" t="n">
        <v>2415.0</v>
      </c>
      <c r="U69" s="3" t="n">
        <v>5503.0</v>
      </c>
      <c r="V69" s="3" t="n">
        <v>8470.0</v>
      </c>
      <c r="W69" s="3" t="n">
        <v>9712.0</v>
      </c>
      <c r="X69" s="3" t="n">
        <v>6826.0</v>
      </c>
      <c r="Y69" s="3" t="n">
        <v>7189.0</v>
      </c>
      <c r="Z69" s="3" t="n">
        <v>5836.0</v>
      </c>
      <c r="AA69" s="3" t="n">
        <v>2935.0</v>
      </c>
      <c r="AB69" s="3" t="n">
        <v>3311.0</v>
      </c>
      <c r="AC69" s="3" t="n">
        <v>9122.0</v>
      </c>
      <c r="AD69" s="3" t="n">
        <v>6492.0</v>
      </c>
      <c r="AE69" s="3" t="n">
        <v>6646.0</v>
      </c>
      <c r="AF69" s="3" t="n">
        <v>9966.0</v>
      </c>
      <c r="AG69" s="3" t="n">
        <v>8061.0</v>
      </c>
      <c r="AH69" s="3" t="n">
        <v>3985.0</v>
      </c>
      <c r="AI69" s="3" t="n">
        <v>2421.0</v>
      </c>
      <c r="AJ69" s="3" t="n">
        <v>6022.0</v>
      </c>
      <c r="AK69" s="3" t="n">
        <v>8147.0</v>
      </c>
      <c r="AL69" s="3" t="n">
        <v>7766.0</v>
      </c>
      <c r="AM69" s="3" t="n">
        <v>7863.0</v>
      </c>
      <c r="AN69" s="3" t="n">
        <v>9479.0</v>
      </c>
      <c r="AO69" s="3" t="n">
        <v>7633.0</v>
      </c>
      <c r="AP69" s="3" t="n">
        <v>1144.0</v>
      </c>
      <c r="AQ69" s="3" t="n">
        <v>9778.0</v>
      </c>
      <c r="AR69" s="3" t="n">
        <v>8839.0</v>
      </c>
      <c r="AS69" s="3" t="n">
        <v>1739.0</v>
      </c>
      <c r="AT69" s="3" t="n">
        <v>6564.0</v>
      </c>
      <c r="AU69" s="3" t="n">
        <v>7211.0</v>
      </c>
      <c r="AV69" s="3" t="n">
        <v>5717.0</v>
      </c>
      <c r="AW69" s="3" t="n">
        <v>7622.0</v>
      </c>
      <c r="AX69" s="3" t="n">
        <v>3704.0</v>
      </c>
      <c r="AY69" s="3" t="n">
        <v>2108.0</v>
      </c>
      <c r="AZ69" s="3" t="n">
        <v>1043.0</v>
      </c>
      <c r="BA69" s="3" t="n">
        <v>5401.0</v>
      </c>
      <c r="BB69" s="3" t="n">
        <v>6268.0</v>
      </c>
      <c r="BC69" s="3" t="n">
        <v>5054.0</v>
      </c>
      <c r="BD69" s="3" t="n">
        <v>8683.0</v>
      </c>
      <c r="BE69" s="3" t="n">
        <v>7908.0</v>
      </c>
      <c r="BF69" s="3" t="n">
        <v>1827.0</v>
      </c>
      <c r="BG69" s="3" t="n">
        <v>8138.0</v>
      </c>
      <c r="BH69" s="3" t="n">
        <v>4763.0</v>
      </c>
      <c r="BI69" s="3" t="n">
        <v>3055.0</v>
      </c>
      <c r="BJ69" s="3" t="n">
        <v>3284.0</v>
      </c>
      <c r="BK69" s="3" t="n">
        <v>8284.0</v>
      </c>
      <c r="BL69" s="3" t="n">
        <v>3247.0</v>
      </c>
      <c r="BM69" s="3" t="n">
        <v>1088.0</v>
      </c>
      <c r="BN69" s="3" t="n">
        <v>5601.0</v>
      </c>
      <c r="BO69" s="3" t="n">
        <v>5999.0</v>
      </c>
      <c r="BP69" s="3" t="n">
        <v>3815.0</v>
      </c>
      <c r="BQ69" s="3" t="n">
        <v>5497.0</v>
      </c>
      <c r="BR69" s="3" t="n">
        <v>5665.0</v>
      </c>
      <c r="BS69" s="3" t="n">
        <v>8484.0</v>
      </c>
    </row>
    <row r="70" spans="1:71">
      <c r="A70" t="s" s="0">
        <v>210</v>
      </c>
      <c r="C70" s="3" t="n">
        <v>1033.0</v>
      </c>
      <c r="D70" s="3" t="n">
        <v>5490.0</v>
      </c>
      <c r="E70" s="3" t="n">
        <v>2606.0</v>
      </c>
      <c r="F70" s="3" t="n">
        <v>2629.0</v>
      </c>
      <c r="G70" s="3" t="n">
        <v>2787.0</v>
      </c>
      <c r="H70" s="3" t="n">
        <v>9632.0</v>
      </c>
      <c r="I70" s="3" t="n">
        <v>1324.0</v>
      </c>
      <c r="J70" s="3" t="n">
        <v>8691.0</v>
      </c>
      <c r="K70" s="3" t="n">
        <v>5887.0</v>
      </c>
      <c r="L70" s="3" t="n">
        <v>9658.0</v>
      </c>
      <c r="M70" s="3" t="n">
        <v>8665.0</v>
      </c>
      <c r="N70" s="3" t="n">
        <v>5306.0</v>
      </c>
      <c r="O70" s="3" t="n">
        <v>3191.0</v>
      </c>
      <c r="P70" s="3" t="n">
        <v>6544.0</v>
      </c>
      <c r="Q70" s="3" t="n">
        <v>7007.0</v>
      </c>
      <c r="R70" s="3" t="n">
        <v>3207.0</v>
      </c>
      <c r="S70" s="3" t="n">
        <v>4261.0</v>
      </c>
      <c r="T70" s="3" t="n">
        <v>6280.0</v>
      </c>
      <c r="U70" s="3" t="n">
        <v>1815.0</v>
      </c>
      <c r="V70" s="3" t="n">
        <v>7817.0</v>
      </c>
      <c r="W70" s="3" t="n">
        <v>4713.0</v>
      </c>
      <c r="X70" s="3" t="n">
        <v>6283.0</v>
      </c>
      <c r="Y70" s="3" t="n">
        <v>2948.0</v>
      </c>
      <c r="Z70" s="3" t="n">
        <v>1524.0</v>
      </c>
      <c r="AA70" s="3" t="n">
        <v>7264.0</v>
      </c>
      <c r="AB70" s="3" t="n">
        <v>6274.0</v>
      </c>
      <c r="AC70" s="3" t="n">
        <v>3019.0</v>
      </c>
      <c r="AD70" s="3" t="n">
        <v>8688.0</v>
      </c>
      <c r="AE70" s="3" t="n">
        <v>4228.0</v>
      </c>
      <c r="AF70" s="3" t="n">
        <v>2953.0</v>
      </c>
      <c r="AG70" s="3" t="n">
        <v>6647.0</v>
      </c>
      <c r="AH70" s="3" t="n">
        <v>5700.0</v>
      </c>
      <c r="AI70" s="3" t="n">
        <v>6733.0</v>
      </c>
      <c r="AJ70" s="3" t="n">
        <v>6016.0</v>
      </c>
      <c r="AK70" s="3" t="n">
        <v>3785.0</v>
      </c>
      <c r="AL70" s="3" t="n">
        <v>5652.0</v>
      </c>
      <c r="AM70" s="3" t="n">
        <v>8490.0</v>
      </c>
      <c r="AN70" s="3" t="n">
        <v>9983.0</v>
      </c>
      <c r="AO70" s="3" t="n">
        <v>6746.0</v>
      </c>
      <c r="AP70" s="3" t="n">
        <v>8911.0</v>
      </c>
      <c r="AQ70" s="3" t="n">
        <v>3251.0</v>
      </c>
      <c r="AR70" s="3" t="n">
        <v>8238.0</v>
      </c>
      <c r="AS70" s="3" t="n">
        <v>5506.0</v>
      </c>
      <c r="AT70" s="3" t="n">
        <v>8770.0</v>
      </c>
      <c r="AU70" s="3" t="n">
        <v>9674.0</v>
      </c>
      <c r="AV70" s="3" t="n">
        <v>5391.0</v>
      </c>
      <c r="AW70" s="3" t="n">
        <v>2800.0</v>
      </c>
      <c r="AX70" s="3" t="n">
        <v>9143.0</v>
      </c>
      <c r="AY70" s="3" t="n">
        <v>4830.0</v>
      </c>
      <c r="AZ70" s="3" t="n">
        <v>8630.0</v>
      </c>
      <c r="BA70" s="3" t="n">
        <v>7903.0</v>
      </c>
      <c r="BB70" s="3" t="n">
        <v>8156.0</v>
      </c>
      <c r="BC70" s="3" t="n">
        <v>9404.0</v>
      </c>
      <c r="BD70" s="3" t="n">
        <v>4447.0</v>
      </c>
      <c r="BE70" s="3" t="n">
        <v>8070.0</v>
      </c>
      <c r="BF70" s="3" t="n">
        <v>4483.0</v>
      </c>
      <c r="BG70" s="3" t="n">
        <v>7047.0</v>
      </c>
      <c r="BH70" s="3" t="n">
        <v>1115.0</v>
      </c>
      <c r="BI70" s="3" t="n">
        <v>8995.0</v>
      </c>
      <c r="BJ70" s="3" t="n">
        <v>3938.0</v>
      </c>
      <c r="BK70" s="3" t="n">
        <v>4291.0</v>
      </c>
      <c r="BL70" s="3" t="n">
        <v>4178.0</v>
      </c>
      <c r="BM70" s="3" t="n">
        <v>6943.0</v>
      </c>
      <c r="BN70" s="3" t="n">
        <v>4242.0</v>
      </c>
      <c r="BO70" s="3" t="n">
        <v>6011.0</v>
      </c>
      <c r="BP70" s="3" t="n">
        <v>1008.0</v>
      </c>
      <c r="BQ70" s="3" t="n">
        <v>4628.0</v>
      </c>
      <c r="BR70" s="3" t="n">
        <v>3494.0</v>
      </c>
      <c r="BS70" s="3" t="n">
        <v>8882.0</v>
      </c>
    </row>
    <row r="71" spans="1:71">
      <c r="A71" s="4" t="s">
        <v>211</v>
      </c>
      <c r="B71" s="8"/>
      <c r="C71" s="5" t="n">
        <f t="shared" ref="C71:BN71" si="15">IF(COUNTA(C65:C70)=0,"",SUM(C65:C70))</f>
        <v>36887.0</v>
      </c>
      <c r="D71" s="5" t="n">
        <f t="shared" si="15"/>
        <v>32689.0</v>
      </c>
      <c r="E71" s="5" t="n">
        <f t="shared" si="15"/>
        <v>32485.0</v>
      </c>
      <c r="F71" s="5" t="n">
        <f t="shared" si="15"/>
        <v>31465.0</v>
      </c>
      <c r="G71" s="5" t="n">
        <f t="shared" si="15"/>
        <v>36671.0</v>
      </c>
      <c r="H71" s="5" t="n">
        <f t="shared" si="15"/>
        <v>36453.0</v>
      </c>
      <c r="I71" s="5" t="n">
        <f t="shared" si="15"/>
        <v>29577.0</v>
      </c>
      <c r="J71" s="5" t="n">
        <f t="shared" si="15"/>
        <v>31423.0</v>
      </c>
      <c r="K71" s="5" t="n">
        <f t="shared" si="15"/>
        <v>39336.0</v>
      </c>
      <c r="L71" s="5" t="n">
        <f t="shared" si="15"/>
        <v>41141.0</v>
      </c>
      <c r="M71" s="5" t="n">
        <f t="shared" si="15"/>
        <v>41942.0</v>
      </c>
      <c r="N71" s="5" t="n">
        <f t="shared" si="15"/>
        <v>33884.0</v>
      </c>
      <c r="O71" s="5" t="n">
        <f t="shared" si="15"/>
        <v>36415.0</v>
      </c>
      <c r="P71" s="5" t="n">
        <f t="shared" si="15"/>
        <v>34576.0</v>
      </c>
      <c r="Q71" s="5" t="n">
        <f t="shared" si="15"/>
        <v>36685.0</v>
      </c>
      <c r="R71" s="5" t="n">
        <f t="shared" si="15"/>
        <v>29326.0</v>
      </c>
      <c r="S71" s="5" t="n">
        <f t="shared" si="15"/>
        <v>34310.0</v>
      </c>
      <c r="T71" s="5" t="n">
        <f t="shared" si="15"/>
        <v>31257.0</v>
      </c>
      <c r="U71" s="5" t="n">
        <f t="shared" si="15"/>
        <v>31215.0</v>
      </c>
      <c r="V71" s="5" t="n">
        <f t="shared" si="15"/>
        <v>39187.0</v>
      </c>
      <c r="W71" s="5" t="n">
        <f t="shared" si="15"/>
        <v>37784.0</v>
      </c>
      <c r="X71" s="5" t="n">
        <f t="shared" si="15"/>
        <v>40751.0</v>
      </c>
      <c r="Y71" s="5" t="n">
        <f t="shared" si="15"/>
        <v>41420.0</v>
      </c>
      <c r="Z71" s="5" t="n">
        <f t="shared" si="15"/>
        <v>32339.0</v>
      </c>
      <c r="AA71" s="5" t="n">
        <f t="shared" si="15"/>
        <v>35154.0</v>
      </c>
      <c r="AB71" s="5" t="n">
        <f t="shared" si="15"/>
        <v>33347.0</v>
      </c>
      <c r="AC71" s="5" t="n">
        <f t="shared" si="15"/>
        <v>28900.0</v>
      </c>
      <c r="AD71" s="5" t="n">
        <f t="shared" si="15"/>
        <v>41622.0</v>
      </c>
      <c r="AE71" s="5" t="n">
        <f t="shared" si="15"/>
        <v>23917.0</v>
      </c>
      <c r="AF71" s="5" t="n">
        <f t="shared" si="15"/>
        <v>38115.0</v>
      </c>
      <c r="AG71" s="5" t="n">
        <f t="shared" si="15"/>
        <v>39868.0</v>
      </c>
      <c r="AH71" s="5" t="n">
        <f t="shared" si="15"/>
        <v>36756.0</v>
      </c>
      <c r="AI71" s="5" t="n">
        <f t="shared" si="15"/>
        <v>33321.0</v>
      </c>
      <c r="AJ71" s="5" t="n">
        <f t="shared" si="15"/>
        <v>28177.0</v>
      </c>
      <c r="AK71" s="5" t="n">
        <f t="shared" si="15"/>
        <v>37220.0</v>
      </c>
      <c r="AL71" s="5" t="n">
        <f t="shared" si="15"/>
        <v>40985.0</v>
      </c>
      <c r="AM71" s="5" t="n">
        <f t="shared" si="15"/>
        <v>46612.0</v>
      </c>
      <c r="AN71" s="5" t="n">
        <f t="shared" si="15"/>
        <v>46022.0</v>
      </c>
      <c r="AO71" s="5" t="n">
        <f t="shared" si="15"/>
        <v>31766.0</v>
      </c>
      <c r="AP71" s="5" t="n">
        <f t="shared" si="15"/>
        <v>24196.0</v>
      </c>
      <c r="AQ71" s="5" t="n">
        <f t="shared" si="15"/>
        <v>29067.0</v>
      </c>
      <c r="AR71" s="5" t="n">
        <f t="shared" si="15"/>
        <v>30139.0</v>
      </c>
      <c r="AS71" s="5" t="n">
        <f t="shared" si="15"/>
        <v>33914.0</v>
      </c>
      <c r="AT71" s="5" t="n">
        <f t="shared" si="15"/>
        <v>34274.0</v>
      </c>
      <c r="AU71" s="5" t="n">
        <f t="shared" si="15"/>
        <v>42112.0</v>
      </c>
      <c r="AV71" s="5" t="n">
        <f t="shared" si="15"/>
        <v>35563.0</v>
      </c>
      <c r="AW71" s="5" t="n">
        <f t="shared" si="15"/>
        <v>25885.0</v>
      </c>
      <c r="AX71" s="5" t="n">
        <f t="shared" si="15"/>
        <v>28603.0</v>
      </c>
      <c r="AY71" s="5" t="n">
        <f t="shared" si="15"/>
        <v>29893.0</v>
      </c>
      <c r="AZ71" s="5" t="n">
        <f t="shared" si="15"/>
        <v>30623.0</v>
      </c>
      <c r="BA71" s="5" t="n">
        <f t="shared" si="15"/>
        <v>38313.0</v>
      </c>
      <c r="BB71" s="5" t="n">
        <f t="shared" si="15"/>
        <v>42605.0</v>
      </c>
      <c r="BC71" s="5" t="n">
        <f t="shared" si="15"/>
        <v>36679.0</v>
      </c>
      <c r="BD71" s="5" t="n">
        <f t="shared" si="15"/>
        <v>36756.0</v>
      </c>
      <c r="BE71" s="5" t="n">
        <f t="shared" si="15"/>
        <v>27381.0</v>
      </c>
      <c r="BF71" s="5" t="n">
        <f t="shared" si="15"/>
        <v>40455.0</v>
      </c>
      <c r="BG71" s="5" t="n">
        <f t="shared" si="15"/>
        <v>43918.0</v>
      </c>
      <c r="BH71" s="5" t="n">
        <f t="shared" si="15"/>
        <v>25831.0</v>
      </c>
      <c r="BI71" s="5" t="n">
        <f t="shared" si="15"/>
        <v>34562.0</v>
      </c>
      <c r="BJ71" s="5" t="n">
        <f t="shared" si="15"/>
        <v>29479.0</v>
      </c>
      <c r="BK71" s="5" t="n">
        <f t="shared" si="15"/>
        <v>37333.0</v>
      </c>
      <c r="BL71" s="5" t="n">
        <f t="shared" si="15"/>
        <v>31416.0</v>
      </c>
      <c r="BM71" s="5" t="n">
        <f t="shared" si="15"/>
        <v>26261.0</v>
      </c>
      <c r="BN71" s="5" t="n">
        <f t="shared" si="15"/>
        <v>25416.0</v>
      </c>
      <c r="BO71" s="5" t="n">
        <f>IF(COUNTA(BO65:BO70)=0,"",SUM(BO65:BO70))</f>
        <v>32594.0</v>
      </c>
      <c r="BP71" s="5" t="n">
        <f>IF(COUNTA(BP65:BP70)=0,"",SUM(BP65:BP70))</f>
        <v>26265.0</v>
      </c>
      <c r="BQ71" s="5" t="n">
        <f>IF(COUNTA(BQ65:BQ70)=0,"",SUM(BQ65:BQ70))</f>
        <v>28557.0</v>
      </c>
      <c r="BR71" s="5" t="n">
        <f>IF(COUNTA(BR65:BR70)=0,"",SUM(BR65:BR70))</f>
        <v>33248.0</v>
      </c>
      <c r="BS71" s="5" t="n">
        <f>IF(COUNTA(BS65:BS70)=0,"",SUM(BS65:BS70))</f>
        <v>30378.0</v>
      </c>
    </row>
    <row r="72" spans="1:71">
      <c r="A72" s="4" t="s">
        <v>212</v>
      </c>
      <c r="B72" s="8"/>
      <c r="C72" s="5" t="n">
        <f t="shared" ref="C72:BN72" si="16">IF(AND(C53&lt;&gt;"",C71&lt;&gt;""),C53+C71,"")</f>
        <v>83446.0</v>
      </c>
      <c r="D72" s="5" t="n">
        <f t="shared" si="16"/>
        <v>54022.0</v>
      </c>
      <c r="E72" s="5" t="n">
        <f t="shared" si="16"/>
        <v>65463.0</v>
      </c>
      <c r="F72" s="5" t="n">
        <f t="shared" si="16"/>
        <v>65978.0</v>
      </c>
      <c r="G72" s="5" t="n">
        <f t="shared" si="16"/>
        <v>71028.0</v>
      </c>
      <c r="H72" s="5" t="n">
        <f t="shared" si="16"/>
        <v>89482.0</v>
      </c>
      <c r="I72" s="5" t="n">
        <f t="shared" si="16"/>
        <v>82718.0</v>
      </c>
      <c r="J72" s="5" t="n">
        <f t="shared" si="16"/>
        <v>98094.0</v>
      </c>
      <c r="K72" s="5" t="n">
        <f t="shared" si="16"/>
        <v>50301.0</v>
      </c>
      <c r="L72" s="5" t="n">
        <f t="shared" si="16"/>
        <v>88170.0</v>
      </c>
      <c r="M72" s="5" t="n">
        <f t="shared" si="16"/>
        <v>65431.0</v>
      </c>
      <c r="N72" s="5" t="n">
        <f t="shared" si="16"/>
        <v>38800.0</v>
      </c>
      <c r="O72" s="5" t="n">
        <f t="shared" si="16"/>
        <v>62204.0</v>
      </c>
      <c r="P72" s="5" t="n">
        <f t="shared" si="16"/>
        <v>82577.0</v>
      </c>
      <c r="Q72" s="5" t="n">
        <f t="shared" si="16"/>
        <v>85683.0</v>
      </c>
      <c r="R72" s="5" t="n">
        <f t="shared" si="16"/>
        <v>60588.0</v>
      </c>
      <c r="S72" s="5" t="n">
        <f t="shared" si="16"/>
        <v>87706.0</v>
      </c>
      <c r="T72" s="5" t="n">
        <f t="shared" si="16"/>
        <v>35385.0</v>
      </c>
      <c r="U72" s="5" t="n">
        <f t="shared" si="16"/>
        <v>72546.0</v>
      </c>
      <c r="V72" s="5" t="n">
        <f t="shared" si="16"/>
        <v>43053.0</v>
      </c>
      <c r="W72" s="5" t="n">
        <f t="shared" si="16"/>
        <v>87820.0</v>
      </c>
      <c r="X72" s="5" t="n">
        <f t="shared" si="16"/>
        <v>73883.0</v>
      </c>
      <c r="Y72" s="5" t="n">
        <f t="shared" si="16"/>
        <v>76339.0</v>
      </c>
      <c r="Z72" s="5" t="n">
        <f t="shared" si="16"/>
        <v>84994.0</v>
      </c>
      <c r="AA72" s="5" t="n">
        <f t="shared" si="16"/>
        <v>77554.0</v>
      </c>
      <c r="AB72" s="5" t="n">
        <f t="shared" si="16"/>
        <v>72862.0</v>
      </c>
      <c r="AC72" s="5" t="n">
        <f t="shared" si="16"/>
        <v>40696.0</v>
      </c>
      <c r="AD72" s="5" t="n">
        <f t="shared" si="16"/>
        <v>79432.0</v>
      </c>
      <c r="AE72" s="5" t="n">
        <f t="shared" si="16"/>
        <v>41108.0</v>
      </c>
      <c r="AF72" s="5" t="n">
        <f t="shared" si="16"/>
        <v>96244.0</v>
      </c>
      <c r="AG72" s="5" t="n">
        <f t="shared" si="16"/>
        <v>54562.0</v>
      </c>
      <c r="AH72" s="5" t="n">
        <f t="shared" si="16"/>
        <v>47894.0</v>
      </c>
      <c r="AI72" s="5" t="n">
        <f t="shared" si="16"/>
        <v>96566.0</v>
      </c>
      <c r="AJ72" s="5" t="n">
        <f t="shared" si="16"/>
        <v>92856.0</v>
      </c>
      <c r="AK72" s="5" t="n">
        <f t="shared" si="16"/>
        <v>71023.0</v>
      </c>
      <c r="AL72" s="5" t="n">
        <f t="shared" si="16"/>
        <v>77201.0</v>
      </c>
      <c r="AM72" s="5" t="n">
        <f t="shared" si="16"/>
        <v>98612.0</v>
      </c>
      <c r="AN72" s="5" t="n">
        <f t="shared" si="16"/>
        <v>87722.0</v>
      </c>
      <c r="AO72" s="5" t="n">
        <f t="shared" si="16"/>
        <v>71592.0</v>
      </c>
      <c r="AP72" s="5" t="n">
        <f t="shared" si="16"/>
        <v>65376.0</v>
      </c>
      <c r="AQ72" s="5" t="n">
        <f t="shared" si="16"/>
        <v>71639.0</v>
      </c>
      <c r="AR72" s="5" t="n">
        <f t="shared" si="16"/>
        <v>71552.0</v>
      </c>
      <c r="AS72" s="5" t="n">
        <f t="shared" si="16"/>
        <v>75029.0</v>
      </c>
      <c r="AT72" s="5" t="n">
        <f t="shared" si="16"/>
        <v>76276.0</v>
      </c>
      <c r="AU72" s="5" t="n">
        <f t="shared" si="16"/>
        <v>54627.0</v>
      </c>
      <c r="AV72" s="5" t="n">
        <f t="shared" si="16"/>
        <v>59237.0</v>
      </c>
      <c r="AW72" s="5" t="n">
        <f t="shared" si="16"/>
        <v>84368.0</v>
      </c>
      <c r="AX72" s="5" t="n">
        <f t="shared" si="16"/>
        <v>69357.0</v>
      </c>
      <c r="AY72" s="5" t="n">
        <f t="shared" si="16"/>
        <v>44695.0</v>
      </c>
      <c r="AZ72" s="5" t="n">
        <f t="shared" si="16"/>
        <v>37163.0</v>
      </c>
      <c r="BA72" s="5" t="n">
        <f t="shared" si="16"/>
        <v>66425.0</v>
      </c>
      <c r="BB72" s="5" t="n">
        <f t="shared" si="16"/>
        <v>82181.0</v>
      </c>
      <c r="BC72" s="5" t="n">
        <f t="shared" si="16"/>
        <v>35358.0</v>
      </c>
      <c r="BD72" s="5" t="n">
        <f t="shared" si="16"/>
        <v>80969.0</v>
      </c>
      <c r="BE72" s="5" t="n">
        <f t="shared" si="16"/>
        <v>40639.0</v>
      </c>
      <c r="BF72" s="5" t="n">
        <f t="shared" si="16"/>
        <v>80895.0</v>
      </c>
      <c r="BG72" s="5" t="n">
        <f t="shared" si="16"/>
        <v>72597.0</v>
      </c>
      <c r="BH72" s="5" t="n">
        <f t="shared" si="16"/>
        <v>69243.0</v>
      </c>
      <c r="BI72" s="5" t="n">
        <f t="shared" si="16"/>
        <v>77783.0</v>
      </c>
      <c r="BJ72" s="5" t="n">
        <f t="shared" si="16"/>
        <v>90104.0</v>
      </c>
      <c r="BK72" s="5" t="n">
        <f t="shared" si="16"/>
        <v>53741.0</v>
      </c>
      <c r="BL72" s="5" t="n">
        <f t="shared" si="16"/>
        <v>82709.0</v>
      </c>
      <c r="BM72" s="5" t="n">
        <f t="shared" si="16"/>
        <v>51199.0</v>
      </c>
      <c r="BN72" s="5" t="n">
        <f t="shared" si="16"/>
        <v>69103.0</v>
      </c>
      <c r="BO72" s="5" t="n">
        <f>IF(AND(BO53&lt;&gt;"",BO71&lt;&gt;""),BO53+BO71,"")</f>
        <v>62285.0</v>
      </c>
      <c r="BP72" s="5" t="n">
        <f>IF(AND(BP53&lt;&gt;"",BP71&lt;&gt;""),BP53+BP71,"")</f>
        <v>97968.0</v>
      </c>
      <c r="BQ72" s="5" t="n">
        <f>IF(AND(BQ53&lt;&gt;"",BQ71&lt;&gt;""),BQ53+BQ71,"")</f>
        <v>73678.0</v>
      </c>
      <c r="BR72" s="5" t="n">
        <f>IF(AND(BR53&lt;&gt;"",BR71&lt;&gt;""),BR53+BR71,"")</f>
        <v>64083.0</v>
      </c>
      <c r="BS72" s="5" t="n">
        <f>IF(AND(BS53&lt;&gt;"",BS71&lt;&gt;""),BS53+BS71,"")</f>
        <v>75417.0</v>
      </c>
    </row>
    <row r="73" spans="1:71">
      <c r="A73" s="6" t="s">
        <v>213</v>
      </c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</row>
    <row r="74" spans="1:71">
      <c r="A74" t="s" s="0">
        <v>214</v>
      </c>
      <c r="C74" s="3" t="n">
        <v>9261.0</v>
      </c>
      <c r="D74" s="3" t="n">
        <v>5740.0</v>
      </c>
      <c r="E74" s="3" t="n">
        <v>1155.0</v>
      </c>
      <c r="F74" s="3" t="n">
        <v>1027.0</v>
      </c>
      <c r="G74" s="3" t="n">
        <v>4567.0</v>
      </c>
      <c r="H74" s="3" t="n">
        <v>9354.0</v>
      </c>
      <c r="I74" s="3" t="n">
        <v>5623.0</v>
      </c>
      <c r="J74" s="3" t="n">
        <v>5962.0</v>
      </c>
      <c r="K74" s="3" t="n">
        <v>6896.0</v>
      </c>
      <c r="L74" s="3" t="n">
        <v>2039.0</v>
      </c>
      <c r="M74" s="3" t="n">
        <v>2252.0</v>
      </c>
      <c r="N74" s="3" t="n">
        <v>1475.0</v>
      </c>
      <c r="O74" s="3" t="n">
        <v>3961.0</v>
      </c>
      <c r="P74" s="3" t="n">
        <v>4106.0</v>
      </c>
      <c r="Q74" s="3" t="n">
        <v>7450.0</v>
      </c>
      <c r="R74" s="3" t="n">
        <v>5710.0</v>
      </c>
      <c r="S74" s="3" t="n">
        <v>2109.0</v>
      </c>
      <c r="T74" s="3" t="n">
        <v>8229.0</v>
      </c>
      <c r="U74" s="3" t="n">
        <v>4999.0</v>
      </c>
      <c r="V74" s="3" t="n">
        <v>4058.0</v>
      </c>
      <c r="W74" s="3" t="n">
        <v>3685.0</v>
      </c>
      <c r="X74" s="3" t="n">
        <v>2200.0</v>
      </c>
      <c r="Y74" s="3" t="n">
        <v>7355.0</v>
      </c>
      <c r="Z74" s="3" t="n">
        <v>2172.0</v>
      </c>
      <c r="AA74" s="3" t="n">
        <v>4899.0</v>
      </c>
      <c r="AB74" s="3" t="n">
        <v>4353.0</v>
      </c>
      <c r="AC74" s="3" t="n">
        <v>9480.0</v>
      </c>
      <c r="AD74" s="3" t="n">
        <v>5830.0</v>
      </c>
      <c r="AE74" s="3" t="n">
        <v>2185.0</v>
      </c>
      <c r="AF74" s="3" t="n">
        <v>7268.0</v>
      </c>
      <c r="AG74" s="3" t="n">
        <v>7443.0</v>
      </c>
      <c r="AH74" s="3" t="n">
        <v>7667.0</v>
      </c>
      <c r="AI74" s="3" t="n">
        <v>2905.0</v>
      </c>
      <c r="AJ74" s="3" t="n">
        <v>2626.0</v>
      </c>
      <c r="AK74" s="3" t="n">
        <v>1001.0</v>
      </c>
      <c r="AL74" s="3" t="n">
        <v>1907.0</v>
      </c>
      <c r="AM74" s="3" t="n">
        <v>5424.0</v>
      </c>
      <c r="AN74" s="3" t="n">
        <v>9105.0</v>
      </c>
      <c r="AO74" s="3" t="n">
        <v>4610.0</v>
      </c>
      <c r="AP74" s="3" t="n">
        <v>2246.0</v>
      </c>
      <c r="AQ74" s="3" t="n">
        <v>9028.0</v>
      </c>
      <c r="AR74" s="3" t="n">
        <v>1715.0</v>
      </c>
      <c r="AS74" s="3" t="n">
        <v>1559.0</v>
      </c>
      <c r="AT74" s="3" t="n">
        <v>6029.0</v>
      </c>
      <c r="AU74" s="3" t="n">
        <v>4852.0</v>
      </c>
      <c r="AV74" s="3" t="n">
        <v>5672.0</v>
      </c>
      <c r="AW74" s="3" t="n">
        <v>6837.0</v>
      </c>
      <c r="AX74" s="3" t="n">
        <v>6661.0</v>
      </c>
      <c r="AY74" s="3" t="n">
        <v>2047.0</v>
      </c>
      <c r="AZ74" s="3" t="n">
        <v>7499.0</v>
      </c>
      <c r="BA74" s="3" t="n">
        <v>9778.0</v>
      </c>
      <c r="BB74" s="3" t="n">
        <v>9460.0</v>
      </c>
      <c r="BC74" s="3" t="n">
        <v>9353.0</v>
      </c>
      <c r="BD74" s="3" t="n">
        <v>2061.0</v>
      </c>
      <c r="BE74" s="3" t="n">
        <v>8458.0</v>
      </c>
      <c r="BF74" s="3" t="n">
        <v>6386.0</v>
      </c>
      <c r="BG74" s="3" t="n">
        <v>8682.0</v>
      </c>
      <c r="BH74" s="3" t="n">
        <v>5861.0</v>
      </c>
      <c r="BI74" s="3" t="n">
        <v>5454.0</v>
      </c>
      <c r="BJ74" s="3" t="n">
        <v>7552.0</v>
      </c>
      <c r="BK74" s="3" t="n">
        <v>3526.0</v>
      </c>
      <c r="BL74" s="3" t="n">
        <v>1903.0</v>
      </c>
      <c r="BM74" s="3" t="n">
        <v>7509.0</v>
      </c>
      <c r="BN74" s="3" t="n">
        <v>6747.0</v>
      </c>
      <c r="BO74" s="3" t="n">
        <v>6489.0</v>
      </c>
      <c r="BP74" s="3" t="n">
        <v>2642.0</v>
      </c>
      <c r="BQ74" s="3" t="n">
        <v>5552.0</v>
      </c>
      <c r="BR74" s="3" t="n">
        <v>1565.0</v>
      </c>
      <c r="BS74" s="3" t="n">
        <v>9677.0</v>
      </c>
    </row>
    <row r="75" spans="1:71">
      <c r="A75" t="s" s="0">
        <v>215</v>
      </c>
      <c r="C75" s="3" t="n">
        <v>4047.0</v>
      </c>
      <c r="D75" s="3" t="n">
        <v>5033.0</v>
      </c>
      <c r="E75" s="3" t="n">
        <v>1899.0</v>
      </c>
      <c r="F75" s="3" t="n">
        <v>3047.0</v>
      </c>
      <c r="G75" s="3" t="n">
        <v>6727.0</v>
      </c>
      <c r="H75" s="3" t="n">
        <v>3216.0</v>
      </c>
      <c r="I75" s="3" t="n">
        <v>2413.0</v>
      </c>
      <c r="J75" s="3" t="n">
        <v>4274.0</v>
      </c>
      <c r="K75" s="3" t="n">
        <v>4460.0</v>
      </c>
      <c r="L75" s="3" t="n">
        <v>5445.0</v>
      </c>
      <c r="M75" s="3" t="n">
        <v>6097.0</v>
      </c>
      <c r="N75" s="3" t="n">
        <v>9096.0</v>
      </c>
      <c r="O75" s="3" t="n">
        <v>9246.0</v>
      </c>
      <c r="P75" s="3" t="n">
        <v>4514.0</v>
      </c>
      <c r="Q75" s="3" t="n">
        <v>8968.0</v>
      </c>
      <c r="R75" s="3" t="n">
        <v>4895.0</v>
      </c>
      <c r="S75" s="3" t="n">
        <v>2679.0</v>
      </c>
      <c r="T75" s="3" t="n">
        <v>7787.0</v>
      </c>
      <c r="U75" s="3" t="n">
        <v>1398.0</v>
      </c>
      <c r="V75" s="3" t="n">
        <v>3903.0</v>
      </c>
      <c r="W75" s="3" t="n">
        <v>9387.0</v>
      </c>
      <c r="X75" s="3" t="n">
        <v>4538.0</v>
      </c>
      <c r="Y75" s="3" t="n">
        <v>6693.0</v>
      </c>
      <c r="Z75" s="3" t="n">
        <v>3539.0</v>
      </c>
      <c r="AA75" s="3" t="n">
        <v>5909.0</v>
      </c>
      <c r="AB75" s="3" t="n">
        <v>2223.0</v>
      </c>
      <c r="AC75" s="3" t="n">
        <v>1299.0</v>
      </c>
      <c r="AD75" s="3" t="n">
        <v>5713.0</v>
      </c>
      <c r="AE75" s="3" t="n">
        <v>3983.0</v>
      </c>
      <c r="AF75" s="3" t="n">
        <v>5341.0</v>
      </c>
      <c r="AG75" s="3" t="n">
        <v>7076.0</v>
      </c>
      <c r="AH75" s="3" t="n">
        <v>6553.0</v>
      </c>
      <c r="AI75" s="3" t="n">
        <v>3874.0</v>
      </c>
      <c r="AJ75" s="3" t="n">
        <v>4406.0</v>
      </c>
      <c r="AK75" s="3" t="n">
        <v>4603.0</v>
      </c>
      <c r="AL75" s="3" t="n">
        <v>5223.0</v>
      </c>
      <c r="AM75" s="3" t="n">
        <v>3919.0</v>
      </c>
      <c r="AN75" s="3" t="n">
        <v>5284.0</v>
      </c>
      <c r="AO75" s="3" t="n">
        <v>6928.0</v>
      </c>
      <c r="AP75" s="3" t="n">
        <v>5120.0</v>
      </c>
      <c r="AQ75" s="3" t="n">
        <v>7285.0</v>
      </c>
      <c r="AR75" s="3" t="n">
        <v>7174.0</v>
      </c>
      <c r="AS75" s="3" t="n">
        <v>6090.0</v>
      </c>
      <c r="AT75" s="3" t="n">
        <v>8581.0</v>
      </c>
      <c r="AU75" s="3" t="n">
        <v>2765.0</v>
      </c>
      <c r="AV75" s="3" t="n">
        <v>5412.0</v>
      </c>
      <c r="AW75" s="3" t="n">
        <v>2534.0</v>
      </c>
      <c r="AX75" s="3" t="n">
        <v>3623.0</v>
      </c>
      <c r="AY75" s="3" t="n">
        <v>9900.0</v>
      </c>
      <c r="AZ75" s="3" t="n">
        <v>9262.0</v>
      </c>
      <c r="BA75" s="3" t="n">
        <v>9861.0</v>
      </c>
      <c r="BB75" s="3" t="n">
        <v>6748.0</v>
      </c>
      <c r="BC75" s="3" t="n">
        <v>4645.0</v>
      </c>
      <c r="BD75" s="3" t="n">
        <v>1583.0</v>
      </c>
      <c r="BE75" s="3" t="n">
        <v>1583.0</v>
      </c>
      <c r="BF75" s="3" t="n">
        <v>2941.0</v>
      </c>
      <c r="BG75" s="3" t="n">
        <v>3464.0</v>
      </c>
      <c r="BH75" s="3" t="n">
        <v>2434.0</v>
      </c>
      <c r="BI75" s="3" t="n">
        <v>4450.0</v>
      </c>
      <c r="BJ75" s="3" t="n">
        <v>2611.0</v>
      </c>
      <c r="BK75" s="3" t="n">
        <v>6919.0</v>
      </c>
      <c r="BL75" s="3" t="n">
        <v>9107.0</v>
      </c>
      <c r="BM75" s="3" t="n">
        <v>1248.0</v>
      </c>
      <c r="BN75" s="3" t="n">
        <v>3021.0</v>
      </c>
      <c r="BO75" s="3" t="n">
        <v>4060.0</v>
      </c>
      <c r="BP75" s="3" t="n">
        <v>4686.0</v>
      </c>
      <c r="BQ75" s="3" t="n">
        <v>6742.0</v>
      </c>
      <c r="BR75" s="3" t="n">
        <v>3984.0</v>
      </c>
      <c r="BS75" s="3" t="n">
        <v>3411.0</v>
      </c>
    </row>
    <row r="76" spans="1:71">
      <c r="A76" t="s" s="0">
        <v>216</v>
      </c>
      <c r="C76" s="3" t="n">
        <v>2771.0</v>
      </c>
      <c r="D76" s="3" t="n">
        <v>3979.0</v>
      </c>
      <c r="E76" s="3" t="n">
        <v>5566.0</v>
      </c>
      <c r="F76" s="3" t="n">
        <v>7712.0</v>
      </c>
      <c r="G76" s="3" t="n">
        <v>8251.0</v>
      </c>
      <c r="H76" s="3" t="n">
        <v>5318.0</v>
      </c>
      <c r="I76" s="3" t="n">
        <v>9771.0</v>
      </c>
      <c r="J76" s="3" t="n">
        <v>2006.0</v>
      </c>
      <c r="K76" s="3" t="n">
        <v>3338.0</v>
      </c>
      <c r="L76" s="3" t="n">
        <v>9380.0</v>
      </c>
      <c r="M76" s="3" t="n">
        <v>9857.0</v>
      </c>
      <c r="N76" s="3" t="n">
        <v>1144.0</v>
      </c>
      <c r="O76" s="3" t="n">
        <v>3015.0</v>
      </c>
      <c r="P76" s="3" t="n">
        <v>5541.0</v>
      </c>
      <c r="Q76" s="3" t="n">
        <v>6671.0</v>
      </c>
      <c r="R76" s="3" t="n">
        <v>2971.0</v>
      </c>
      <c r="S76" s="3" t="n">
        <v>7154.0</v>
      </c>
      <c r="T76" s="3" t="n">
        <v>6386.0</v>
      </c>
      <c r="U76" s="3" t="n">
        <v>7863.0</v>
      </c>
      <c r="V76" s="3" t="n">
        <v>9923.0</v>
      </c>
      <c r="W76" s="3" t="n">
        <v>3352.0</v>
      </c>
      <c r="X76" s="3" t="n">
        <v>9012.0</v>
      </c>
      <c r="Y76" s="3" t="n">
        <v>8368.0</v>
      </c>
      <c r="Z76" s="3" t="n">
        <v>1847.0</v>
      </c>
      <c r="AA76" s="3" t="n">
        <v>1353.0</v>
      </c>
      <c r="AB76" s="3" t="n">
        <v>7546.0</v>
      </c>
      <c r="AC76" s="3" t="n">
        <v>7061.0</v>
      </c>
      <c r="AD76" s="3" t="n">
        <v>5568.0</v>
      </c>
      <c r="AE76" s="3" t="n">
        <v>6726.0</v>
      </c>
      <c r="AF76" s="3" t="n">
        <v>2619.0</v>
      </c>
      <c r="AG76" s="3" t="n">
        <v>8631.0</v>
      </c>
      <c r="AH76" s="3" t="n">
        <v>2450.0</v>
      </c>
      <c r="AI76" s="3" t="n">
        <v>3475.0</v>
      </c>
      <c r="AJ76" s="3" t="n">
        <v>8757.0</v>
      </c>
      <c r="AK76" s="3" t="n">
        <v>4109.0</v>
      </c>
      <c r="AL76" s="3" t="n">
        <v>8455.0</v>
      </c>
      <c r="AM76" s="3" t="n">
        <v>7149.0</v>
      </c>
      <c r="AN76" s="3" t="n">
        <v>9221.0</v>
      </c>
      <c r="AO76" s="3" t="n">
        <v>2364.0</v>
      </c>
      <c r="AP76" s="3" t="n">
        <v>7475.0</v>
      </c>
      <c r="AQ76" s="3" t="n">
        <v>3494.0</v>
      </c>
      <c r="AR76" s="3" t="n">
        <v>5677.0</v>
      </c>
      <c r="AS76" s="3" t="n">
        <v>3345.0</v>
      </c>
      <c r="AT76" s="3" t="n">
        <v>6374.0</v>
      </c>
      <c r="AU76" s="3" t="n">
        <v>8037.0</v>
      </c>
      <c r="AV76" s="3" t="n">
        <v>7278.0</v>
      </c>
      <c r="AW76" s="3" t="n">
        <v>9043.0</v>
      </c>
      <c r="AX76" s="3" t="n">
        <v>2988.0</v>
      </c>
      <c r="AY76" s="3" t="n">
        <v>4119.0</v>
      </c>
      <c r="AZ76" s="3" t="n">
        <v>9718.0</v>
      </c>
      <c r="BA76" s="3" t="n">
        <v>5705.0</v>
      </c>
      <c r="BB76" s="3" t="n">
        <v>3825.0</v>
      </c>
      <c r="BC76" s="3" t="n">
        <v>1344.0</v>
      </c>
      <c r="BD76" s="3" t="n">
        <v>8374.0</v>
      </c>
      <c r="BE76" s="3" t="n">
        <v>1819.0</v>
      </c>
      <c r="BF76" s="3" t="n">
        <v>4625.0</v>
      </c>
      <c r="BG76" s="3" t="n">
        <v>2771.0</v>
      </c>
      <c r="BH76" s="3" t="n">
        <v>1373.0</v>
      </c>
      <c r="BI76" s="3" t="n">
        <v>5855.0</v>
      </c>
      <c r="BJ76" s="3" t="n">
        <v>7452.0</v>
      </c>
      <c r="BK76" s="3" t="n">
        <v>1423.0</v>
      </c>
      <c r="BL76" s="3" t="n">
        <v>2215.0</v>
      </c>
      <c r="BM76" s="3" t="n">
        <v>5378.0</v>
      </c>
      <c r="BN76" s="3" t="n">
        <v>8075.0</v>
      </c>
      <c r="BO76" s="3" t="n">
        <v>7684.0</v>
      </c>
      <c r="BP76" s="3" t="n">
        <v>5971.0</v>
      </c>
      <c r="BQ76" s="3" t="n">
        <v>2667.0</v>
      </c>
      <c r="BR76" s="3" t="n">
        <v>7863.0</v>
      </c>
      <c r="BS76" s="3" t="n">
        <v>8226.0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R83"/>
  <sheetViews>
    <sheetView workbookViewId="0">
      <selection activeCell="G12" sqref="G12"/>
    </sheetView>
  </sheetViews>
  <sheetFormatPr defaultRowHeight="14.4"/>
  <sheetData>
    <row r="1" spans="1:70">
      <c r="A1" s="1" t="s">
        <v>71</v>
      </c>
      <c r="B1" s="2" t="s">
        <v>73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  <c r="I1" s="2" t="s">
        <v>80</v>
      </c>
      <c r="J1" s="2" t="s">
        <v>81</v>
      </c>
      <c r="K1" s="2" t="s">
        <v>82</v>
      </c>
      <c r="L1" s="2" t="s">
        <v>83</v>
      </c>
      <c r="M1" s="2" t="s">
        <v>84</v>
      </c>
      <c r="N1" s="2" t="s">
        <v>85</v>
      </c>
      <c r="O1" s="2" t="s">
        <v>86</v>
      </c>
      <c r="P1" s="2" t="s">
        <v>87</v>
      </c>
      <c r="Q1" s="2" t="s">
        <v>88</v>
      </c>
      <c r="R1" s="2" t="s">
        <v>89</v>
      </c>
      <c r="S1" s="2" t="s">
        <v>90</v>
      </c>
      <c r="T1" s="2" t="s">
        <v>91</v>
      </c>
      <c r="U1" s="2" t="s">
        <v>92</v>
      </c>
      <c r="V1" s="2" t="s">
        <v>93</v>
      </c>
      <c r="W1" s="2" t="s">
        <v>94</v>
      </c>
      <c r="X1" s="2" t="s">
        <v>95</v>
      </c>
      <c r="Y1" s="2" t="s">
        <v>96</v>
      </c>
      <c r="Z1" s="2" t="s">
        <v>97</v>
      </c>
      <c r="AA1" s="2" t="s">
        <v>98</v>
      </c>
      <c r="AB1" s="2" t="s">
        <v>99</v>
      </c>
      <c r="AC1" s="2" t="s">
        <v>100</v>
      </c>
      <c r="AD1" s="2" t="s">
        <v>101</v>
      </c>
      <c r="AE1" s="2" t="s">
        <v>102</v>
      </c>
      <c r="AF1" s="2" t="s">
        <v>103</v>
      </c>
      <c r="AG1" s="2" t="s">
        <v>104</v>
      </c>
      <c r="AH1" s="2" t="s">
        <v>105</v>
      </c>
      <c r="AI1" s="2" t="s">
        <v>106</v>
      </c>
      <c r="AJ1" s="2" t="s">
        <v>107</v>
      </c>
      <c r="AK1" s="2" t="s">
        <v>108</v>
      </c>
      <c r="AL1" s="2" t="s">
        <v>109</v>
      </c>
      <c r="AM1" s="2" t="s">
        <v>110</v>
      </c>
      <c r="AN1" s="2" t="s">
        <v>111</v>
      </c>
      <c r="AO1" s="2" t="s">
        <v>112</v>
      </c>
      <c r="AP1" s="2" t="s">
        <v>113</v>
      </c>
      <c r="AQ1" s="2" t="s">
        <v>114</v>
      </c>
      <c r="AR1" s="2" t="s">
        <v>115</v>
      </c>
      <c r="AS1" s="2" t="s">
        <v>116</v>
      </c>
      <c r="AT1" s="2" t="s">
        <v>117</v>
      </c>
      <c r="AU1" s="2" t="s">
        <v>118</v>
      </c>
      <c r="AV1" s="2" t="s">
        <v>119</v>
      </c>
      <c r="AW1" s="2" t="s">
        <v>120</v>
      </c>
      <c r="AX1" s="2" t="s">
        <v>121</v>
      </c>
      <c r="AY1" s="2" t="s">
        <v>122</v>
      </c>
      <c r="AZ1" s="2" t="s">
        <v>123</v>
      </c>
      <c r="BA1" s="2" t="s">
        <v>124</v>
      </c>
      <c r="BB1" s="2" t="s">
        <v>125</v>
      </c>
      <c r="BC1" s="2" t="s">
        <v>126</v>
      </c>
      <c r="BD1" s="2" t="s">
        <v>127</v>
      </c>
      <c r="BE1" s="2" t="s">
        <v>128</v>
      </c>
      <c r="BF1" s="2" t="s">
        <v>129</v>
      </c>
      <c r="BG1" s="2" t="s">
        <v>130</v>
      </c>
      <c r="BH1" s="2" t="s">
        <v>131</v>
      </c>
      <c r="BI1" s="2" t="s">
        <v>132</v>
      </c>
      <c r="BJ1" s="2" t="s">
        <v>133</v>
      </c>
      <c r="BK1" s="2" t="s">
        <v>134</v>
      </c>
      <c r="BL1" s="2" t="s">
        <v>135</v>
      </c>
      <c r="BM1" s="2" t="s">
        <v>136</v>
      </c>
      <c r="BN1" s="2" t="s">
        <v>137</v>
      </c>
      <c r="BO1" s="2" t="s">
        <v>138</v>
      </c>
      <c r="BP1" s="2" t="s">
        <v>139</v>
      </c>
      <c r="BQ1" s="2" t="s">
        <v>140</v>
      </c>
      <c r="BR1" s="2" t="s">
        <v>141</v>
      </c>
    </row>
    <row r="3" spans="1:70">
      <c r="A3" s="6" t="s">
        <v>217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</row>
    <row r="4" spans="1:70">
      <c r="A4" s="6" t="s">
        <v>218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</row>
    <row r="5" spans="1:70">
      <c r="A5" t="s" s="0">
        <v>219</v>
      </c>
      <c r="B5" s="3" t="n">
        <v>5102.0</v>
      </c>
      <c r="C5" s="3" t="n">
        <v>3196.0</v>
      </c>
      <c r="D5" s="3" t="n">
        <v>9515.0</v>
      </c>
      <c r="E5" s="3" t="n">
        <v>5304.0</v>
      </c>
      <c r="F5" s="3" t="n">
        <v>1579.0</v>
      </c>
      <c r="G5" s="3" t="n">
        <v>7921.0</v>
      </c>
      <c r="H5" s="3" t="n">
        <v>2302.0</v>
      </c>
      <c r="I5" s="3" t="n">
        <v>9199.0</v>
      </c>
      <c r="J5" s="3" t="n">
        <v>2841.0</v>
      </c>
      <c r="K5" s="3" t="n">
        <v>2700.0</v>
      </c>
      <c r="L5" s="3" t="n">
        <v>2434.0</v>
      </c>
      <c r="M5" s="3" t="n">
        <v>2831.0</v>
      </c>
      <c r="N5" s="3" t="n">
        <v>6960.0</v>
      </c>
      <c r="O5" s="3" t="n">
        <v>9882.0</v>
      </c>
      <c r="P5" s="3" t="n">
        <v>4577.0</v>
      </c>
      <c r="Q5" s="3" t="n">
        <v>1479.0</v>
      </c>
      <c r="R5" s="3" t="n">
        <v>7734.0</v>
      </c>
      <c r="S5" s="3" t="n">
        <v>2771.0</v>
      </c>
      <c r="T5" s="3" t="n">
        <v>9093.0</v>
      </c>
      <c r="U5" s="3" t="n">
        <v>6321.0</v>
      </c>
      <c r="V5" s="3" t="n">
        <v>6916.0</v>
      </c>
      <c r="W5" s="3" t="n">
        <v>7187.0</v>
      </c>
      <c r="X5" s="3" t="n">
        <v>4969.0</v>
      </c>
      <c r="Y5" s="3" t="n">
        <v>4820.0</v>
      </c>
      <c r="Z5" s="3" t="n">
        <v>8684.0</v>
      </c>
      <c r="AA5" s="3" t="n">
        <v>9449.0</v>
      </c>
      <c r="AB5" s="3" t="n">
        <v>6074.0</v>
      </c>
      <c r="AC5" s="3" t="n">
        <v>8627.0</v>
      </c>
      <c r="AD5" s="3" t="n">
        <v>7014.0</v>
      </c>
      <c r="AE5" s="3" t="n">
        <v>7133.0</v>
      </c>
      <c r="AF5" s="3" t="n">
        <v>8289.0</v>
      </c>
      <c r="AG5" s="3" t="n">
        <v>5185.0</v>
      </c>
      <c r="AH5" s="3" t="n">
        <v>6747.0</v>
      </c>
      <c r="AI5" s="3" t="n">
        <v>9589.0</v>
      </c>
      <c r="AJ5" s="3" t="n">
        <v>3181.0</v>
      </c>
      <c r="AK5" s="3" t="n">
        <v>7690.0</v>
      </c>
      <c r="AL5" s="3" t="n">
        <v>6488.0</v>
      </c>
      <c r="AM5" s="3" t="n">
        <v>9226.0</v>
      </c>
      <c r="AN5" s="3" t="n">
        <v>2067.0</v>
      </c>
      <c r="AO5" s="3" t="n">
        <v>1116.0</v>
      </c>
      <c r="AP5" s="3" t="n">
        <v>8296.0</v>
      </c>
      <c r="AQ5" s="3" t="n">
        <v>7098.0</v>
      </c>
      <c r="AR5" s="3" t="n">
        <v>5039.0</v>
      </c>
      <c r="AS5" s="3" t="n">
        <v>9561.0</v>
      </c>
      <c r="AT5" s="3" t="n">
        <v>6442.0</v>
      </c>
      <c r="AU5" s="3" t="n">
        <v>3213.0</v>
      </c>
      <c r="AV5" s="3" t="n">
        <v>1591.0</v>
      </c>
      <c r="AW5" s="3" t="n">
        <v>1768.0</v>
      </c>
      <c r="AX5" s="3" t="n">
        <v>9819.0</v>
      </c>
      <c r="AY5" s="3" t="n">
        <v>8799.0</v>
      </c>
      <c r="AZ5" s="3" t="n">
        <v>8009.0</v>
      </c>
      <c r="BA5" s="3" t="n">
        <v>5262.0</v>
      </c>
      <c r="BB5" s="3" t="n">
        <v>7612.0</v>
      </c>
      <c r="BC5" s="3" t="n">
        <v>1930.0</v>
      </c>
      <c r="BD5" s="3" t="n">
        <v>4255.0</v>
      </c>
      <c r="BE5" s="3" t="n">
        <v>4210.0</v>
      </c>
      <c r="BF5" s="3" t="n">
        <v>8783.0</v>
      </c>
      <c r="BG5" s="3" t="n">
        <v>4726.0</v>
      </c>
      <c r="BH5" s="3" t="n">
        <v>3145.0</v>
      </c>
      <c r="BI5" s="3" t="n">
        <v>1627.0</v>
      </c>
      <c r="BJ5" s="3" t="n">
        <v>2491.0</v>
      </c>
      <c r="BK5" s="3" t="n">
        <v>7489.0</v>
      </c>
      <c r="BL5" s="3" t="n">
        <v>4689.0</v>
      </c>
      <c r="BM5" s="3" t="n">
        <v>9977.0</v>
      </c>
      <c r="BN5" s="3" t="n">
        <v>4256.0</v>
      </c>
      <c r="BO5" s="3" t="n">
        <v>9040.0</v>
      </c>
      <c r="BP5" s="3" t="n">
        <v>4254.0</v>
      </c>
      <c r="BQ5" s="3" t="n">
        <v>1669.0</v>
      </c>
      <c r="BR5" s="3" t="n">
        <v>2120.0</v>
      </c>
    </row>
    <row r="6" spans="1:70">
      <c r="A6" t="s" s="0">
        <v>220</v>
      </c>
      <c r="B6" s="3" t="n">
        <v>1311.0</v>
      </c>
      <c r="C6" s="3" t="n">
        <v>6928.0</v>
      </c>
      <c r="D6" s="3" t="n">
        <v>9147.0</v>
      </c>
      <c r="E6" s="3" t="n">
        <v>5090.0</v>
      </c>
      <c r="F6" s="3" t="n">
        <v>5095.0</v>
      </c>
      <c r="G6" s="3" t="n">
        <v>8444.0</v>
      </c>
      <c r="H6" s="3" t="n">
        <v>8793.0</v>
      </c>
      <c r="I6" s="3" t="n">
        <v>3065.0</v>
      </c>
      <c r="J6" s="3" t="n">
        <v>1213.0</v>
      </c>
      <c r="K6" s="3" t="n">
        <v>6143.0</v>
      </c>
      <c r="L6" s="3" t="n">
        <v>4910.0</v>
      </c>
      <c r="M6" s="3" t="n">
        <v>8171.0</v>
      </c>
      <c r="N6" s="3" t="n">
        <v>6616.0</v>
      </c>
      <c r="O6" s="3" t="n">
        <v>5552.0</v>
      </c>
      <c r="P6" s="3" t="n">
        <v>7293.0</v>
      </c>
      <c r="Q6" s="3" t="n">
        <v>8521.0</v>
      </c>
      <c r="R6" s="3" t="n">
        <v>5263.0</v>
      </c>
      <c r="S6" s="3" t="n">
        <v>5138.0</v>
      </c>
      <c r="T6" s="3" t="n">
        <v>9371.0</v>
      </c>
      <c r="U6" s="3" t="n">
        <v>3306.0</v>
      </c>
      <c r="V6" s="3" t="n">
        <v>9788.0</v>
      </c>
      <c r="W6" s="3" t="n">
        <v>7112.0</v>
      </c>
      <c r="X6" s="3" t="n">
        <v>4965.0</v>
      </c>
      <c r="Y6" s="3" t="n">
        <v>4385.0</v>
      </c>
      <c r="Z6" s="3" t="n">
        <v>4638.0</v>
      </c>
      <c r="AA6" s="3" t="n">
        <v>1911.0</v>
      </c>
      <c r="AB6" s="3" t="n">
        <v>9757.0</v>
      </c>
      <c r="AC6" s="3" t="n">
        <v>1867.0</v>
      </c>
      <c r="AD6" s="3" t="n">
        <v>6831.0</v>
      </c>
      <c r="AE6" s="3" t="n">
        <v>8554.0</v>
      </c>
      <c r="AF6" s="3" t="n">
        <v>8917.0</v>
      </c>
      <c r="AG6" s="3" t="n">
        <v>5199.0</v>
      </c>
      <c r="AH6" s="3" t="n">
        <v>8225.0</v>
      </c>
      <c r="AI6" s="3" t="n">
        <v>4565.0</v>
      </c>
      <c r="AJ6" s="3" t="n">
        <v>8528.0</v>
      </c>
      <c r="AK6" s="3" t="n">
        <v>5778.0</v>
      </c>
      <c r="AL6" s="3" t="n">
        <v>8384.0</v>
      </c>
      <c r="AM6" s="3" t="n">
        <v>3384.0</v>
      </c>
      <c r="AN6" s="3" t="n">
        <v>7045.0</v>
      </c>
      <c r="AO6" s="3" t="n">
        <v>2558.0</v>
      </c>
      <c r="AP6" s="3" t="n">
        <v>6143.0</v>
      </c>
      <c r="AQ6" s="3" t="n">
        <v>3645.0</v>
      </c>
      <c r="AR6" s="3" t="n">
        <v>6005.0</v>
      </c>
      <c r="AS6" s="3" t="n">
        <v>5950.0</v>
      </c>
      <c r="AT6" s="3" t="n">
        <v>1827.0</v>
      </c>
      <c r="AU6" s="3" t="n">
        <v>1303.0</v>
      </c>
      <c r="AV6" s="3" t="n">
        <v>6520.0</v>
      </c>
      <c r="AW6" s="3" t="n">
        <v>4658.0</v>
      </c>
      <c r="AX6" s="3" t="n">
        <v>6495.0</v>
      </c>
      <c r="AY6" s="3" t="n">
        <v>5504.0</v>
      </c>
      <c r="AZ6" s="3" t="n">
        <v>7264.0</v>
      </c>
      <c r="BA6" s="3" t="n">
        <v>6981.0</v>
      </c>
      <c r="BB6" s="3" t="n">
        <v>2256.0</v>
      </c>
      <c r="BC6" s="3" t="n">
        <v>1003.0</v>
      </c>
      <c r="BD6" s="3" t="n">
        <v>4729.0</v>
      </c>
      <c r="BE6" s="3" t="n">
        <v>8581.0</v>
      </c>
      <c r="BF6" s="3" t="n">
        <v>3116.0</v>
      </c>
      <c r="BG6" s="3" t="n">
        <v>9811.0</v>
      </c>
      <c r="BH6" s="3" t="n">
        <v>6319.0</v>
      </c>
      <c r="BI6" s="3" t="n">
        <v>2766.0</v>
      </c>
      <c r="BJ6" s="3" t="n">
        <v>6661.0</v>
      </c>
      <c r="BK6" s="3" t="n">
        <v>3309.0</v>
      </c>
      <c r="BL6" s="3" t="n">
        <v>7125.0</v>
      </c>
      <c r="BM6" s="3" t="n">
        <v>7651.0</v>
      </c>
      <c r="BN6" s="3" t="n">
        <v>2632.0</v>
      </c>
      <c r="BO6" s="3" t="n">
        <v>8640.0</v>
      </c>
      <c r="BP6" s="3" t="n">
        <v>6123.0</v>
      </c>
      <c r="BQ6" s="3" t="n">
        <v>4960.0</v>
      </c>
      <c r="BR6" s="3" t="n">
        <v>8968.0</v>
      </c>
    </row>
    <row r="7" spans="1:70">
      <c r="A7" t="s" s="0">
        <v>221</v>
      </c>
      <c r="B7" s="3" t="n">
        <v>6783.0</v>
      </c>
      <c r="C7" s="3" t="n">
        <v>7661.0</v>
      </c>
      <c r="D7" s="3" t="n">
        <v>3771.0</v>
      </c>
      <c r="E7" s="3" t="n">
        <v>1465.0</v>
      </c>
      <c r="F7" s="3" t="n">
        <v>2681.0</v>
      </c>
      <c r="G7" s="3" t="n">
        <v>3109.0</v>
      </c>
      <c r="H7" s="3" t="n">
        <v>9284.0</v>
      </c>
      <c r="I7" s="3" t="n">
        <v>4244.0</v>
      </c>
      <c r="J7" s="3" t="n">
        <v>8413.0</v>
      </c>
      <c r="K7" s="3" t="n">
        <v>4643.0</v>
      </c>
      <c r="L7" s="3" t="n">
        <v>9516.0</v>
      </c>
      <c r="M7" s="3" t="n">
        <v>6048.0</v>
      </c>
      <c r="N7" s="3" t="n">
        <v>7653.0</v>
      </c>
      <c r="O7" s="3" t="n">
        <v>9972.0</v>
      </c>
      <c r="P7" s="3" t="n">
        <v>9072.0</v>
      </c>
      <c r="Q7" s="3" t="n">
        <v>4292.0</v>
      </c>
      <c r="R7" s="3" t="n">
        <v>5715.0</v>
      </c>
      <c r="S7" s="3" t="n">
        <v>9911.0</v>
      </c>
      <c r="T7" s="3" t="n">
        <v>5445.0</v>
      </c>
      <c r="U7" s="3" t="n">
        <v>7362.0</v>
      </c>
      <c r="V7" s="3" t="n">
        <v>5855.0</v>
      </c>
      <c r="W7" s="3" t="n">
        <v>1748.0</v>
      </c>
      <c r="X7" s="3" t="n">
        <v>9686.0</v>
      </c>
      <c r="Y7" s="3" t="n">
        <v>8985.0</v>
      </c>
      <c r="Z7" s="3" t="n">
        <v>9968.0</v>
      </c>
      <c r="AA7" s="3" t="n">
        <v>1089.0</v>
      </c>
      <c r="AB7" s="3" t="n">
        <v>1988.0</v>
      </c>
      <c r="AC7" s="3" t="n">
        <v>9819.0</v>
      </c>
      <c r="AD7" s="3" t="n">
        <v>1113.0</v>
      </c>
      <c r="AE7" s="3" t="n">
        <v>8341.0</v>
      </c>
      <c r="AF7" s="3" t="n">
        <v>4648.0</v>
      </c>
      <c r="AG7" s="3" t="n">
        <v>7984.0</v>
      </c>
      <c r="AH7" s="3" t="n">
        <v>8059.0</v>
      </c>
      <c r="AI7" s="3" t="n">
        <v>3099.0</v>
      </c>
      <c r="AJ7" s="3" t="n">
        <v>2018.0</v>
      </c>
      <c r="AK7" s="3" t="n">
        <v>3448.0</v>
      </c>
      <c r="AL7" s="3" t="n">
        <v>1523.0</v>
      </c>
      <c r="AM7" s="3" t="n">
        <v>4939.0</v>
      </c>
      <c r="AN7" s="3" t="n">
        <v>1451.0</v>
      </c>
      <c r="AO7" s="3" t="n">
        <v>3283.0</v>
      </c>
      <c r="AP7" s="3" t="n">
        <v>1848.0</v>
      </c>
      <c r="AQ7" s="3" t="n">
        <v>3502.0</v>
      </c>
      <c r="AR7" s="3" t="n">
        <v>3534.0</v>
      </c>
      <c r="AS7" s="3" t="n">
        <v>3677.0</v>
      </c>
      <c r="AT7" s="3" t="n">
        <v>4375.0</v>
      </c>
      <c r="AU7" s="3" t="n">
        <v>6760.0</v>
      </c>
      <c r="AV7" s="3" t="n">
        <v>1060.0</v>
      </c>
      <c r="AW7" s="3" t="n">
        <v>5226.0</v>
      </c>
      <c r="AX7" s="3" t="n">
        <v>9739.0</v>
      </c>
      <c r="AY7" s="3" t="n">
        <v>3670.0</v>
      </c>
      <c r="AZ7" s="3" t="n">
        <v>1895.0</v>
      </c>
      <c r="BA7" s="3" t="n">
        <v>3251.0</v>
      </c>
      <c r="BB7" s="3" t="n">
        <v>5519.0</v>
      </c>
      <c r="BC7" s="3" t="n">
        <v>7886.0</v>
      </c>
      <c r="BD7" s="3" t="n">
        <v>9347.0</v>
      </c>
      <c r="BE7" s="3" t="n">
        <v>6595.0</v>
      </c>
      <c r="BF7" s="3" t="n">
        <v>9530.0</v>
      </c>
      <c r="BG7" s="3" t="n">
        <v>6032.0</v>
      </c>
      <c r="BH7" s="3" t="n">
        <v>7803.0</v>
      </c>
      <c r="BI7" s="3" t="n">
        <v>7445.0</v>
      </c>
      <c r="BJ7" s="3" t="n">
        <v>4329.0</v>
      </c>
      <c r="BK7" s="3" t="n">
        <v>5496.0</v>
      </c>
      <c r="BL7" s="3" t="n">
        <v>7539.0</v>
      </c>
      <c r="BM7" s="3" t="n">
        <v>5913.0</v>
      </c>
      <c r="BN7" s="3" t="n">
        <v>5640.0</v>
      </c>
      <c r="BO7" s="3" t="n">
        <v>9307.0</v>
      </c>
      <c r="BP7" s="3" t="n">
        <v>1824.0</v>
      </c>
      <c r="BQ7" s="3" t="n">
        <v>4881.0</v>
      </c>
      <c r="BR7" s="3" t="n">
        <v>3430.0</v>
      </c>
    </row>
    <row r="8" spans="1:70">
      <c r="A8" s="4" t="s">
        <v>222</v>
      </c>
      <c r="B8" s="5" t="n">
        <f t="shared" ref="B8:BM8" si="0">IF(AND(B6&lt;&gt;"",B7&lt;&gt;""),B6-B7,"")</f>
        <v>-5472.0</v>
      </c>
      <c r="C8" s="5" t="n">
        <f t="shared" si="0"/>
        <v>-733.0</v>
      </c>
      <c r="D8" s="5" t="n">
        <f t="shared" si="0"/>
        <v>5376.0</v>
      </c>
      <c r="E8" s="5" t="n">
        <f t="shared" si="0"/>
        <v>3625.0</v>
      </c>
      <c r="F8" s="5" t="n">
        <f t="shared" si="0"/>
        <v>2414.0</v>
      </c>
      <c r="G8" s="5" t="n">
        <f t="shared" si="0"/>
        <v>5335.0</v>
      </c>
      <c r="H8" s="5" t="n">
        <f t="shared" si="0"/>
        <v>-491.0</v>
      </c>
      <c r="I8" s="5" t="n">
        <f t="shared" si="0"/>
        <v>-1179.0</v>
      </c>
      <c r="J8" s="5" t="n">
        <f t="shared" si="0"/>
        <v>-7200.0</v>
      </c>
      <c r="K8" s="5" t="n">
        <f t="shared" si="0"/>
        <v>1500.0</v>
      </c>
      <c r="L8" s="5" t="n">
        <f t="shared" si="0"/>
        <v>-4606.0</v>
      </c>
      <c r="M8" s="5" t="n">
        <f t="shared" si="0"/>
        <v>2123.0</v>
      </c>
      <c r="N8" s="5" t="n">
        <f t="shared" si="0"/>
        <v>-1037.0</v>
      </c>
      <c r="O8" s="5" t="n">
        <f t="shared" si="0"/>
        <v>-4420.0</v>
      </c>
      <c r="P8" s="5" t="n">
        <f t="shared" si="0"/>
        <v>-1779.0</v>
      </c>
      <c r="Q8" s="5" t="n">
        <f t="shared" si="0"/>
        <v>4229.0</v>
      </c>
      <c r="R8" s="5" t="n">
        <f t="shared" si="0"/>
        <v>-452.0</v>
      </c>
      <c r="S8" s="5" t="n">
        <f t="shared" si="0"/>
        <v>-4773.0</v>
      </c>
      <c r="T8" s="5" t="n">
        <f t="shared" si="0"/>
        <v>3926.0</v>
      </c>
      <c r="U8" s="5" t="n">
        <f t="shared" si="0"/>
        <v>-4056.0</v>
      </c>
      <c r="V8" s="5" t="n">
        <f t="shared" si="0"/>
        <v>3933.0</v>
      </c>
      <c r="W8" s="5" t="n">
        <f t="shared" si="0"/>
        <v>5364.0</v>
      </c>
      <c r="X8" s="5" t="n">
        <f t="shared" si="0"/>
        <v>-4721.0</v>
      </c>
      <c r="Y8" s="5" t="n">
        <f t="shared" si="0"/>
        <v>-4600.0</v>
      </c>
      <c r="Z8" s="5" t="n">
        <f t="shared" si="0"/>
        <v>-5330.0</v>
      </c>
      <c r="AA8" s="5" t="n">
        <f t="shared" si="0"/>
        <v>822.0</v>
      </c>
      <c r="AB8" s="5" t="n">
        <f t="shared" si="0"/>
        <v>7769.0</v>
      </c>
      <c r="AC8" s="5" t="n">
        <f t="shared" si="0"/>
        <v>-7952.0</v>
      </c>
      <c r="AD8" s="5" t="n">
        <f t="shared" si="0"/>
        <v>5718.0</v>
      </c>
      <c r="AE8" s="5" t="n">
        <f t="shared" si="0"/>
        <v>213.0</v>
      </c>
      <c r="AF8" s="5" t="n">
        <f t="shared" si="0"/>
        <v>4269.0</v>
      </c>
      <c r="AG8" s="5" t="n">
        <f t="shared" si="0"/>
        <v>-2785.0</v>
      </c>
      <c r="AH8" s="5" t="n">
        <f t="shared" si="0"/>
        <v>166.0</v>
      </c>
      <c r="AI8" s="5" t="n">
        <f t="shared" si="0"/>
        <v>1466.0</v>
      </c>
      <c r="AJ8" s="5" t="n">
        <f t="shared" si="0"/>
        <v>6510.0</v>
      </c>
      <c r="AK8" s="5" t="n">
        <f t="shared" si="0"/>
        <v>2330.0</v>
      </c>
      <c r="AL8" s="5" t="n">
        <f t="shared" si="0"/>
        <v>6861.0</v>
      </c>
      <c r="AM8" s="5" t="n">
        <f t="shared" si="0"/>
        <v>-1555.0</v>
      </c>
      <c r="AN8" s="5" t="n">
        <f t="shared" si="0"/>
        <v>5594.0</v>
      </c>
      <c r="AO8" s="5" t="n">
        <f t="shared" si="0"/>
        <v>-725.0</v>
      </c>
      <c r="AP8" s="5" t="n">
        <f t="shared" si="0"/>
        <v>4295.0</v>
      </c>
      <c r="AQ8" s="5" t="n">
        <f t="shared" si="0"/>
        <v>143.0</v>
      </c>
      <c r="AR8" s="5" t="n">
        <f t="shared" si="0"/>
        <v>2471.0</v>
      </c>
      <c r="AS8" s="5" t="n">
        <f t="shared" si="0"/>
        <v>2273.0</v>
      </c>
      <c r="AT8" s="5" t="n">
        <f t="shared" si="0"/>
        <v>-2548.0</v>
      </c>
      <c r="AU8" s="5" t="n">
        <f t="shared" si="0"/>
        <v>-5457.0</v>
      </c>
      <c r="AV8" s="5" t="n">
        <f t="shared" si="0"/>
        <v>5460.0</v>
      </c>
      <c r="AW8" s="5" t="n">
        <f t="shared" si="0"/>
        <v>-568.0</v>
      </c>
      <c r="AX8" s="5" t="n">
        <f t="shared" si="0"/>
        <v>-3244.0</v>
      </c>
      <c r="AY8" s="5" t="n">
        <f t="shared" si="0"/>
        <v>1834.0</v>
      </c>
      <c r="AZ8" s="5" t="n">
        <f t="shared" si="0"/>
        <v>5369.0</v>
      </c>
      <c r="BA8" s="5" t="n">
        <f t="shared" si="0"/>
        <v>3730.0</v>
      </c>
      <c r="BB8" s="5" t="n">
        <f t="shared" si="0"/>
        <v>-3263.0</v>
      </c>
      <c r="BC8" s="5" t="n">
        <f t="shared" si="0"/>
        <v>-6883.0</v>
      </c>
      <c r="BD8" s="5" t="n">
        <f t="shared" si="0"/>
        <v>-4618.0</v>
      </c>
      <c r="BE8" s="5" t="n">
        <f t="shared" si="0"/>
        <v>1986.0</v>
      </c>
      <c r="BF8" s="5" t="n">
        <f t="shared" si="0"/>
        <v>-6414.0</v>
      </c>
      <c r="BG8" s="5" t="n">
        <f t="shared" si="0"/>
        <v>3779.0</v>
      </c>
      <c r="BH8" s="5" t="n">
        <f t="shared" si="0"/>
        <v>-1484.0</v>
      </c>
      <c r="BI8" s="5" t="n">
        <f t="shared" si="0"/>
        <v>-4679.0</v>
      </c>
      <c r="BJ8" s="5" t="n">
        <f t="shared" si="0"/>
        <v>2332.0</v>
      </c>
      <c r="BK8" s="5" t="n">
        <f t="shared" si="0"/>
        <v>-2187.0</v>
      </c>
      <c r="BL8" s="5" t="n">
        <f t="shared" si="0"/>
        <v>-414.0</v>
      </c>
      <c r="BM8" s="5" t="n">
        <f t="shared" si="0"/>
        <v>1738.0</v>
      </c>
      <c r="BN8" s="5" t="n">
        <f>IF(AND(BN6&lt;&gt;"",BN7&lt;&gt;""),BN6-BN7,"")</f>
        <v>-3008.0</v>
      </c>
      <c r="BO8" s="5" t="n">
        <f>IF(AND(BO6&lt;&gt;"",BO7&lt;&gt;""),BO6-BO7,"")</f>
        <v>-667.0</v>
      </c>
      <c r="BP8" s="5" t="n">
        <f>IF(AND(BP6&lt;&gt;"",BP7&lt;&gt;""),BP6-BP7,"")</f>
        <v>4299.0</v>
      </c>
      <c r="BQ8" s="5" t="n">
        <f>IF(AND(BQ6&lt;&gt;"",BQ7&lt;&gt;""),BQ6-BQ7,"")</f>
        <v>79.0</v>
      </c>
      <c r="BR8" s="5" t="n">
        <f>IF(AND(BR6&lt;&gt;"",BR7&lt;&gt;""),BR6-BR7,"")</f>
        <v>5538.0</v>
      </c>
    </row>
    <row r="9" spans="1:70">
      <c r="A9" t="s" s="0">
        <v>223</v>
      </c>
      <c r="B9" s="3" t="n">
        <v>4371.0</v>
      </c>
      <c r="C9" s="3" t="n">
        <v>6248.0</v>
      </c>
      <c r="D9" s="3" t="n">
        <v>4921.0</v>
      </c>
      <c r="E9" s="3" t="n">
        <v>2689.0</v>
      </c>
      <c r="F9" s="3" t="n">
        <v>1153.0</v>
      </c>
      <c r="G9" s="3" t="n">
        <v>6630.0</v>
      </c>
      <c r="H9" s="3" t="n">
        <v>7763.0</v>
      </c>
      <c r="I9" s="3" t="n">
        <v>6262.0</v>
      </c>
      <c r="J9" s="3" t="n">
        <v>7554.0</v>
      </c>
      <c r="K9" s="3" t="n">
        <v>8905.0</v>
      </c>
      <c r="L9" s="3" t="n">
        <v>2371.0</v>
      </c>
      <c r="M9" s="3" t="n">
        <v>9846.0</v>
      </c>
      <c r="N9" s="3" t="n">
        <v>2947.0</v>
      </c>
      <c r="O9" s="3" t="n">
        <v>6232.0</v>
      </c>
      <c r="P9" s="3" t="n">
        <v>7337.0</v>
      </c>
      <c r="Q9" s="3" t="n">
        <v>9248.0</v>
      </c>
      <c r="R9" s="3" t="n">
        <v>2563.0</v>
      </c>
      <c r="S9" s="3" t="n">
        <v>2066.0</v>
      </c>
      <c r="T9" s="3" t="n">
        <v>2071.0</v>
      </c>
      <c r="U9" s="3" t="n">
        <v>9749.0</v>
      </c>
      <c r="V9" s="3" t="n">
        <v>4674.0</v>
      </c>
      <c r="W9" s="3" t="n">
        <v>1784.0</v>
      </c>
      <c r="X9" s="3" t="n">
        <v>4110.0</v>
      </c>
      <c r="Y9" s="3" t="n">
        <v>5308.0</v>
      </c>
      <c r="Z9" s="3" t="n">
        <v>8552.0</v>
      </c>
      <c r="AA9" s="3" t="n">
        <v>6284.0</v>
      </c>
      <c r="AB9" s="3" t="n">
        <v>7868.0</v>
      </c>
      <c r="AC9" s="3" t="n">
        <v>8352.0</v>
      </c>
      <c r="AD9" s="3" t="n">
        <v>6058.0</v>
      </c>
      <c r="AE9" s="3" t="n">
        <v>7274.0</v>
      </c>
      <c r="AF9" s="3" t="n">
        <v>6270.0</v>
      </c>
      <c r="AG9" s="3" t="n">
        <v>5506.0</v>
      </c>
      <c r="AH9" s="3" t="n">
        <v>2450.0</v>
      </c>
      <c r="AI9" s="3" t="n">
        <v>9686.0</v>
      </c>
      <c r="AJ9" s="3" t="n">
        <v>1694.0</v>
      </c>
      <c r="AK9" s="3" t="n">
        <v>9613.0</v>
      </c>
      <c r="AL9" s="3" t="n">
        <v>9774.0</v>
      </c>
      <c r="AM9" s="3" t="n">
        <v>4110.0</v>
      </c>
      <c r="AN9" s="3" t="n">
        <v>4378.0</v>
      </c>
      <c r="AO9" s="3" t="n">
        <v>3199.0</v>
      </c>
      <c r="AP9" s="3" t="n">
        <v>3493.0</v>
      </c>
      <c r="AQ9" s="3" t="n">
        <v>1530.0</v>
      </c>
      <c r="AR9" s="3" t="n">
        <v>6147.0</v>
      </c>
      <c r="AS9" s="3" t="n">
        <v>1644.0</v>
      </c>
      <c r="AT9" s="3" t="n">
        <v>9955.0</v>
      </c>
      <c r="AU9" s="3" t="n">
        <v>4581.0</v>
      </c>
      <c r="AV9" s="3" t="n">
        <v>6620.0</v>
      </c>
      <c r="AW9" s="3" t="n">
        <v>1988.0</v>
      </c>
      <c r="AX9" s="3" t="n">
        <v>8209.0</v>
      </c>
      <c r="AY9" s="3" t="n">
        <v>1252.0</v>
      </c>
      <c r="AZ9" s="3" t="n">
        <v>1462.0</v>
      </c>
      <c r="BA9" s="3" t="n">
        <v>5260.0</v>
      </c>
      <c r="BB9" s="3" t="n">
        <v>2027.0</v>
      </c>
      <c r="BC9" s="3" t="n">
        <v>8914.0</v>
      </c>
      <c r="BD9" s="3" t="n">
        <v>6977.0</v>
      </c>
      <c r="BE9" s="3" t="n">
        <v>1211.0</v>
      </c>
      <c r="BF9" s="3" t="n">
        <v>4665.0</v>
      </c>
      <c r="BG9" s="3" t="n">
        <v>2828.0</v>
      </c>
      <c r="BH9" s="3" t="n">
        <v>2779.0</v>
      </c>
      <c r="BI9" s="3" t="n">
        <v>4594.0</v>
      </c>
      <c r="BJ9" s="3" t="n">
        <v>9721.0</v>
      </c>
      <c r="BK9" s="3" t="n">
        <v>5452.0</v>
      </c>
      <c r="BL9" s="3" t="n">
        <v>7070.0</v>
      </c>
      <c r="BM9" s="3" t="n">
        <v>8197.0</v>
      </c>
      <c r="BN9" s="3" t="n">
        <v>3023.0</v>
      </c>
      <c r="BO9" s="3" t="n">
        <v>6849.0</v>
      </c>
      <c r="BP9" s="3" t="n">
        <v>9045.0</v>
      </c>
      <c r="BQ9" s="3" t="n">
        <v>5781.0</v>
      </c>
      <c r="BR9" s="3" t="n">
        <v>9646.0</v>
      </c>
    </row>
    <row r="10" spans="1:70">
      <c r="A10" t="s" s="0">
        <v>224</v>
      </c>
      <c r="B10" s="3" t="n">
        <v>2868.0</v>
      </c>
      <c r="C10" s="3" t="n">
        <v>9900.0</v>
      </c>
      <c r="D10" s="3" t="n">
        <v>2409.0</v>
      </c>
      <c r="E10" s="3" t="n">
        <v>2307.0</v>
      </c>
      <c r="F10" s="3" t="n">
        <v>1924.0</v>
      </c>
      <c r="G10" s="3" t="n">
        <v>1584.0</v>
      </c>
      <c r="H10" s="3" t="n">
        <v>9384.0</v>
      </c>
      <c r="I10" s="3" t="n">
        <v>2700.0</v>
      </c>
      <c r="J10" s="3" t="n">
        <v>4312.0</v>
      </c>
      <c r="K10" s="3" t="n">
        <v>3012.0</v>
      </c>
      <c r="L10" s="3" t="n">
        <v>8659.0</v>
      </c>
      <c r="M10" s="3" t="n">
        <v>9931.0</v>
      </c>
      <c r="N10" s="3" t="n">
        <v>1075.0</v>
      </c>
      <c r="O10" s="3" t="n">
        <v>9404.0</v>
      </c>
      <c r="P10" s="3" t="n">
        <v>9449.0</v>
      </c>
      <c r="Q10" s="3" t="n">
        <v>7675.0</v>
      </c>
      <c r="R10" s="3" t="n">
        <v>6335.0</v>
      </c>
      <c r="S10" s="3" t="n">
        <v>6171.0</v>
      </c>
      <c r="T10" s="3" t="n">
        <v>9115.0</v>
      </c>
      <c r="U10" s="3" t="n">
        <v>3484.0</v>
      </c>
      <c r="V10" s="3" t="n">
        <v>1665.0</v>
      </c>
      <c r="W10" s="3" t="n">
        <v>1485.0</v>
      </c>
      <c r="X10" s="3" t="n">
        <v>3239.0</v>
      </c>
      <c r="Y10" s="3" t="n">
        <v>3663.0</v>
      </c>
      <c r="Z10" s="3" t="n">
        <v>6577.0</v>
      </c>
      <c r="AA10" s="3" t="n">
        <v>9460.0</v>
      </c>
      <c r="AB10" s="3" t="n">
        <v>5431.0</v>
      </c>
      <c r="AC10" s="3" t="n">
        <v>7153.0</v>
      </c>
      <c r="AD10" s="3" t="n">
        <v>7633.0</v>
      </c>
      <c r="AE10" s="3" t="n">
        <v>4811.0</v>
      </c>
      <c r="AF10" s="3" t="n">
        <v>5942.0</v>
      </c>
      <c r="AG10" s="3" t="n">
        <v>3998.0</v>
      </c>
      <c r="AH10" s="3" t="n">
        <v>1264.0</v>
      </c>
      <c r="AI10" s="3" t="n">
        <v>3855.0</v>
      </c>
      <c r="AJ10" s="3" t="n">
        <v>5435.0</v>
      </c>
      <c r="AK10" s="3" t="n">
        <v>8175.0</v>
      </c>
      <c r="AL10" s="3" t="n">
        <v>6313.0</v>
      </c>
      <c r="AM10" s="3" t="n">
        <v>3106.0</v>
      </c>
      <c r="AN10" s="3" t="n">
        <v>3098.0</v>
      </c>
      <c r="AO10" s="3" t="n">
        <v>3551.0</v>
      </c>
      <c r="AP10" s="3" t="n">
        <v>7278.0</v>
      </c>
      <c r="AQ10" s="3" t="n">
        <v>3074.0</v>
      </c>
      <c r="AR10" s="3" t="n">
        <v>8671.0</v>
      </c>
      <c r="AS10" s="3" t="n">
        <v>4883.0</v>
      </c>
      <c r="AT10" s="3" t="n">
        <v>7823.0</v>
      </c>
      <c r="AU10" s="3" t="n">
        <v>6949.0</v>
      </c>
      <c r="AV10" s="3" t="n">
        <v>5039.0</v>
      </c>
      <c r="AW10" s="3" t="n">
        <v>4802.0</v>
      </c>
      <c r="AX10" s="3" t="n">
        <v>2464.0</v>
      </c>
      <c r="AY10" s="3" t="n">
        <v>5896.0</v>
      </c>
      <c r="AZ10" s="3" t="n">
        <v>7817.0</v>
      </c>
      <c r="BA10" s="3" t="n">
        <v>8453.0</v>
      </c>
      <c r="BB10" s="3" t="n">
        <v>3034.0</v>
      </c>
      <c r="BC10" s="3" t="n">
        <v>8452.0</v>
      </c>
      <c r="BD10" s="3" t="n">
        <v>1387.0</v>
      </c>
      <c r="BE10" s="3" t="n">
        <v>1894.0</v>
      </c>
      <c r="BF10" s="3" t="n">
        <v>7144.0</v>
      </c>
      <c r="BG10" s="3" t="n">
        <v>9430.0</v>
      </c>
      <c r="BH10" s="3" t="n">
        <v>9330.0</v>
      </c>
      <c r="BI10" s="3" t="n">
        <v>6680.0</v>
      </c>
      <c r="BJ10" s="3" t="n">
        <v>5590.0</v>
      </c>
      <c r="BK10" s="3" t="n">
        <v>5281.0</v>
      </c>
      <c r="BL10" s="3" t="n">
        <v>3723.0</v>
      </c>
      <c r="BM10" s="3" t="n">
        <v>3538.0</v>
      </c>
      <c r="BN10" s="3" t="n">
        <v>3786.0</v>
      </c>
      <c r="BO10" s="3" t="n">
        <v>3436.0</v>
      </c>
      <c r="BP10" s="3" t="n">
        <v>1252.0</v>
      </c>
      <c r="BQ10" s="3" t="n">
        <v>1494.0</v>
      </c>
      <c r="BR10" s="3" t="n">
        <v>9316.0</v>
      </c>
    </row>
    <row r="11" spans="1:70">
      <c r="A11" t="s" s="0">
        <v>225</v>
      </c>
      <c r="B11" s="3" t="n">
        <v>7429.0</v>
      </c>
      <c r="C11" s="3" t="n">
        <v>4436.0</v>
      </c>
      <c r="D11" s="3" t="n">
        <v>6011.0</v>
      </c>
      <c r="E11" s="3" t="n">
        <v>6141.0</v>
      </c>
      <c r="F11" s="3" t="n">
        <v>4416.0</v>
      </c>
      <c r="G11" s="3" t="n">
        <v>8248.0</v>
      </c>
      <c r="H11" s="3" t="n">
        <v>3901.0</v>
      </c>
      <c r="I11" s="3" t="n">
        <v>9487.0</v>
      </c>
      <c r="J11" s="3" t="n">
        <v>7863.0</v>
      </c>
      <c r="K11" s="3" t="n">
        <v>5096.0</v>
      </c>
      <c r="L11" s="3" t="n">
        <v>1004.0</v>
      </c>
      <c r="M11" s="3" t="n">
        <v>1795.0</v>
      </c>
      <c r="N11" s="3" t="n">
        <v>1798.0</v>
      </c>
      <c r="O11" s="3" t="n">
        <v>2783.0</v>
      </c>
      <c r="P11" s="3" t="n">
        <v>6223.0</v>
      </c>
      <c r="Q11" s="3" t="n">
        <v>4162.0</v>
      </c>
      <c r="R11" s="3" t="n">
        <v>2596.0</v>
      </c>
      <c r="S11" s="3" t="n">
        <v>6520.0</v>
      </c>
      <c r="T11" s="3" t="n">
        <v>3038.0</v>
      </c>
      <c r="U11" s="3" t="n">
        <v>1131.0</v>
      </c>
      <c r="V11" s="3" t="n">
        <v>1148.0</v>
      </c>
      <c r="W11" s="3" t="n">
        <v>6165.0</v>
      </c>
      <c r="X11" s="3" t="n">
        <v>9151.0</v>
      </c>
      <c r="Y11" s="3" t="n">
        <v>2274.0</v>
      </c>
      <c r="Z11" s="3" t="n">
        <v>3464.0</v>
      </c>
      <c r="AA11" s="3" t="n">
        <v>7730.0</v>
      </c>
      <c r="AB11" s="3" t="n">
        <v>9599.0</v>
      </c>
      <c r="AC11" s="3" t="n">
        <v>2524.0</v>
      </c>
      <c r="AD11" s="3" t="n">
        <v>6721.0</v>
      </c>
      <c r="AE11" s="3" t="n">
        <v>5742.0</v>
      </c>
      <c r="AF11" s="3" t="n">
        <v>9040.0</v>
      </c>
      <c r="AG11" s="3" t="n">
        <v>4747.0</v>
      </c>
      <c r="AH11" s="3" t="n">
        <v>9497.0</v>
      </c>
      <c r="AI11" s="3" t="n">
        <v>3446.0</v>
      </c>
      <c r="AJ11" s="3" t="n">
        <v>8030.0</v>
      </c>
      <c r="AK11" s="3" t="n">
        <v>7867.0</v>
      </c>
      <c r="AL11" s="3" t="n">
        <v>8345.0</v>
      </c>
      <c r="AM11" s="3" t="n">
        <v>2919.0</v>
      </c>
      <c r="AN11" s="3" t="n">
        <v>8241.0</v>
      </c>
      <c r="AO11" s="3" t="n">
        <v>6012.0</v>
      </c>
      <c r="AP11" s="3" t="n">
        <v>7658.0</v>
      </c>
      <c r="AQ11" s="3" t="n">
        <v>9669.0</v>
      </c>
      <c r="AR11" s="3" t="n">
        <v>4668.0</v>
      </c>
      <c r="AS11" s="3" t="n">
        <v>2809.0</v>
      </c>
      <c r="AT11" s="3" t="n">
        <v>1705.0</v>
      </c>
      <c r="AU11" s="3" t="n">
        <v>1166.0</v>
      </c>
      <c r="AV11" s="3" t="n">
        <v>4965.0</v>
      </c>
      <c r="AW11" s="3" t="n">
        <v>5976.0</v>
      </c>
      <c r="AX11" s="3" t="n">
        <v>4501.0</v>
      </c>
      <c r="AY11" s="3" t="n">
        <v>8621.0</v>
      </c>
      <c r="AZ11" s="3" t="n">
        <v>4105.0</v>
      </c>
      <c r="BA11" s="3" t="n">
        <v>7269.0</v>
      </c>
      <c r="BB11" s="3" t="n">
        <v>8928.0</v>
      </c>
      <c r="BC11" s="3" t="n">
        <v>3839.0</v>
      </c>
      <c r="BD11" s="3" t="n">
        <v>1630.0</v>
      </c>
      <c r="BE11" s="3" t="n">
        <v>1028.0</v>
      </c>
      <c r="BF11" s="3" t="n">
        <v>2414.0</v>
      </c>
      <c r="BG11" s="3" t="n">
        <v>5189.0</v>
      </c>
      <c r="BH11" s="3" t="n">
        <v>2765.0</v>
      </c>
      <c r="BI11" s="3" t="n">
        <v>2719.0</v>
      </c>
      <c r="BJ11" s="3" t="n">
        <v>6858.0</v>
      </c>
      <c r="BK11" s="3" t="n">
        <v>4279.0</v>
      </c>
      <c r="BL11" s="3" t="n">
        <v>6460.0</v>
      </c>
      <c r="BM11" s="3" t="n">
        <v>3661.0</v>
      </c>
      <c r="BN11" s="3" t="n">
        <v>8234.0</v>
      </c>
      <c r="BO11" s="3" t="n">
        <v>9067.0</v>
      </c>
      <c r="BP11" s="3" t="n">
        <v>4111.0</v>
      </c>
      <c r="BQ11" s="3" t="n">
        <v>8998.0</v>
      </c>
      <c r="BR11" s="3" t="n">
        <v>9757.0</v>
      </c>
    </row>
    <row r="12" spans="1:70">
      <c r="A12" s="4" t="s">
        <v>226</v>
      </c>
      <c r="B12" s="5" t="n">
        <f t="shared" ref="B12:BM12" si="1">IF(AND(COUNTA(B8:B10)&gt;0,B11&lt;&gt;""),SUM(B8:B10)-B11,"")</f>
        <v>-5662.0</v>
      </c>
      <c r="C12" s="5" t="n">
        <f t="shared" si="1"/>
        <v>10979.0</v>
      </c>
      <c r="D12" s="5" t="n">
        <f t="shared" si="1"/>
        <v>6695.0</v>
      </c>
      <c r="E12" s="5" t="n">
        <f t="shared" si="1"/>
        <v>2480.0</v>
      </c>
      <c r="F12" s="5" t="n">
        <f t="shared" si="1"/>
        <v>1075.0</v>
      </c>
      <c r="G12" s="5" t="n">
        <f t="shared" si="1"/>
        <v>5301.0</v>
      </c>
      <c r="H12" s="5" t="n">
        <f t="shared" si="1"/>
        <v>12755.0</v>
      </c>
      <c r="I12" s="5" t="n">
        <f t="shared" si="1"/>
        <v>-1704.0</v>
      </c>
      <c r="J12" s="5" t="n">
        <f t="shared" si="1"/>
        <v>-3197.0</v>
      </c>
      <c r="K12" s="5" t="n">
        <f t="shared" si="1"/>
        <v>8321.0</v>
      </c>
      <c r="L12" s="5" t="n">
        <f t="shared" si="1"/>
        <v>5420.0</v>
      </c>
      <c r="M12" s="5" t="n">
        <f t="shared" si="1"/>
        <v>20105.0</v>
      </c>
      <c r="N12" s="5" t="n">
        <f t="shared" si="1"/>
        <v>1187.0</v>
      </c>
      <c r="O12" s="5" t="n">
        <f t="shared" si="1"/>
        <v>8433.0</v>
      </c>
      <c r="P12" s="5" t="n">
        <f t="shared" si="1"/>
        <v>8784.0</v>
      </c>
      <c r="Q12" s="5" t="n">
        <f t="shared" si="1"/>
        <v>16990.0</v>
      </c>
      <c r="R12" s="5" t="n">
        <f t="shared" si="1"/>
        <v>5850.0</v>
      </c>
      <c r="S12" s="5" t="n">
        <f t="shared" si="1"/>
        <v>-3056.0</v>
      </c>
      <c r="T12" s="5" t="n">
        <f t="shared" si="1"/>
        <v>12074.0</v>
      </c>
      <c r="U12" s="5" t="n">
        <f t="shared" si="1"/>
        <v>8046.0</v>
      </c>
      <c r="V12" s="5" t="n">
        <f t="shared" si="1"/>
        <v>9124.0</v>
      </c>
      <c r="W12" s="5" t="n">
        <f t="shared" si="1"/>
        <v>2468.0</v>
      </c>
      <c r="X12" s="5" t="n">
        <f t="shared" si="1"/>
        <v>-6523.0</v>
      </c>
      <c r="Y12" s="5" t="n">
        <f t="shared" si="1"/>
        <v>2097.0</v>
      </c>
      <c r="Z12" s="5" t="n">
        <f t="shared" si="1"/>
        <v>6335.0</v>
      </c>
      <c r="AA12" s="5" t="n">
        <f t="shared" si="1"/>
        <v>8836.0</v>
      </c>
      <c r="AB12" s="5" t="n">
        <f t="shared" si="1"/>
        <v>11469.0</v>
      </c>
      <c r="AC12" s="5" t="n">
        <f t="shared" si="1"/>
        <v>5029.0</v>
      </c>
      <c r="AD12" s="5" t="n">
        <f t="shared" si="1"/>
        <v>12688.0</v>
      </c>
      <c r="AE12" s="5" t="n">
        <f t="shared" si="1"/>
        <v>6556.0</v>
      </c>
      <c r="AF12" s="5" t="n">
        <f t="shared" si="1"/>
        <v>7441.0</v>
      </c>
      <c r="AG12" s="5" t="n">
        <f t="shared" si="1"/>
        <v>1972.0</v>
      </c>
      <c r="AH12" s="5" t="n">
        <f t="shared" si="1"/>
        <v>-5617.0</v>
      </c>
      <c r="AI12" s="5" t="n">
        <f t="shared" si="1"/>
        <v>11561.0</v>
      </c>
      <c r="AJ12" s="5" t="n">
        <f t="shared" si="1"/>
        <v>5609.0</v>
      </c>
      <c r="AK12" s="5" t="n">
        <f t="shared" si="1"/>
        <v>12251.0</v>
      </c>
      <c r="AL12" s="5" t="n">
        <f t="shared" si="1"/>
        <v>14603.0</v>
      </c>
      <c r="AM12" s="5" t="n">
        <f t="shared" si="1"/>
        <v>2742.0</v>
      </c>
      <c r="AN12" s="5" t="n">
        <f t="shared" si="1"/>
        <v>4829.0</v>
      </c>
      <c r="AO12" s="5" t="n">
        <f t="shared" si="1"/>
        <v>13.0</v>
      </c>
      <c r="AP12" s="5" t="n">
        <f t="shared" si="1"/>
        <v>7408.0</v>
      </c>
      <c r="AQ12" s="5" t="n">
        <f t="shared" si="1"/>
        <v>-4922.0</v>
      </c>
      <c r="AR12" s="5" t="n">
        <f t="shared" si="1"/>
        <v>12621.0</v>
      </c>
      <c r="AS12" s="5" t="n">
        <f t="shared" si="1"/>
        <v>5991.0</v>
      </c>
      <c r="AT12" s="5" t="n">
        <f t="shared" si="1"/>
        <v>13525.0</v>
      </c>
      <c r="AU12" s="5" t="n">
        <f t="shared" si="1"/>
        <v>4907.0</v>
      </c>
      <c r="AV12" s="5" t="n">
        <f t="shared" si="1"/>
        <v>12154.0</v>
      </c>
      <c r="AW12" s="5" t="n">
        <f t="shared" si="1"/>
        <v>246.0</v>
      </c>
      <c r="AX12" s="5" t="n">
        <f t="shared" si="1"/>
        <v>2928.0</v>
      </c>
      <c r="AY12" s="5" t="n">
        <f t="shared" si="1"/>
        <v>361.0</v>
      </c>
      <c r="AZ12" s="5" t="n">
        <f t="shared" si="1"/>
        <v>10543.0</v>
      </c>
      <c r="BA12" s="5" t="n">
        <f t="shared" si="1"/>
        <v>10174.0</v>
      </c>
      <c r="BB12" s="5" t="n">
        <f t="shared" si="1"/>
        <v>-7130.0</v>
      </c>
      <c r="BC12" s="5" t="n">
        <f t="shared" si="1"/>
        <v>6644.0</v>
      </c>
      <c r="BD12" s="5" t="n">
        <f t="shared" si="1"/>
        <v>2116.0</v>
      </c>
      <c r="BE12" s="5" t="n">
        <f t="shared" si="1"/>
        <v>4063.0</v>
      </c>
      <c r="BF12" s="5" t="n">
        <f t="shared" si="1"/>
        <v>2981.0</v>
      </c>
      <c r="BG12" s="5" t="n">
        <f t="shared" si="1"/>
        <v>10848.0</v>
      </c>
      <c r="BH12" s="5" t="n">
        <f t="shared" si="1"/>
        <v>7860.0</v>
      </c>
      <c r="BI12" s="5" t="n">
        <f t="shared" si="1"/>
        <v>3876.0</v>
      </c>
      <c r="BJ12" s="5" t="n">
        <f t="shared" si="1"/>
        <v>10785.0</v>
      </c>
      <c r="BK12" s="5" t="n">
        <f t="shared" si="1"/>
        <v>4267.0</v>
      </c>
      <c r="BL12" s="5" t="n">
        <f t="shared" si="1"/>
        <v>3919.0</v>
      </c>
      <c r="BM12" s="5" t="n">
        <f t="shared" si="1"/>
        <v>9812.0</v>
      </c>
      <c r="BN12" s="5" t="n">
        <f>IF(AND(COUNTA(BN8:BN10)&gt;0,BN11&lt;&gt;""),SUM(BN8:BN10)-BN11,"")</f>
        <v>-4433.0</v>
      </c>
      <c r="BO12" s="5" t="n">
        <f>IF(AND(COUNTA(BO8:BO10)&gt;0,BO11&lt;&gt;""),SUM(BO8:BO10)-BO11,"")</f>
        <v>551.0</v>
      </c>
      <c r="BP12" s="5" t="n">
        <f>IF(AND(COUNTA(BP8:BP10)&gt;0,BP11&lt;&gt;""),SUM(BP8:BP10)-BP11,"")</f>
        <v>10485.0</v>
      </c>
      <c r="BQ12" s="5" t="n">
        <f>IF(AND(COUNTA(BQ8:BQ10)&gt;0,BQ11&lt;&gt;""),SUM(BQ8:BQ10)-BQ11,"")</f>
        <v>-1644.0</v>
      </c>
      <c r="BR12" s="5" t="n">
        <f>IF(AND(COUNTA(BR8:BR10)&gt;0,BR11&lt;&gt;""),SUM(BR8:BR10)-BR11,"")</f>
        <v>14743.0</v>
      </c>
    </row>
    <row r="13" spans="1:70">
      <c r="A13" t="s" s="0">
        <v>227</v>
      </c>
      <c r="B13" s="3" t="n">
        <v>4605.0</v>
      </c>
      <c r="C13" s="3" t="n">
        <v>3162.0</v>
      </c>
      <c r="D13" s="3" t="n">
        <v>5737.0</v>
      </c>
      <c r="E13" s="3" t="n">
        <v>3656.0</v>
      </c>
      <c r="F13" s="3" t="n">
        <v>2719.0</v>
      </c>
      <c r="G13" s="3" t="n">
        <v>4199.0</v>
      </c>
      <c r="H13" s="3" t="n">
        <v>5212.0</v>
      </c>
      <c r="I13" s="3" t="n">
        <v>3341.0</v>
      </c>
      <c r="J13" s="3" t="n">
        <v>8204.0</v>
      </c>
      <c r="K13" s="3" t="n">
        <v>2204.0</v>
      </c>
      <c r="L13" s="3" t="n">
        <v>9144.0</v>
      </c>
      <c r="M13" s="3" t="n">
        <v>5348.0</v>
      </c>
      <c r="N13" s="3" t="n">
        <v>2502.0</v>
      </c>
      <c r="O13" s="3" t="n">
        <v>9566.0</v>
      </c>
      <c r="P13" s="3" t="n">
        <v>6768.0</v>
      </c>
      <c r="Q13" s="3" t="n">
        <v>4509.0</v>
      </c>
      <c r="R13" s="3" t="n">
        <v>9349.0</v>
      </c>
      <c r="S13" s="3" t="n">
        <v>7172.0</v>
      </c>
      <c r="T13" s="3" t="n">
        <v>5933.0</v>
      </c>
      <c r="U13" s="3" t="n">
        <v>7002.0</v>
      </c>
      <c r="V13" s="3" t="n">
        <v>1874.0</v>
      </c>
      <c r="W13" s="3" t="n">
        <v>5208.0</v>
      </c>
      <c r="X13" s="3" t="n">
        <v>6119.0</v>
      </c>
      <c r="Y13" s="3" t="n">
        <v>5856.0</v>
      </c>
      <c r="Z13" s="3" t="n">
        <v>2954.0</v>
      </c>
      <c r="AA13" s="3" t="n">
        <v>8497.0</v>
      </c>
      <c r="AB13" s="3" t="n">
        <v>6385.0</v>
      </c>
      <c r="AC13" s="3" t="n">
        <v>9300.0</v>
      </c>
      <c r="AD13" s="3" t="n">
        <v>8414.0</v>
      </c>
      <c r="AE13" s="3" t="n">
        <v>5845.0</v>
      </c>
      <c r="AF13" s="3" t="n">
        <v>6744.0</v>
      </c>
      <c r="AG13" s="3" t="n">
        <v>1061.0</v>
      </c>
      <c r="AH13" s="3" t="n">
        <v>3036.0</v>
      </c>
      <c r="AI13" s="3" t="n">
        <v>6129.0</v>
      </c>
      <c r="AJ13" s="3" t="n">
        <v>4986.0</v>
      </c>
      <c r="AK13" s="3" t="n">
        <v>4590.0</v>
      </c>
      <c r="AL13" s="3" t="n">
        <v>4399.0</v>
      </c>
      <c r="AM13" s="3" t="n">
        <v>9033.0</v>
      </c>
      <c r="AN13" s="3" t="n">
        <v>9592.0</v>
      </c>
      <c r="AO13" s="3" t="n">
        <v>2480.0</v>
      </c>
      <c r="AP13" s="3" t="n">
        <v>5347.0</v>
      </c>
      <c r="AQ13" s="3" t="n">
        <v>5587.0</v>
      </c>
      <c r="AR13" s="3" t="n">
        <v>2661.0</v>
      </c>
      <c r="AS13" s="3" t="n">
        <v>4165.0</v>
      </c>
      <c r="AT13" s="3" t="n">
        <v>3524.0</v>
      </c>
      <c r="AU13" s="3" t="n">
        <v>3095.0</v>
      </c>
      <c r="AV13" s="3" t="n">
        <v>1660.0</v>
      </c>
      <c r="AW13" s="3" t="n">
        <v>9249.0</v>
      </c>
      <c r="AX13" s="3" t="n">
        <v>8406.0</v>
      </c>
      <c r="AY13" s="3" t="n">
        <v>8141.0</v>
      </c>
      <c r="AZ13" s="3" t="n">
        <v>9329.0</v>
      </c>
      <c r="BA13" s="3" t="n">
        <v>4621.0</v>
      </c>
      <c r="BB13" s="3" t="n">
        <v>7520.0</v>
      </c>
      <c r="BC13" s="3" t="n">
        <v>7602.0</v>
      </c>
      <c r="BD13" s="3" t="n">
        <v>9295.0</v>
      </c>
      <c r="BE13" s="3" t="n">
        <v>9379.0</v>
      </c>
      <c r="BF13" s="3" t="n">
        <v>5170.0</v>
      </c>
      <c r="BG13" s="3" t="n">
        <v>6720.0</v>
      </c>
      <c r="BH13" s="3" t="n">
        <v>3867.0</v>
      </c>
      <c r="BI13" s="3" t="n">
        <v>8443.0</v>
      </c>
      <c r="BJ13" s="3" t="n">
        <v>7350.0</v>
      </c>
      <c r="BK13" s="3" t="n">
        <v>8645.0</v>
      </c>
      <c r="BL13" s="3" t="n">
        <v>5216.0</v>
      </c>
      <c r="BM13" s="3" t="n">
        <v>8152.0</v>
      </c>
      <c r="BN13" s="3" t="n">
        <v>3033.0</v>
      </c>
      <c r="BO13" s="3" t="n">
        <v>4351.0</v>
      </c>
      <c r="BP13" s="3" t="n">
        <v>9008.0</v>
      </c>
      <c r="BQ13" s="3" t="n">
        <v>9007.0</v>
      </c>
      <c r="BR13" s="3" t="n">
        <v>5870.0</v>
      </c>
    </row>
    <row r="14" spans="1:70">
      <c r="A14" t="s" s="0">
        <v>228</v>
      </c>
      <c r="B14" s="3" t="n">
        <v>5685.0</v>
      </c>
      <c r="C14" s="3" t="n">
        <v>4659.0</v>
      </c>
      <c r="D14" s="3" t="n">
        <v>8697.0</v>
      </c>
      <c r="E14" s="3" t="n">
        <v>5711.0</v>
      </c>
      <c r="F14" s="3" t="n">
        <v>9298.0</v>
      </c>
      <c r="G14" s="3" t="n">
        <v>7238.0</v>
      </c>
      <c r="H14" s="3" t="n">
        <v>5019.0</v>
      </c>
      <c r="I14" s="3" t="n">
        <v>6001.0</v>
      </c>
      <c r="J14" s="3" t="n">
        <v>8991.0</v>
      </c>
      <c r="K14" s="3" t="n">
        <v>2425.0</v>
      </c>
      <c r="L14" s="3" t="n">
        <v>7568.0</v>
      </c>
      <c r="M14" s="3" t="n">
        <v>4723.0</v>
      </c>
      <c r="N14" s="3" t="n">
        <v>6657.0</v>
      </c>
      <c r="O14" s="3" t="n">
        <v>1033.0</v>
      </c>
      <c r="P14" s="3" t="n">
        <v>6889.0</v>
      </c>
      <c r="Q14" s="3" t="n">
        <v>8765.0</v>
      </c>
      <c r="R14" s="3" t="n">
        <v>5573.0</v>
      </c>
      <c r="S14" s="3" t="n">
        <v>8261.0</v>
      </c>
      <c r="T14" s="3" t="n">
        <v>4392.0</v>
      </c>
      <c r="U14" s="3" t="n">
        <v>8393.0</v>
      </c>
      <c r="V14" s="3" t="n">
        <v>7379.0</v>
      </c>
      <c r="W14" s="3" t="n">
        <v>1770.0</v>
      </c>
      <c r="X14" s="3" t="n">
        <v>6514.0</v>
      </c>
      <c r="Y14" s="3" t="n">
        <v>1078.0</v>
      </c>
      <c r="Z14" s="3" t="n">
        <v>6618.0</v>
      </c>
      <c r="AA14" s="3" t="n">
        <v>2082.0</v>
      </c>
      <c r="AB14" s="3" t="n">
        <v>7627.0</v>
      </c>
      <c r="AC14" s="3" t="n">
        <v>8494.0</v>
      </c>
      <c r="AD14" s="3" t="n">
        <v>7850.0</v>
      </c>
      <c r="AE14" s="3" t="n">
        <v>4368.0</v>
      </c>
      <c r="AF14" s="3" t="n">
        <v>3874.0</v>
      </c>
      <c r="AG14" s="3" t="n">
        <v>9911.0</v>
      </c>
      <c r="AH14" s="3" t="n">
        <v>9201.0</v>
      </c>
      <c r="AI14" s="3" t="n">
        <v>8501.0</v>
      </c>
      <c r="AJ14" s="3" t="n">
        <v>3063.0</v>
      </c>
      <c r="AK14" s="3" t="n">
        <v>6277.0</v>
      </c>
      <c r="AL14" s="3" t="n">
        <v>3467.0</v>
      </c>
      <c r="AM14" s="3" t="n">
        <v>3361.0</v>
      </c>
      <c r="AN14" s="3" t="n">
        <v>8125.0</v>
      </c>
      <c r="AO14" s="3" t="n">
        <v>4243.0</v>
      </c>
      <c r="AP14" s="3" t="n">
        <v>1238.0</v>
      </c>
      <c r="AQ14" s="3" t="n">
        <v>4150.0</v>
      </c>
      <c r="AR14" s="3" t="n">
        <v>9875.0</v>
      </c>
      <c r="AS14" s="3" t="n">
        <v>7876.0</v>
      </c>
      <c r="AT14" s="3" t="n">
        <v>1159.0</v>
      </c>
      <c r="AU14" s="3" t="n">
        <v>5411.0</v>
      </c>
      <c r="AV14" s="3" t="n">
        <v>8320.0</v>
      </c>
      <c r="AW14" s="3" t="n">
        <v>7738.0</v>
      </c>
      <c r="AX14" s="3" t="n">
        <v>5586.0</v>
      </c>
      <c r="AY14" s="3" t="n">
        <v>4301.0</v>
      </c>
      <c r="AZ14" s="3" t="n">
        <v>1154.0</v>
      </c>
      <c r="BA14" s="3" t="n">
        <v>5782.0</v>
      </c>
      <c r="BB14" s="3" t="n">
        <v>9605.0</v>
      </c>
      <c r="BC14" s="3" t="n">
        <v>2023.0</v>
      </c>
      <c r="BD14" s="3" t="n">
        <v>1416.0</v>
      </c>
      <c r="BE14" s="3" t="n">
        <v>2738.0</v>
      </c>
      <c r="BF14" s="3" t="n">
        <v>3993.0</v>
      </c>
      <c r="BG14" s="3" t="n">
        <v>4735.0</v>
      </c>
      <c r="BH14" s="3" t="n">
        <v>3371.0</v>
      </c>
      <c r="BI14" s="3" t="n">
        <v>7741.0</v>
      </c>
      <c r="BJ14" s="3" t="n">
        <v>1280.0</v>
      </c>
      <c r="BK14" s="3" t="n">
        <v>2989.0</v>
      </c>
      <c r="BL14" s="3" t="n">
        <v>4943.0</v>
      </c>
      <c r="BM14" s="3" t="n">
        <v>4740.0</v>
      </c>
      <c r="BN14" s="3" t="n">
        <v>1010.0</v>
      </c>
      <c r="BO14" s="3" t="n">
        <v>6983.0</v>
      </c>
      <c r="BP14" s="3" t="n">
        <v>3438.0</v>
      </c>
      <c r="BQ14" s="3" t="n">
        <v>4509.0</v>
      </c>
      <c r="BR14" s="3" t="n">
        <v>8145.0</v>
      </c>
    </row>
    <row r="15" spans="1:70">
      <c r="A15" s="4" t="s">
        <v>229</v>
      </c>
      <c r="B15" s="5" t="n">
        <f t="shared" ref="B15:BM15" si="2">IF(AND(B13&lt;&gt;"",B14&lt;&gt;""),B13-B14,"")</f>
        <v>-1080.0</v>
      </c>
      <c r="C15" s="5" t="n">
        <f t="shared" si="2"/>
        <v>-1497.0</v>
      </c>
      <c r="D15" s="5" t="n">
        <f t="shared" si="2"/>
        <v>-2960.0</v>
      </c>
      <c r="E15" s="5" t="n">
        <f t="shared" si="2"/>
        <v>-2055.0</v>
      </c>
      <c r="F15" s="5" t="n">
        <f t="shared" si="2"/>
        <v>-6579.0</v>
      </c>
      <c r="G15" s="5" t="n">
        <f t="shared" si="2"/>
        <v>-3039.0</v>
      </c>
      <c r="H15" s="5" t="n">
        <f t="shared" si="2"/>
        <v>193.0</v>
      </c>
      <c r="I15" s="5" t="n">
        <f t="shared" si="2"/>
        <v>-2660.0</v>
      </c>
      <c r="J15" s="5" t="n">
        <f t="shared" si="2"/>
        <v>-787.0</v>
      </c>
      <c r="K15" s="5" t="n">
        <f t="shared" si="2"/>
        <v>-221.0</v>
      </c>
      <c r="L15" s="5" t="n">
        <f t="shared" si="2"/>
        <v>1576.0</v>
      </c>
      <c r="M15" s="5" t="n">
        <f t="shared" si="2"/>
        <v>625.0</v>
      </c>
      <c r="N15" s="5" t="n">
        <f t="shared" si="2"/>
        <v>-4155.0</v>
      </c>
      <c r="O15" s="5" t="n">
        <f t="shared" si="2"/>
        <v>8533.0</v>
      </c>
      <c r="P15" s="5" t="n">
        <f t="shared" si="2"/>
        <v>-121.0</v>
      </c>
      <c r="Q15" s="5" t="n">
        <f t="shared" si="2"/>
        <v>-4256.0</v>
      </c>
      <c r="R15" s="5" t="n">
        <f t="shared" si="2"/>
        <v>3776.0</v>
      </c>
      <c r="S15" s="5" t="n">
        <f t="shared" si="2"/>
        <v>-1089.0</v>
      </c>
      <c r="T15" s="5" t="n">
        <f t="shared" si="2"/>
        <v>1541.0</v>
      </c>
      <c r="U15" s="5" t="n">
        <f t="shared" si="2"/>
        <v>-1391.0</v>
      </c>
      <c r="V15" s="5" t="n">
        <f t="shared" si="2"/>
        <v>-5505.0</v>
      </c>
      <c r="W15" s="5" t="n">
        <f t="shared" si="2"/>
        <v>3438.0</v>
      </c>
      <c r="X15" s="5" t="n">
        <f t="shared" si="2"/>
        <v>-395.0</v>
      </c>
      <c r="Y15" s="5" t="n">
        <f t="shared" si="2"/>
        <v>4778.0</v>
      </c>
      <c r="Z15" s="5" t="n">
        <f t="shared" si="2"/>
        <v>-3664.0</v>
      </c>
      <c r="AA15" s="5" t="n">
        <f t="shared" si="2"/>
        <v>6415.0</v>
      </c>
      <c r="AB15" s="5" t="n">
        <f t="shared" si="2"/>
        <v>-1242.0</v>
      </c>
      <c r="AC15" s="5" t="n">
        <f t="shared" si="2"/>
        <v>806.0</v>
      </c>
      <c r="AD15" s="5" t="n">
        <f t="shared" si="2"/>
        <v>564.0</v>
      </c>
      <c r="AE15" s="5" t="n">
        <f t="shared" si="2"/>
        <v>1477.0</v>
      </c>
      <c r="AF15" s="5" t="n">
        <f t="shared" si="2"/>
        <v>2870.0</v>
      </c>
      <c r="AG15" s="5" t="n">
        <f t="shared" si="2"/>
        <v>-8850.0</v>
      </c>
      <c r="AH15" s="5" t="n">
        <f t="shared" si="2"/>
        <v>-6165.0</v>
      </c>
      <c r="AI15" s="5" t="n">
        <f t="shared" si="2"/>
        <v>-2372.0</v>
      </c>
      <c r="AJ15" s="5" t="n">
        <f t="shared" si="2"/>
        <v>1923.0</v>
      </c>
      <c r="AK15" s="5" t="n">
        <f t="shared" si="2"/>
        <v>-1687.0</v>
      </c>
      <c r="AL15" s="5" t="n">
        <f t="shared" si="2"/>
        <v>932.0</v>
      </c>
      <c r="AM15" s="5" t="n">
        <f t="shared" si="2"/>
        <v>5672.0</v>
      </c>
      <c r="AN15" s="5" t="n">
        <f t="shared" si="2"/>
        <v>1467.0</v>
      </c>
      <c r="AO15" s="5" t="n">
        <f t="shared" si="2"/>
        <v>-1763.0</v>
      </c>
      <c r="AP15" s="5" t="n">
        <f t="shared" si="2"/>
        <v>4109.0</v>
      </c>
      <c r="AQ15" s="5" t="n">
        <f t="shared" si="2"/>
        <v>1437.0</v>
      </c>
      <c r="AR15" s="5" t="n">
        <f t="shared" si="2"/>
        <v>-7214.0</v>
      </c>
      <c r="AS15" s="5" t="n">
        <f t="shared" si="2"/>
        <v>-3711.0</v>
      </c>
      <c r="AT15" s="5" t="n">
        <f t="shared" si="2"/>
        <v>2365.0</v>
      </c>
      <c r="AU15" s="5" t="n">
        <f t="shared" si="2"/>
        <v>-2316.0</v>
      </c>
      <c r="AV15" s="5" t="n">
        <f t="shared" si="2"/>
        <v>-6660.0</v>
      </c>
      <c r="AW15" s="5" t="n">
        <f t="shared" si="2"/>
        <v>1511.0</v>
      </c>
      <c r="AX15" s="5" t="n">
        <f t="shared" si="2"/>
        <v>2820.0</v>
      </c>
      <c r="AY15" s="5" t="n">
        <f t="shared" si="2"/>
        <v>3840.0</v>
      </c>
      <c r="AZ15" s="5" t="n">
        <f t="shared" si="2"/>
        <v>8175.0</v>
      </c>
      <c r="BA15" s="5" t="n">
        <f t="shared" si="2"/>
        <v>-1161.0</v>
      </c>
      <c r="BB15" s="5" t="n">
        <f t="shared" si="2"/>
        <v>-2085.0</v>
      </c>
      <c r="BC15" s="5" t="n">
        <f t="shared" si="2"/>
        <v>5579.0</v>
      </c>
      <c r="BD15" s="5" t="n">
        <f t="shared" si="2"/>
        <v>7879.0</v>
      </c>
      <c r="BE15" s="5" t="n">
        <f t="shared" si="2"/>
        <v>6641.0</v>
      </c>
      <c r="BF15" s="5" t="n">
        <f t="shared" si="2"/>
        <v>1177.0</v>
      </c>
      <c r="BG15" s="5" t="n">
        <f t="shared" si="2"/>
        <v>1985.0</v>
      </c>
      <c r="BH15" s="5" t="n">
        <f t="shared" si="2"/>
        <v>496.0</v>
      </c>
      <c r="BI15" s="5" t="n">
        <f t="shared" si="2"/>
        <v>702.0</v>
      </c>
      <c r="BJ15" s="5" t="n">
        <f t="shared" si="2"/>
        <v>6070.0</v>
      </c>
      <c r="BK15" s="5" t="n">
        <f t="shared" si="2"/>
        <v>5656.0</v>
      </c>
      <c r="BL15" s="5" t="n">
        <f t="shared" si="2"/>
        <v>273.0</v>
      </c>
      <c r="BM15" s="5" t="n">
        <f t="shared" si="2"/>
        <v>3412.0</v>
      </c>
      <c r="BN15" s="5" t="n">
        <f>IF(AND(BN13&lt;&gt;"",BN14&lt;&gt;""),BN13-BN14,"")</f>
        <v>2023.0</v>
      </c>
      <c r="BO15" s="5" t="n">
        <f>IF(AND(BO13&lt;&gt;"",BO14&lt;&gt;""),BO13-BO14,"")</f>
        <v>-2632.0</v>
      </c>
      <c r="BP15" s="5" t="n">
        <f>IF(AND(BP13&lt;&gt;"",BP14&lt;&gt;""),BP13-BP14,"")</f>
        <v>5570.0</v>
      </c>
      <c r="BQ15" s="5" t="n">
        <f>IF(AND(BQ13&lt;&gt;"",BQ14&lt;&gt;""),BQ13-BQ14,"")</f>
        <v>4498.0</v>
      </c>
      <c r="BR15" s="5" t="n">
        <f>IF(AND(BR13&lt;&gt;"",BR14&lt;&gt;""),BR13-BR14,"")</f>
        <v>-2275.0</v>
      </c>
    </row>
    <row r="16" spans="1:70">
      <c r="A16" t="s" s="0">
        <v>230</v>
      </c>
      <c r="B16" s="3" t="n">
        <v>9526.0</v>
      </c>
      <c r="C16" s="3" t="n">
        <v>2738.0</v>
      </c>
      <c r="D16" s="3" t="n">
        <v>3952.0</v>
      </c>
      <c r="E16" s="3" t="n">
        <v>8243.0</v>
      </c>
      <c r="F16" s="3" t="n">
        <v>6583.0</v>
      </c>
      <c r="G16" s="3" t="n">
        <v>5412.0</v>
      </c>
      <c r="H16" s="3" t="n">
        <v>3683.0</v>
      </c>
      <c r="I16" s="3" t="n">
        <v>3984.0</v>
      </c>
      <c r="J16" s="3" t="n">
        <v>2202.0</v>
      </c>
      <c r="K16" s="3" t="n">
        <v>7227.0</v>
      </c>
      <c r="L16" s="3" t="n">
        <v>4692.0</v>
      </c>
      <c r="M16" s="3" t="n">
        <v>8735.0</v>
      </c>
      <c r="N16" s="3" t="n">
        <v>9108.0</v>
      </c>
      <c r="O16" s="3" t="n">
        <v>7452.0</v>
      </c>
      <c r="P16" s="3" t="n">
        <v>1153.0</v>
      </c>
      <c r="Q16" s="3" t="n">
        <v>1009.0</v>
      </c>
      <c r="R16" s="3" t="n">
        <v>2607.0</v>
      </c>
      <c r="S16" s="3" t="n">
        <v>4036.0</v>
      </c>
      <c r="T16" s="3" t="n">
        <v>1286.0</v>
      </c>
      <c r="U16" s="3" t="n">
        <v>6953.0</v>
      </c>
      <c r="V16" s="3" t="n">
        <v>3112.0</v>
      </c>
      <c r="W16" s="3" t="n">
        <v>8475.0</v>
      </c>
      <c r="X16" s="3" t="n">
        <v>5081.0</v>
      </c>
      <c r="Y16" s="3" t="n">
        <v>2324.0</v>
      </c>
      <c r="Z16" s="3" t="n">
        <v>3637.0</v>
      </c>
      <c r="AA16" s="3" t="n">
        <v>4909.0</v>
      </c>
      <c r="AB16" s="3" t="n">
        <v>1770.0</v>
      </c>
      <c r="AC16" s="3" t="n">
        <v>6376.0</v>
      </c>
      <c r="AD16" s="3" t="n">
        <v>3740.0</v>
      </c>
      <c r="AE16" s="3" t="n">
        <v>6316.0</v>
      </c>
      <c r="AF16" s="3" t="n">
        <v>9413.0</v>
      </c>
      <c r="AG16" s="3" t="n">
        <v>7849.0</v>
      </c>
      <c r="AH16" s="3" t="n">
        <v>6269.0</v>
      </c>
      <c r="AI16" s="3" t="n">
        <v>8513.0</v>
      </c>
      <c r="AJ16" s="3" t="n">
        <v>4959.0</v>
      </c>
      <c r="AK16" s="3" t="n">
        <v>5444.0</v>
      </c>
      <c r="AL16" s="3" t="n">
        <v>7788.0</v>
      </c>
      <c r="AM16" s="3" t="n">
        <v>7421.0</v>
      </c>
      <c r="AN16" s="3" t="n">
        <v>5535.0</v>
      </c>
      <c r="AO16" s="3" t="n">
        <v>4657.0</v>
      </c>
      <c r="AP16" s="3" t="n">
        <v>9512.0</v>
      </c>
      <c r="AQ16" s="3" t="n">
        <v>2219.0</v>
      </c>
      <c r="AR16" s="3" t="n">
        <v>1916.0</v>
      </c>
      <c r="AS16" s="3" t="n">
        <v>5576.0</v>
      </c>
      <c r="AT16" s="3" t="n">
        <v>5841.0</v>
      </c>
      <c r="AU16" s="3" t="n">
        <v>4220.0</v>
      </c>
      <c r="AV16" s="3" t="n">
        <v>3752.0</v>
      </c>
      <c r="AW16" s="3" t="n">
        <v>2274.0</v>
      </c>
      <c r="AX16" s="3" t="n">
        <v>7920.0</v>
      </c>
      <c r="AY16" s="3" t="n">
        <v>2642.0</v>
      </c>
      <c r="AZ16" s="3" t="n">
        <v>5679.0</v>
      </c>
      <c r="BA16" s="3" t="n">
        <v>7570.0</v>
      </c>
      <c r="BB16" s="3" t="n">
        <v>6450.0</v>
      </c>
      <c r="BC16" s="3" t="n">
        <v>8020.0</v>
      </c>
      <c r="BD16" s="3" t="n">
        <v>1045.0</v>
      </c>
      <c r="BE16" s="3" t="n">
        <v>1904.0</v>
      </c>
      <c r="BF16" s="3" t="n">
        <v>4504.0</v>
      </c>
      <c r="BG16" s="3" t="n">
        <v>6193.0</v>
      </c>
      <c r="BH16" s="3" t="n">
        <v>3364.0</v>
      </c>
      <c r="BI16" s="3" t="n">
        <v>6433.0</v>
      </c>
      <c r="BJ16" s="3" t="n">
        <v>8040.0</v>
      </c>
      <c r="BK16" s="3" t="n">
        <v>3906.0</v>
      </c>
      <c r="BL16" s="3" t="n">
        <v>9695.0</v>
      </c>
      <c r="BM16" s="3" t="n">
        <v>8259.0</v>
      </c>
      <c r="BN16" s="3" t="n">
        <v>8405.0</v>
      </c>
      <c r="BO16" s="3" t="n">
        <v>8832.0</v>
      </c>
      <c r="BP16" s="3" t="n">
        <v>1743.0</v>
      </c>
      <c r="BQ16" s="3" t="n">
        <v>4089.0</v>
      </c>
      <c r="BR16" s="3" t="n">
        <v>7808.0</v>
      </c>
    </row>
    <row r="17" spans="1:70">
      <c r="A17" t="s" s="0">
        <v>231</v>
      </c>
      <c r="B17" s="3" t="n">
        <v>9557.0</v>
      </c>
      <c r="C17" s="3" t="n">
        <v>9671.0</v>
      </c>
      <c r="D17" s="3" t="n">
        <v>7881.0</v>
      </c>
      <c r="E17" s="3" t="n">
        <v>5290.0</v>
      </c>
      <c r="F17" s="3" t="n">
        <v>8702.0</v>
      </c>
      <c r="G17" s="3" t="n">
        <v>2768.0</v>
      </c>
      <c r="H17" s="3" t="n">
        <v>8134.0</v>
      </c>
      <c r="I17" s="3" t="n">
        <v>9571.0</v>
      </c>
      <c r="J17" s="3" t="n">
        <v>1382.0</v>
      </c>
      <c r="K17" s="3" t="n">
        <v>4946.0</v>
      </c>
      <c r="L17" s="3" t="n">
        <v>7467.0</v>
      </c>
      <c r="M17" s="3" t="n">
        <v>1262.0</v>
      </c>
      <c r="N17" s="3" t="n">
        <v>4964.0</v>
      </c>
      <c r="O17" s="3" t="n">
        <v>2026.0</v>
      </c>
      <c r="P17" s="3" t="n">
        <v>5607.0</v>
      </c>
      <c r="Q17" s="3" t="n">
        <v>4244.0</v>
      </c>
      <c r="R17" s="3" t="n">
        <v>8657.0</v>
      </c>
      <c r="S17" s="3" t="n">
        <v>9662.0</v>
      </c>
      <c r="T17" s="3" t="n">
        <v>2156.0</v>
      </c>
      <c r="U17" s="3" t="n">
        <v>7562.0</v>
      </c>
      <c r="V17" s="3" t="n">
        <v>8912.0</v>
      </c>
      <c r="W17" s="3" t="n">
        <v>1442.0</v>
      </c>
      <c r="X17" s="3" t="n">
        <v>5130.0</v>
      </c>
      <c r="Y17" s="3" t="n">
        <v>3025.0</v>
      </c>
      <c r="Z17" s="3" t="n">
        <v>4658.0</v>
      </c>
      <c r="AA17" s="3" t="n">
        <v>8298.0</v>
      </c>
      <c r="AB17" s="3" t="n">
        <v>6711.0</v>
      </c>
      <c r="AC17" s="3" t="n">
        <v>8553.0</v>
      </c>
      <c r="AD17" s="3" t="n">
        <v>8554.0</v>
      </c>
      <c r="AE17" s="3" t="n">
        <v>1639.0</v>
      </c>
      <c r="AF17" s="3" t="n">
        <v>6916.0</v>
      </c>
      <c r="AG17" s="3" t="n">
        <v>4204.0</v>
      </c>
      <c r="AH17" s="3" t="n">
        <v>2137.0</v>
      </c>
      <c r="AI17" s="3" t="n">
        <v>3772.0</v>
      </c>
      <c r="AJ17" s="3" t="n">
        <v>8330.0</v>
      </c>
      <c r="AK17" s="3" t="n">
        <v>7614.0</v>
      </c>
      <c r="AL17" s="3" t="n">
        <v>7862.0</v>
      </c>
      <c r="AM17" s="3" t="n">
        <v>8365.0</v>
      </c>
      <c r="AN17" s="3" t="n">
        <v>3229.0</v>
      </c>
      <c r="AO17" s="3" t="n">
        <v>4150.0</v>
      </c>
      <c r="AP17" s="3" t="n">
        <v>5100.0</v>
      </c>
      <c r="AQ17" s="3" t="n">
        <v>4543.0</v>
      </c>
      <c r="AR17" s="3" t="n">
        <v>7949.0</v>
      </c>
      <c r="AS17" s="3" t="n">
        <v>1003.0</v>
      </c>
      <c r="AT17" s="3" t="n">
        <v>6847.0</v>
      </c>
      <c r="AU17" s="3" t="n">
        <v>7201.0</v>
      </c>
      <c r="AV17" s="3" t="n">
        <v>3900.0</v>
      </c>
      <c r="AW17" s="3" t="n">
        <v>4281.0</v>
      </c>
      <c r="AX17" s="3" t="n">
        <v>2926.0</v>
      </c>
      <c r="AY17" s="3" t="n">
        <v>5597.0</v>
      </c>
      <c r="AZ17" s="3" t="n">
        <v>7027.0</v>
      </c>
      <c r="BA17" s="3" t="n">
        <v>5986.0</v>
      </c>
      <c r="BB17" s="3" t="n">
        <v>8022.0</v>
      </c>
      <c r="BC17" s="3" t="n">
        <v>1072.0</v>
      </c>
      <c r="BD17" s="3" t="n">
        <v>2378.0</v>
      </c>
      <c r="BE17" s="3" t="n">
        <v>4946.0</v>
      </c>
      <c r="BF17" s="3" t="n">
        <v>3078.0</v>
      </c>
      <c r="BG17" s="3" t="n">
        <v>4575.0</v>
      </c>
      <c r="BH17" s="3" t="n">
        <v>4260.0</v>
      </c>
      <c r="BI17" s="3" t="n">
        <v>8052.0</v>
      </c>
      <c r="BJ17" s="3" t="n">
        <v>2352.0</v>
      </c>
      <c r="BK17" s="3" t="n">
        <v>9848.0</v>
      </c>
      <c r="BL17" s="3" t="n">
        <v>1092.0</v>
      </c>
      <c r="BM17" s="3" t="n">
        <v>9426.0</v>
      </c>
      <c r="BN17" s="3" t="n">
        <v>7377.0</v>
      </c>
      <c r="BO17" s="3" t="n">
        <v>4483.0</v>
      </c>
      <c r="BP17" s="3" t="n">
        <v>2908.0</v>
      </c>
      <c r="BQ17" s="3" t="n">
        <v>9658.0</v>
      </c>
      <c r="BR17" s="3" t="n">
        <v>5446.0</v>
      </c>
    </row>
    <row r="18" spans="1:70">
      <c r="A18" s="4" t="s">
        <v>232</v>
      </c>
      <c r="B18" s="5" t="n">
        <f t="shared" ref="B18:BM18" si="3">IF(AND(B16&lt;&gt;"",B17&lt;&gt;""),B16-B17,"")</f>
        <v>-31.0</v>
      </c>
      <c r="C18" s="5" t="n">
        <f t="shared" si="3"/>
        <v>-6933.0</v>
      </c>
      <c r="D18" s="5" t="n">
        <f t="shared" si="3"/>
        <v>-3929.0</v>
      </c>
      <c r="E18" s="5" t="n">
        <f t="shared" si="3"/>
        <v>2953.0</v>
      </c>
      <c r="F18" s="5" t="n">
        <f t="shared" si="3"/>
        <v>-2119.0</v>
      </c>
      <c r="G18" s="5" t="n">
        <f t="shared" si="3"/>
        <v>2644.0</v>
      </c>
      <c r="H18" s="5" t="n">
        <f t="shared" si="3"/>
        <v>-4451.0</v>
      </c>
      <c r="I18" s="5" t="n">
        <f t="shared" si="3"/>
        <v>-5587.0</v>
      </c>
      <c r="J18" s="5" t="n">
        <f t="shared" si="3"/>
        <v>820.0</v>
      </c>
      <c r="K18" s="5" t="n">
        <f t="shared" si="3"/>
        <v>2281.0</v>
      </c>
      <c r="L18" s="5" t="n">
        <f t="shared" si="3"/>
        <v>-2775.0</v>
      </c>
      <c r="M18" s="5" t="n">
        <f t="shared" si="3"/>
        <v>7473.0</v>
      </c>
      <c r="N18" s="5" t="n">
        <f t="shared" si="3"/>
        <v>4144.0</v>
      </c>
      <c r="O18" s="5" t="n">
        <f t="shared" si="3"/>
        <v>5426.0</v>
      </c>
      <c r="P18" s="5" t="n">
        <f t="shared" si="3"/>
        <v>-4454.0</v>
      </c>
      <c r="Q18" s="5" t="n">
        <f t="shared" si="3"/>
        <v>-3235.0</v>
      </c>
      <c r="R18" s="5" t="n">
        <f t="shared" si="3"/>
        <v>-6050.0</v>
      </c>
      <c r="S18" s="5" t="n">
        <f t="shared" si="3"/>
        <v>-5626.0</v>
      </c>
      <c r="T18" s="5" t="n">
        <f t="shared" si="3"/>
        <v>-870.0</v>
      </c>
      <c r="U18" s="5" t="n">
        <f t="shared" si="3"/>
        <v>-609.0</v>
      </c>
      <c r="V18" s="5" t="n">
        <f t="shared" si="3"/>
        <v>-5800.0</v>
      </c>
      <c r="W18" s="5" t="n">
        <f t="shared" si="3"/>
        <v>7033.0</v>
      </c>
      <c r="X18" s="5" t="n">
        <f t="shared" si="3"/>
        <v>-49.0</v>
      </c>
      <c r="Y18" s="5" t="n">
        <f t="shared" si="3"/>
        <v>-701.0</v>
      </c>
      <c r="Z18" s="5" t="n">
        <f t="shared" si="3"/>
        <v>-1021.0</v>
      </c>
      <c r="AA18" s="5" t="n">
        <f t="shared" si="3"/>
        <v>-3389.0</v>
      </c>
      <c r="AB18" s="5" t="n">
        <f t="shared" si="3"/>
        <v>-4941.0</v>
      </c>
      <c r="AC18" s="5" t="n">
        <f t="shared" si="3"/>
        <v>-2177.0</v>
      </c>
      <c r="AD18" s="5" t="n">
        <f t="shared" si="3"/>
        <v>-4814.0</v>
      </c>
      <c r="AE18" s="5" t="n">
        <f t="shared" si="3"/>
        <v>4677.0</v>
      </c>
      <c r="AF18" s="5" t="n">
        <f t="shared" si="3"/>
        <v>2497.0</v>
      </c>
      <c r="AG18" s="5" t="n">
        <f t="shared" si="3"/>
        <v>3645.0</v>
      </c>
      <c r="AH18" s="5" t="n">
        <f t="shared" si="3"/>
        <v>4132.0</v>
      </c>
      <c r="AI18" s="5" t="n">
        <f t="shared" si="3"/>
        <v>4741.0</v>
      </c>
      <c r="AJ18" s="5" t="n">
        <f t="shared" si="3"/>
        <v>-3371.0</v>
      </c>
      <c r="AK18" s="5" t="n">
        <f t="shared" si="3"/>
        <v>-2170.0</v>
      </c>
      <c r="AL18" s="5" t="n">
        <f t="shared" si="3"/>
        <v>-74.0</v>
      </c>
      <c r="AM18" s="5" t="n">
        <f t="shared" si="3"/>
        <v>-944.0</v>
      </c>
      <c r="AN18" s="5" t="n">
        <f t="shared" si="3"/>
        <v>2306.0</v>
      </c>
      <c r="AO18" s="5" t="n">
        <f t="shared" si="3"/>
        <v>507.0</v>
      </c>
      <c r="AP18" s="5" t="n">
        <f t="shared" si="3"/>
        <v>4412.0</v>
      </c>
      <c r="AQ18" s="5" t="n">
        <f t="shared" si="3"/>
        <v>-2324.0</v>
      </c>
      <c r="AR18" s="5" t="n">
        <f t="shared" si="3"/>
        <v>-6033.0</v>
      </c>
      <c r="AS18" s="5" t="n">
        <f t="shared" si="3"/>
        <v>4573.0</v>
      </c>
      <c r="AT18" s="5" t="n">
        <f t="shared" si="3"/>
        <v>-1006.0</v>
      </c>
      <c r="AU18" s="5" t="n">
        <f t="shared" si="3"/>
        <v>-2981.0</v>
      </c>
      <c r="AV18" s="5" t="n">
        <f t="shared" si="3"/>
        <v>-148.0</v>
      </c>
      <c r="AW18" s="5" t="n">
        <f t="shared" si="3"/>
        <v>-2007.0</v>
      </c>
      <c r="AX18" s="5" t="n">
        <f t="shared" si="3"/>
        <v>4994.0</v>
      </c>
      <c r="AY18" s="5" t="n">
        <f t="shared" si="3"/>
        <v>-2955.0</v>
      </c>
      <c r="AZ18" s="5" t="n">
        <f t="shared" si="3"/>
        <v>-1348.0</v>
      </c>
      <c r="BA18" s="5" t="n">
        <f t="shared" si="3"/>
        <v>1584.0</v>
      </c>
      <c r="BB18" s="5" t="n">
        <f t="shared" si="3"/>
        <v>-1572.0</v>
      </c>
      <c r="BC18" s="5" t="n">
        <f t="shared" si="3"/>
        <v>6948.0</v>
      </c>
      <c r="BD18" s="5" t="n">
        <f t="shared" si="3"/>
        <v>-1333.0</v>
      </c>
      <c r="BE18" s="5" t="n">
        <f t="shared" si="3"/>
        <v>-3042.0</v>
      </c>
      <c r="BF18" s="5" t="n">
        <f t="shared" si="3"/>
        <v>1426.0</v>
      </c>
      <c r="BG18" s="5" t="n">
        <f t="shared" si="3"/>
        <v>1618.0</v>
      </c>
      <c r="BH18" s="5" t="n">
        <f t="shared" si="3"/>
        <v>-896.0</v>
      </c>
      <c r="BI18" s="5" t="n">
        <f t="shared" si="3"/>
        <v>-1619.0</v>
      </c>
      <c r="BJ18" s="5" t="n">
        <f t="shared" si="3"/>
        <v>5688.0</v>
      </c>
      <c r="BK18" s="5" t="n">
        <f t="shared" si="3"/>
        <v>-5942.0</v>
      </c>
      <c r="BL18" s="5" t="n">
        <f t="shared" si="3"/>
        <v>8603.0</v>
      </c>
      <c r="BM18" s="5" t="n">
        <f t="shared" si="3"/>
        <v>-1167.0</v>
      </c>
      <c r="BN18" s="5" t="n">
        <f>IF(AND(BN16&lt;&gt;"",BN17&lt;&gt;""),BN16-BN17,"")</f>
        <v>1028.0</v>
      </c>
      <c r="BO18" s="5" t="n">
        <f>IF(AND(BO16&lt;&gt;"",BO17&lt;&gt;""),BO16-BO17,"")</f>
        <v>4349.0</v>
      </c>
      <c r="BP18" s="5" t="n">
        <f>IF(AND(BP16&lt;&gt;"",BP17&lt;&gt;""),BP16-BP17,"")</f>
        <v>-1165.0</v>
      </c>
      <c r="BQ18" s="5" t="n">
        <f>IF(AND(BQ16&lt;&gt;"",BQ17&lt;&gt;""),BQ16-BQ17,"")</f>
        <v>-5569.0</v>
      </c>
      <c r="BR18" s="5" t="n">
        <f>IF(AND(BR16&lt;&gt;"",BR17&lt;&gt;""),BR16-BR17,"")</f>
        <v>2362.0</v>
      </c>
    </row>
    <row r="19" spans="1:70">
      <c r="A19" t="s" s="0">
        <v>233</v>
      </c>
      <c r="B19" s="3" t="n">
        <v>2824.0</v>
      </c>
      <c r="C19" s="3" t="n">
        <v>2237.0</v>
      </c>
      <c r="D19" s="3" t="n">
        <v>7045.0</v>
      </c>
      <c r="E19" s="3" t="n">
        <v>4101.0</v>
      </c>
      <c r="F19" s="3" t="n">
        <v>4448.0</v>
      </c>
      <c r="G19" s="3" t="n">
        <v>4101.0</v>
      </c>
      <c r="H19" s="3" t="n">
        <v>7668.0</v>
      </c>
      <c r="I19" s="3" t="n">
        <v>3678.0</v>
      </c>
      <c r="J19" s="3" t="n">
        <v>4711.0</v>
      </c>
      <c r="K19" s="3" t="n">
        <v>4256.0</v>
      </c>
      <c r="L19" s="3" t="n">
        <v>7126.0</v>
      </c>
      <c r="M19" s="3" t="n">
        <v>5767.0</v>
      </c>
      <c r="N19" s="3" t="n">
        <v>7425.0</v>
      </c>
      <c r="O19" s="3" t="n">
        <v>4759.0</v>
      </c>
      <c r="P19" s="3" t="n">
        <v>8798.0</v>
      </c>
      <c r="Q19" s="3" t="n">
        <v>3535.0</v>
      </c>
      <c r="R19" s="3" t="n">
        <v>9955.0</v>
      </c>
      <c r="S19" s="3" t="n">
        <v>8854.0</v>
      </c>
      <c r="T19" s="3" t="n">
        <v>1735.0</v>
      </c>
      <c r="U19" s="3" t="n">
        <v>7081.0</v>
      </c>
      <c r="V19" s="3" t="n">
        <v>7627.0</v>
      </c>
      <c r="W19" s="3" t="n">
        <v>2839.0</v>
      </c>
      <c r="X19" s="3" t="n">
        <v>8378.0</v>
      </c>
      <c r="Y19" s="3" t="n">
        <v>4915.0</v>
      </c>
      <c r="Z19" s="3" t="n">
        <v>2117.0</v>
      </c>
      <c r="AA19" s="3" t="n">
        <v>4360.0</v>
      </c>
      <c r="AB19" s="3" t="n">
        <v>8791.0</v>
      </c>
      <c r="AC19" s="3" t="n">
        <v>2421.0</v>
      </c>
      <c r="AD19" s="3" t="n">
        <v>9306.0</v>
      </c>
      <c r="AE19" s="3" t="n">
        <v>5603.0</v>
      </c>
      <c r="AF19" s="3" t="n">
        <v>5272.0</v>
      </c>
      <c r="AG19" s="3" t="n">
        <v>6602.0</v>
      </c>
      <c r="AH19" s="3" t="n">
        <v>5937.0</v>
      </c>
      <c r="AI19" s="3" t="n">
        <v>5234.0</v>
      </c>
      <c r="AJ19" s="3" t="n">
        <v>4568.0</v>
      </c>
      <c r="AK19" s="3" t="n">
        <v>9068.0</v>
      </c>
      <c r="AL19" s="3" t="n">
        <v>6051.0</v>
      </c>
      <c r="AM19" s="3" t="n">
        <v>6695.0</v>
      </c>
      <c r="AN19" s="3" t="n">
        <v>6293.0</v>
      </c>
      <c r="AO19" s="3" t="n">
        <v>7427.0</v>
      </c>
      <c r="AP19" s="3" t="n">
        <v>5287.0</v>
      </c>
      <c r="AQ19" s="3" t="n">
        <v>2249.0</v>
      </c>
      <c r="AR19" s="3" t="n">
        <v>2199.0</v>
      </c>
      <c r="AS19" s="3" t="n">
        <v>9990.0</v>
      </c>
      <c r="AT19" s="3" t="n">
        <v>8297.0</v>
      </c>
      <c r="AU19" s="3" t="n">
        <v>1478.0</v>
      </c>
      <c r="AV19" s="3" t="n">
        <v>9015.0</v>
      </c>
      <c r="AW19" s="3" t="n">
        <v>8115.0</v>
      </c>
      <c r="AX19" s="3" t="n">
        <v>9273.0</v>
      </c>
      <c r="AY19" s="3" t="n">
        <v>5217.0</v>
      </c>
      <c r="AZ19" s="3" t="n">
        <v>9162.0</v>
      </c>
      <c r="BA19" s="3" t="n">
        <v>2499.0</v>
      </c>
      <c r="BB19" s="3" t="n">
        <v>8998.0</v>
      </c>
      <c r="BC19" s="3" t="n">
        <v>8963.0</v>
      </c>
      <c r="BD19" s="3" t="n">
        <v>2130.0</v>
      </c>
      <c r="BE19" s="3" t="n">
        <v>8351.0</v>
      </c>
      <c r="BF19" s="3" t="n">
        <v>5682.0</v>
      </c>
      <c r="BG19" s="3" t="n">
        <v>2195.0</v>
      </c>
      <c r="BH19" s="3" t="n">
        <v>2665.0</v>
      </c>
      <c r="BI19" s="3" t="n">
        <v>3688.0</v>
      </c>
      <c r="BJ19" s="3" t="n">
        <v>5990.0</v>
      </c>
      <c r="BK19" s="3" t="n">
        <v>7125.0</v>
      </c>
      <c r="BL19" s="3" t="n">
        <v>7249.0</v>
      </c>
      <c r="BM19" s="3" t="n">
        <v>5469.0</v>
      </c>
      <c r="BN19" s="3" t="n">
        <v>1449.0</v>
      </c>
      <c r="BO19" s="3" t="n">
        <v>3643.0</v>
      </c>
      <c r="BP19" s="3" t="n">
        <v>6699.0</v>
      </c>
      <c r="BQ19" s="3" t="n">
        <v>1732.0</v>
      </c>
      <c r="BR19" s="3" t="n">
        <v>5838.0</v>
      </c>
    </row>
    <row r="20" spans="1:70">
      <c r="A20" t="s" s="0">
        <v>234</v>
      </c>
      <c r="B20" s="3" t="n">
        <v>7409.0</v>
      </c>
      <c r="C20" s="3" t="n">
        <v>3018.0</v>
      </c>
      <c r="D20" s="3" t="n">
        <v>1077.0</v>
      </c>
      <c r="E20" s="3" t="n">
        <v>7446.0</v>
      </c>
      <c r="F20" s="3" t="n">
        <v>3118.0</v>
      </c>
      <c r="G20" s="3" t="n">
        <v>5947.0</v>
      </c>
      <c r="H20" s="3" t="n">
        <v>4163.0</v>
      </c>
      <c r="I20" s="3" t="n">
        <v>4073.0</v>
      </c>
      <c r="J20" s="3" t="n">
        <v>4600.0</v>
      </c>
      <c r="K20" s="3" t="n">
        <v>5484.0</v>
      </c>
      <c r="L20" s="3" t="n">
        <v>1390.0</v>
      </c>
      <c r="M20" s="3" t="n">
        <v>6114.0</v>
      </c>
      <c r="N20" s="3" t="n">
        <v>6970.0</v>
      </c>
      <c r="O20" s="3" t="n">
        <v>1798.0</v>
      </c>
      <c r="P20" s="3" t="n">
        <v>8952.0</v>
      </c>
      <c r="Q20" s="3" t="n">
        <v>8916.0</v>
      </c>
      <c r="R20" s="3" t="n">
        <v>8454.0</v>
      </c>
      <c r="S20" s="3" t="n">
        <v>1653.0</v>
      </c>
      <c r="T20" s="3" t="n">
        <v>6619.0</v>
      </c>
      <c r="U20" s="3" t="n">
        <v>8297.0</v>
      </c>
      <c r="V20" s="3" t="n">
        <v>7811.0</v>
      </c>
      <c r="W20" s="3" t="n">
        <v>4168.0</v>
      </c>
      <c r="X20" s="3" t="n">
        <v>2516.0</v>
      </c>
      <c r="Y20" s="3" t="n">
        <v>5525.0</v>
      </c>
      <c r="Z20" s="3" t="n">
        <v>9095.0</v>
      </c>
      <c r="AA20" s="3" t="n">
        <v>6820.0</v>
      </c>
      <c r="AB20" s="3" t="n">
        <v>3282.0</v>
      </c>
      <c r="AC20" s="3" t="n">
        <v>7645.0</v>
      </c>
      <c r="AD20" s="3" t="n">
        <v>5765.0</v>
      </c>
      <c r="AE20" s="3" t="n">
        <v>6125.0</v>
      </c>
      <c r="AF20" s="3" t="n">
        <v>2159.0</v>
      </c>
      <c r="AG20" s="3" t="n">
        <v>6253.0</v>
      </c>
      <c r="AH20" s="3" t="n">
        <v>1275.0</v>
      </c>
      <c r="AI20" s="3" t="n">
        <v>7891.0</v>
      </c>
      <c r="AJ20" s="3" t="n">
        <v>8380.0</v>
      </c>
      <c r="AK20" s="3" t="n">
        <v>6798.0</v>
      </c>
      <c r="AL20" s="3" t="n">
        <v>4543.0</v>
      </c>
      <c r="AM20" s="3" t="n">
        <v>8086.0</v>
      </c>
      <c r="AN20" s="3" t="n">
        <v>3128.0</v>
      </c>
      <c r="AO20" s="3" t="n">
        <v>6255.0</v>
      </c>
      <c r="AP20" s="3" t="n">
        <v>2277.0</v>
      </c>
      <c r="AQ20" s="3" t="n">
        <v>7066.0</v>
      </c>
      <c r="AR20" s="3" t="n">
        <v>6598.0</v>
      </c>
      <c r="AS20" s="3" t="n">
        <v>3532.0</v>
      </c>
      <c r="AT20" s="3" t="n">
        <v>1897.0</v>
      </c>
      <c r="AU20" s="3" t="n">
        <v>4952.0</v>
      </c>
      <c r="AV20" s="3" t="n">
        <v>4278.0</v>
      </c>
      <c r="AW20" s="3" t="n">
        <v>1659.0</v>
      </c>
      <c r="AX20" s="3" t="n">
        <v>6315.0</v>
      </c>
      <c r="AY20" s="3" t="n">
        <v>2296.0</v>
      </c>
      <c r="AZ20" s="3" t="n">
        <v>9558.0</v>
      </c>
      <c r="BA20" s="3" t="n">
        <v>8458.0</v>
      </c>
      <c r="BB20" s="3" t="n">
        <v>3899.0</v>
      </c>
      <c r="BC20" s="3" t="n">
        <v>5954.0</v>
      </c>
      <c r="BD20" s="3" t="n">
        <v>6985.0</v>
      </c>
      <c r="BE20" s="3" t="n">
        <v>8946.0</v>
      </c>
      <c r="BF20" s="3" t="n">
        <v>6653.0</v>
      </c>
      <c r="BG20" s="3" t="n">
        <v>9463.0</v>
      </c>
      <c r="BH20" s="3" t="n">
        <v>7196.0</v>
      </c>
      <c r="BI20" s="3" t="n">
        <v>1517.0</v>
      </c>
      <c r="BJ20" s="3" t="n">
        <v>1322.0</v>
      </c>
      <c r="BK20" s="3" t="n">
        <v>3502.0</v>
      </c>
      <c r="BL20" s="3" t="n">
        <v>3315.0</v>
      </c>
      <c r="BM20" s="3" t="n">
        <v>9352.0</v>
      </c>
      <c r="BN20" s="3" t="n">
        <v>2127.0</v>
      </c>
      <c r="BO20" s="3" t="n">
        <v>4649.0</v>
      </c>
      <c r="BP20" s="3" t="n">
        <v>7177.0</v>
      </c>
      <c r="BQ20" s="3" t="n">
        <v>1446.0</v>
      </c>
      <c r="BR20" s="3" t="n">
        <v>4380.0</v>
      </c>
    </row>
    <row r="21" spans="1:70">
      <c r="A21" t="s" s="0">
        <v>235</v>
      </c>
      <c r="B21" s="3" t="n">
        <v>9267.0</v>
      </c>
      <c r="C21" s="3" t="n">
        <v>4748.0</v>
      </c>
      <c r="D21" s="3" t="n">
        <v>4637.0</v>
      </c>
      <c r="E21" s="3" t="n">
        <v>3382.0</v>
      </c>
      <c r="F21" s="3" t="n">
        <v>1226.0</v>
      </c>
      <c r="G21" s="3" t="n">
        <v>5644.0</v>
      </c>
      <c r="H21" s="3" t="n">
        <v>2457.0</v>
      </c>
      <c r="I21" s="3" t="n">
        <v>9595.0</v>
      </c>
      <c r="J21" s="3" t="n">
        <v>7555.0</v>
      </c>
      <c r="K21" s="3" t="n">
        <v>8909.0</v>
      </c>
      <c r="L21" s="3" t="n">
        <v>7447.0</v>
      </c>
      <c r="M21" s="3" t="n">
        <v>1543.0</v>
      </c>
      <c r="N21" s="3" t="n">
        <v>6738.0</v>
      </c>
      <c r="O21" s="3" t="n">
        <v>6468.0</v>
      </c>
      <c r="P21" s="3" t="n">
        <v>5480.0</v>
      </c>
      <c r="Q21" s="3" t="n">
        <v>5156.0</v>
      </c>
      <c r="R21" s="3" t="n">
        <v>3554.0</v>
      </c>
      <c r="S21" s="3" t="n">
        <v>3165.0</v>
      </c>
      <c r="T21" s="3" t="n">
        <v>4523.0</v>
      </c>
      <c r="U21" s="3" t="n">
        <v>6848.0</v>
      </c>
      <c r="V21" s="3" t="n">
        <v>6618.0</v>
      </c>
      <c r="W21" s="3" t="n">
        <v>5993.0</v>
      </c>
      <c r="X21" s="3" t="n">
        <v>6807.0</v>
      </c>
      <c r="Y21" s="3" t="n">
        <v>8693.0</v>
      </c>
      <c r="Z21" s="3" t="n">
        <v>5725.0</v>
      </c>
      <c r="AA21" s="3" t="n">
        <v>8821.0</v>
      </c>
      <c r="AB21" s="3" t="n">
        <v>8895.0</v>
      </c>
      <c r="AC21" s="3" t="n">
        <v>8969.0</v>
      </c>
      <c r="AD21" s="3" t="n">
        <v>5810.0</v>
      </c>
      <c r="AE21" s="3" t="n">
        <v>6731.0</v>
      </c>
      <c r="AF21" s="3" t="n">
        <v>8246.0</v>
      </c>
      <c r="AG21" s="3" t="n">
        <v>1630.0</v>
      </c>
      <c r="AH21" s="3" t="n">
        <v>3808.0</v>
      </c>
      <c r="AI21" s="3" t="n">
        <v>8913.0</v>
      </c>
      <c r="AJ21" s="3" t="n">
        <v>8926.0</v>
      </c>
      <c r="AK21" s="3" t="n">
        <v>1006.0</v>
      </c>
      <c r="AL21" s="3" t="n">
        <v>6955.0</v>
      </c>
      <c r="AM21" s="3" t="n">
        <v>7523.0</v>
      </c>
      <c r="AN21" s="3" t="n">
        <v>9375.0</v>
      </c>
      <c r="AO21" s="3" t="n">
        <v>1772.0</v>
      </c>
      <c r="AP21" s="3" t="n">
        <v>7311.0</v>
      </c>
      <c r="AQ21" s="3" t="n">
        <v>6270.0</v>
      </c>
      <c r="AR21" s="3" t="n">
        <v>9729.0</v>
      </c>
      <c r="AS21" s="3" t="n">
        <v>5921.0</v>
      </c>
      <c r="AT21" s="3" t="n">
        <v>4026.0</v>
      </c>
      <c r="AU21" s="3" t="n">
        <v>1291.0</v>
      </c>
      <c r="AV21" s="3" t="n">
        <v>8758.0</v>
      </c>
      <c r="AW21" s="3" t="n">
        <v>3164.0</v>
      </c>
      <c r="AX21" s="3" t="n">
        <v>3434.0</v>
      </c>
      <c r="AY21" s="3" t="n">
        <v>5667.0</v>
      </c>
      <c r="AZ21" s="3" t="n">
        <v>5026.0</v>
      </c>
      <c r="BA21" s="3" t="n">
        <v>2707.0</v>
      </c>
      <c r="BB21" s="3" t="n">
        <v>2849.0</v>
      </c>
      <c r="BC21" s="3" t="n">
        <v>9100.0</v>
      </c>
      <c r="BD21" s="3" t="n">
        <v>8382.0</v>
      </c>
      <c r="BE21" s="3" t="n">
        <v>9707.0</v>
      </c>
      <c r="BF21" s="3" t="n">
        <v>3249.0</v>
      </c>
      <c r="BG21" s="3" t="n">
        <v>4185.0</v>
      </c>
      <c r="BH21" s="3" t="n">
        <v>6424.0</v>
      </c>
      <c r="BI21" s="3" t="n">
        <v>4929.0</v>
      </c>
      <c r="BJ21" s="3" t="n">
        <v>1121.0</v>
      </c>
      <c r="BK21" s="3" t="n">
        <v>1540.0</v>
      </c>
      <c r="BL21" s="3" t="n">
        <v>1255.0</v>
      </c>
      <c r="BM21" s="3" t="n">
        <v>9524.0</v>
      </c>
      <c r="BN21" s="3" t="n">
        <v>9562.0</v>
      </c>
      <c r="BO21" s="3" t="n">
        <v>9132.0</v>
      </c>
      <c r="BP21" s="3" t="n">
        <v>3820.0</v>
      </c>
      <c r="BQ21" s="3" t="n">
        <v>5867.0</v>
      </c>
      <c r="BR21" s="3" t="n">
        <v>3899.0</v>
      </c>
    </row>
    <row r="22" spans="1:70">
      <c r="A22" s="4" t="s">
        <v>236</v>
      </c>
      <c r="B22" s="5" t="n">
        <f t="shared" ref="B22:BM22" si="4">IF(COUNTA(B19:B21)=0,"",SUM(B19:B21))</f>
        <v>19500.0</v>
      </c>
      <c r="C22" s="5" t="n">
        <f t="shared" si="4"/>
        <v>10003.0</v>
      </c>
      <c r="D22" s="5" t="n">
        <f t="shared" si="4"/>
        <v>12759.0</v>
      </c>
      <c r="E22" s="5" t="n">
        <f t="shared" si="4"/>
        <v>14929.0</v>
      </c>
      <c r="F22" s="5" t="n">
        <f t="shared" si="4"/>
        <v>8792.0</v>
      </c>
      <c r="G22" s="5" t="n">
        <f t="shared" si="4"/>
        <v>15692.0</v>
      </c>
      <c r="H22" s="5" t="n">
        <f t="shared" si="4"/>
        <v>14288.0</v>
      </c>
      <c r="I22" s="5" t="n">
        <f t="shared" si="4"/>
        <v>17346.0</v>
      </c>
      <c r="J22" s="5" t="n">
        <f t="shared" si="4"/>
        <v>16866.0</v>
      </c>
      <c r="K22" s="5" t="n">
        <f t="shared" si="4"/>
        <v>18649.0</v>
      </c>
      <c r="L22" s="5" t="n">
        <f t="shared" si="4"/>
        <v>15963.0</v>
      </c>
      <c r="M22" s="5" t="n">
        <f t="shared" si="4"/>
        <v>13424.0</v>
      </c>
      <c r="N22" s="5" t="n">
        <f t="shared" si="4"/>
        <v>21133.0</v>
      </c>
      <c r="O22" s="5" t="n">
        <f t="shared" si="4"/>
        <v>13025.0</v>
      </c>
      <c r="P22" s="5" t="n">
        <f t="shared" si="4"/>
        <v>23230.0</v>
      </c>
      <c r="Q22" s="5" t="n">
        <f t="shared" si="4"/>
        <v>17607.0</v>
      </c>
      <c r="R22" s="5" t="n">
        <f t="shared" si="4"/>
        <v>21963.0</v>
      </c>
      <c r="S22" s="5" t="n">
        <f t="shared" si="4"/>
        <v>13672.0</v>
      </c>
      <c r="T22" s="5" t="n">
        <f t="shared" si="4"/>
        <v>12877.0</v>
      </c>
      <c r="U22" s="5" t="n">
        <f t="shared" si="4"/>
        <v>22226.0</v>
      </c>
      <c r="V22" s="5" t="n">
        <f t="shared" si="4"/>
        <v>22056.0</v>
      </c>
      <c r="W22" s="5" t="n">
        <f t="shared" si="4"/>
        <v>13000.0</v>
      </c>
      <c r="X22" s="5" t="n">
        <f t="shared" si="4"/>
        <v>17701.0</v>
      </c>
      <c r="Y22" s="5" t="n">
        <f t="shared" si="4"/>
        <v>19133.0</v>
      </c>
      <c r="Z22" s="5" t="n">
        <f t="shared" si="4"/>
        <v>16937.0</v>
      </c>
      <c r="AA22" s="5" t="n">
        <f t="shared" si="4"/>
        <v>20001.0</v>
      </c>
      <c r="AB22" s="5" t="n">
        <f t="shared" si="4"/>
        <v>20968.0</v>
      </c>
      <c r="AC22" s="5" t="n">
        <f t="shared" si="4"/>
        <v>19035.0</v>
      </c>
      <c r="AD22" s="5" t="n">
        <f t="shared" si="4"/>
        <v>20881.0</v>
      </c>
      <c r="AE22" s="5" t="n">
        <f t="shared" si="4"/>
        <v>18459.0</v>
      </c>
      <c r="AF22" s="5" t="n">
        <f t="shared" si="4"/>
        <v>15677.0</v>
      </c>
      <c r="AG22" s="5" t="n">
        <f t="shared" si="4"/>
        <v>14485.0</v>
      </c>
      <c r="AH22" s="5" t="n">
        <f t="shared" si="4"/>
        <v>11020.0</v>
      </c>
      <c r="AI22" s="5" t="n">
        <f t="shared" si="4"/>
        <v>22038.0</v>
      </c>
      <c r="AJ22" s="5" t="n">
        <f t="shared" si="4"/>
        <v>21874.0</v>
      </c>
      <c r="AK22" s="5" t="n">
        <f t="shared" si="4"/>
        <v>16872.0</v>
      </c>
      <c r="AL22" s="5" t="n">
        <f t="shared" si="4"/>
        <v>17549.0</v>
      </c>
      <c r="AM22" s="5" t="n">
        <f t="shared" si="4"/>
        <v>22304.0</v>
      </c>
      <c r="AN22" s="5" t="n">
        <f t="shared" si="4"/>
        <v>18796.0</v>
      </c>
      <c r="AO22" s="5" t="n">
        <f t="shared" si="4"/>
        <v>15454.0</v>
      </c>
      <c r="AP22" s="5" t="n">
        <f t="shared" si="4"/>
        <v>14875.0</v>
      </c>
      <c r="AQ22" s="5" t="n">
        <f t="shared" si="4"/>
        <v>15585.0</v>
      </c>
      <c r="AR22" s="5" t="n">
        <f t="shared" si="4"/>
        <v>18526.0</v>
      </c>
      <c r="AS22" s="5" t="n">
        <f t="shared" si="4"/>
        <v>19443.0</v>
      </c>
      <c r="AT22" s="5" t="n">
        <f t="shared" si="4"/>
        <v>14220.0</v>
      </c>
      <c r="AU22" s="5" t="n">
        <f t="shared" si="4"/>
        <v>7721.0</v>
      </c>
      <c r="AV22" s="5" t="n">
        <f t="shared" si="4"/>
        <v>22051.0</v>
      </c>
      <c r="AW22" s="5" t="n">
        <f t="shared" si="4"/>
        <v>12938.0</v>
      </c>
      <c r="AX22" s="5" t="n">
        <f t="shared" si="4"/>
        <v>19022.0</v>
      </c>
      <c r="AY22" s="5" t="n">
        <f t="shared" si="4"/>
        <v>13180.0</v>
      </c>
      <c r="AZ22" s="5" t="n">
        <f t="shared" si="4"/>
        <v>23746.0</v>
      </c>
      <c r="BA22" s="5" t="n">
        <f t="shared" si="4"/>
        <v>13664.0</v>
      </c>
      <c r="BB22" s="5" t="n">
        <f t="shared" si="4"/>
        <v>15746.0</v>
      </c>
      <c r="BC22" s="5" t="n">
        <f t="shared" si="4"/>
        <v>24017.0</v>
      </c>
      <c r="BD22" s="5" t="n">
        <f t="shared" si="4"/>
        <v>17497.0</v>
      </c>
      <c r="BE22" s="5" t="n">
        <f t="shared" si="4"/>
        <v>27004.0</v>
      </c>
      <c r="BF22" s="5" t="n">
        <f t="shared" si="4"/>
        <v>15584.0</v>
      </c>
      <c r="BG22" s="5" t="n">
        <f t="shared" si="4"/>
        <v>15843.0</v>
      </c>
      <c r="BH22" s="5" t="n">
        <f t="shared" si="4"/>
        <v>16285.0</v>
      </c>
      <c r="BI22" s="5" t="n">
        <f t="shared" si="4"/>
        <v>10134.0</v>
      </c>
      <c r="BJ22" s="5" t="n">
        <f t="shared" si="4"/>
        <v>8433.0</v>
      </c>
      <c r="BK22" s="5" t="n">
        <f t="shared" si="4"/>
        <v>12167.0</v>
      </c>
      <c r="BL22" s="5" t="n">
        <f t="shared" si="4"/>
        <v>11819.0</v>
      </c>
      <c r="BM22" s="5" t="n">
        <f t="shared" si="4"/>
        <v>24345.0</v>
      </c>
      <c r="BN22" s="5" t="n">
        <f>IF(COUNTA(BN19:BN21)=0,"",SUM(BN19:BN21))</f>
        <v>13138.0</v>
      </c>
      <c r="BO22" s="5" t="n">
        <f>IF(COUNTA(BO19:BO21)=0,"",SUM(BO19:BO21))</f>
        <v>17424.0</v>
      </c>
      <c r="BP22" s="5" t="n">
        <f>IF(COUNTA(BP19:BP21)=0,"",SUM(BP19:BP21))</f>
        <v>17696.0</v>
      </c>
      <c r="BQ22" s="5" t="n">
        <f>IF(COUNTA(BQ19:BQ21)=0,"",SUM(BQ19:BQ21))</f>
        <v>9045.0</v>
      </c>
      <c r="BR22" s="5" t="n">
        <f>IF(COUNTA(BR19:BR21)=0,"",SUM(BR19:BR21))</f>
        <v>14117.0</v>
      </c>
    </row>
    <row r="23" spans="1:70">
      <c r="A23" s="4" t="s">
        <v>237</v>
      </c>
      <c r="B23" s="5" t="n">
        <f t="shared" ref="B23:BM23" si="5">IF(AND(B5&lt;&gt;"",B12&lt;&gt;"",B15&lt;&gt;"",B18&lt;&gt;"",B22&lt;&gt;""),B5+B12+B15+B18+B22,"")</f>
        <v>17829.0</v>
      </c>
      <c r="C23" s="5" t="n">
        <f t="shared" si="5"/>
        <v>15748.0</v>
      </c>
      <c r="D23" s="5" t="n">
        <f t="shared" si="5"/>
        <v>22080.0</v>
      </c>
      <c r="E23" s="5" t="n">
        <f t="shared" si="5"/>
        <v>23611.0</v>
      </c>
      <c r="F23" s="5" t="n">
        <f t="shared" si="5"/>
        <v>2748.0</v>
      </c>
      <c r="G23" s="5" t="n">
        <f t="shared" si="5"/>
        <v>28519.0</v>
      </c>
      <c r="H23" s="5" t="n">
        <f t="shared" si="5"/>
        <v>25087.0</v>
      </c>
      <c r="I23" s="5" t="n">
        <f t="shared" si="5"/>
        <v>16594.0</v>
      </c>
      <c r="J23" s="5" t="n">
        <f t="shared" si="5"/>
        <v>16543.0</v>
      </c>
      <c r="K23" s="5" t="n">
        <f t="shared" si="5"/>
        <v>31730.0</v>
      </c>
      <c r="L23" s="5" t="n">
        <f t="shared" si="5"/>
        <v>22618.0</v>
      </c>
      <c r="M23" s="5" t="n">
        <f t="shared" si="5"/>
        <v>44458.0</v>
      </c>
      <c r="N23" s="5" t="n">
        <f t="shared" si="5"/>
        <v>29269.0</v>
      </c>
      <c r="O23" s="5" t="n">
        <f t="shared" si="5"/>
        <v>45299.0</v>
      </c>
      <c r="P23" s="5" t="n">
        <f t="shared" si="5"/>
        <v>32016.0</v>
      </c>
      <c r="Q23" s="5" t="n">
        <f t="shared" si="5"/>
        <v>28585.0</v>
      </c>
      <c r="R23" s="5" t="n">
        <f t="shared" si="5"/>
        <v>33273.0</v>
      </c>
      <c r="S23" s="5" t="n">
        <f t="shared" si="5"/>
        <v>6672.0</v>
      </c>
      <c r="T23" s="5" t="n">
        <f t="shared" si="5"/>
        <v>34715.0</v>
      </c>
      <c r="U23" s="5" t="n">
        <f t="shared" si="5"/>
        <v>34593.0</v>
      </c>
      <c r="V23" s="5" t="n">
        <f t="shared" si="5"/>
        <v>26791.0</v>
      </c>
      <c r="W23" s="5" t="n">
        <f t="shared" si="5"/>
        <v>33126.0</v>
      </c>
      <c r="X23" s="5" t="n">
        <f t="shared" si="5"/>
        <v>15703.0</v>
      </c>
      <c r="Y23" s="5" t="n">
        <f t="shared" si="5"/>
        <v>30127.0</v>
      </c>
      <c r="Z23" s="5" t="n">
        <f t="shared" si="5"/>
        <v>27271.0</v>
      </c>
      <c r="AA23" s="5" t="n">
        <f t="shared" si="5"/>
        <v>41312.0</v>
      </c>
      <c r="AB23" s="5" t="n">
        <f t="shared" si="5"/>
        <v>32328.0</v>
      </c>
      <c r="AC23" s="5" t="n">
        <f t="shared" si="5"/>
        <v>31320.0</v>
      </c>
      <c r="AD23" s="5" t="n">
        <f t="shared" si="5"/>
        <v>36333.0</v>
      </c>
      <c r="AE23" s="5" t="n">
        <f t="shared" si="5"/>
        <v>38302.0</v>
      </c>
      <c r="AF23" s="5" t="n">
        <f t="shared" si="5"/>
        <v>36774.0</v>
      </c>
      <c r="AG23" s="5" t="n">
        <f t="shared" si="5"/>
        <v>16437.0</v>
      </c>
      <c r="AH23" s="5" t="n">
        <f t="shared" si="5"/>
        <v>10117.0</v>
      </c>
      <c r="AI23" s="5" t="n">
        <f t="shared" si="5"/>
        <v>45557.0</v>
      </c>
      <c r="AJ23" s="5" t="n">
        <f t="shared" si="5"/>
        <v>29216.0</v>
      </c>
      <c r="AK23" s="5" t="n">
        <f t="shared" si="5"/>
        <v>32956.0</v>
      </c>
      <c r="AL23" s="5" t="n">
        <f t="shared" si="5"/>
        <v>39498.0</v>
      </c>
      <c r="AM23" s="5" t="n">
        <f t="shared" si="5"/>
        <v>39000.0</v>
      </c>
      <c r="AN23" s="5" t="n">
        <f t="shared" si="5"/>
        <v>29465.0</v>
      </c>
      <c r="AO23" s="5" t="n">
        <f t="shared" si="5"/>
        <v>15327.0</v>
      </c>
      <c r="AP23" s="5" t="n">
        <f t="shared" si="5"/>
        <v>39100.0</v>
      </c>
      <c r="AQ23" s="5" t="n">
        <f t="shared" si="5"/>
        <v>16874.0</v>
      </c>
      <c r="AR23" s="5" t="n">
        <f t="shared" si="5"/>
        <v>22939.0</v>
      </c>
      <c r="AS23" s="5" t="n">
        <f t="shared" si="5"/>
        <v>35857.0</v>
      </c>
      <c r="AT23" s="5" t="n">
        <f t="shared" si="5"/>
        <v>35546.0</v>
      </c>
      <c r="AU23" s="5" t="n">
        <f t="shared" si="5"/>
        <v>10544.0</v>
      </c>
      <c r="AV23" s="5" t="n">
        <f t="shared" si="5"/>
        <v>28988.0</v>
      </c>
      <c r="AW23" s="5" t="n">
        <f t="shared" si="5"/>
        <v>14456.0</v>
      </c>
      <c r="AX23" s="5" t="n">
        <f t="shared" si="5"/>
        <v>39583.0</v>
      </c>
      <c r="AY23" s="5" t="n">
        <f t="shared" si="5"/>
        <v>23225.0</v>
      </c>
      <c r="AZ23" s="5" t="n">
        <f t="shared" si="5"/>
        <v>49125.0</v>
      </c>
      <c r="BA23" s="5" t="n">
        <f t="shared" si="5"/>
        <v>29523.0</v>
      </c>
      <c r="BB23" s="5" t="n">
        <f t="shared" si="5"/>
        <v>12571.0</v>
      </c>
      <c r="BC23" s="5" t="n">
        <f t="shared" si="5"/>
        <v>45118.0</v>
      </c>
      <c r="BD23" s="5" t="n">
        <f t="shared" si="5"/>
        <v>30414.0</v>
      </c>
      <c r="BE23" s="5" t="n">
        <f t="shared" si="5"/>
        <v>38876.0</v>
      </c>
      <c r="BF23" s="5" t="n">
        <f t="shared" si="5"/>
        <v>29951.0</v>
      </c>
      <c r="BG23" s="5" t="n">
        <f t="shared" si="5"/>
        <v>35020.0</v>
      </c>
      <c r="BH23" s="5" t="n">
        <f t="shared" si="5"/>
        <v>26890.0</v>
      </c>
      <c r="BI23" s="5" t="n">
        <f t="shared" si="5"/>
        <v>14720.0</v>
      </c>
      <c r="BJ23" s="5" t="n">
        <f t="shared" si="5"/>
        <v>33467.0</v>
      </c>
      <c r="BK23" s="5" t="n">
        <f t="shared" si="5"/>
        <v>23637.0</v>
      </c>
      <c r="BL23" s="5" t="n">
        <f t="shared" si="5"/>
        <v>29303.0</v>
      </c>
      <c r="BM23" s="5" t="n">
        <f t="shared" si="5"/>
        <v>46379.0</v>
      </c>
      <c r="BN23" s="5" t="n">
        <f>IF(AND(BN5&lt;&gt;"",BN12&lt;&gt;"",BN15&lt;&gt;"",BN18&lt;&gt;"",BN22&lt;&gt;""),BN5+BN12+BN15+BN18+BN22,"")</f>
        <v>16012.0</v>
      </c>
      <c r="BO23" s="5" t="n">
        <f>IF(AND(BO5&lt;&gt;"",BO12&lt;&gt;"",BO15&lt;&gt;"",BO18&lt;&gt;"",BO22&lt;&gt;""),BO5+BO12+BO15+BO18+BO22,"")</f>
        <v>28732.0</v>
      </c>
      <c r="BP23" s="5" t="n">
        <f>IF(AND(BP5&lt;&gt;"",BP12&lt;&gt;"",BP15&lt;&gt;"",BP18&lt;&gt;"",BP22&lt;&gt;""),BP5+BP12+BP15+BP18+BP22,"")</f>
        <v>36840.0</v>
      </c>
      <c r="BQ23" s="5" t="n">
        <f>IF(AND(BQ5&lt;&gt;"",BQ12&lt;&gt;"",BQ15&lt;&gt;"",BQ18&lt;&gt;"",BQ22&lt;&gt;""),BQ5+BQ12+BQ15+BQ18+BQ22,"")</f>
        <v>7999.0</v>
      </c>
      <c r="BR23" s="5" t="n">
        <f>IF(AND(BR5&lt;&gt;"",BR12&lt;&gt;"",BR15&lt;&gt;"",BR18&lt;&gt;"",BR22&lt;&gt;""),BR5+BR12+BR15+BR18+BR22,"")</f>
        <v>31067.0</v>
      </c>
    </row>
    <row r="24" spans="1:70">
      <c r="A24" s="6" t="s">
        <v>238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</row>
    <row r="25" spans="1:70">
      <c r="A25" t="s" s="0">
        <v>239</v>
      </c>
      <c r="B25" s="3" t="n">
        <v>3152.0</v>
      </c>
      <c r="C25" s="3" t="n">
        <v>2693.0</v>
      </c>
      <c r="D25" s="3" t="n">
        <v>3926.0</v>
      </c>
      <c r="E25" s="3" t="n">
        <v>5092.0</v>
      </c>
      <c r="F25" s="3" t="n">
        <v>4411.0</v>
      </c>
      <c r="G25" s="3" t="n">
        <v>2748.0</v>
      </c>
      <c r="H25" s="3" t="n">
        <v>9559.0</v>
      </c>
      <c r="I25" s="3" t="n">
        <v>3824.0</v>
      </c>
      <c r="J25" s="3" t="n">
        <v>4765.0</v>
      </c>
      <c r="K25" s="3" t="n">
        <v>8125.0</v>
      </c>
      <c r="L25" s="3" t="n">
        <v>3898.0</v>
      </c>
      <c r="M25" s="3" t="n">
        <v>8401.0</v>
      </c>
      <c r="N25" s="3" t="n">
        <v>8217.0</v>
      </c>
      <c r="O25" s="3" t="n">
        <v>8233.0</v>
      </c>
      <c r="P25" s="3" t="n">
        <v>2134.0</v>
      </c>
      <c r="Q25" s="3" t="n">
        <v>9829.0</v>
      </c>
      <c r="R25" s="3" t="n">
        <v>6254.0</v>
      </c>
      <c r="S25" s="3" t="n">
        <v>5387.0</v>
      </c>
      <c r="T25" s="3" t="n">
        <v>5106.0</v>
      </c>
      <c r="U25" s="3" t="n">
        <v>8167.0</v>
      </c>
      <c r="V25" s="3" t="n">
        <v>9405.0</v>
      </c>
      <c r="W25" s="3" t="n">
        <v>3930.0</v>
      </c>
      <c r="X25" s="3" t="n">
        <v>7720.0</v>
      </c>
      <c r="Y25" s="3" t="n">
        <v>7774.0</v>
      </c>
      <c r="Z25" s="3" t="n">
        <v>7918.0</v>
      </c>
      <c r="AA25" s="3" t="n">
        <v>4903.0</v>
      </c>
      <c r="AB25" s="3" t="n">
        <v>7562.0</v>
      </c>
      <c r="AC25" s="3" t="n">
        <v>3399.0</v>
      </c>
      <c r="AD25" s="3" t="n">
        <v>9862.0</v>
      </c>
      <c r="AE25" s="3" t="n">
        <v>4664.0</v>
      </c>
      <c r="AF25" s="3" t="n">
        <v>8459.0</v>
      </c>
      <c r="AG25" s="3" t="n">
        <v>4073.0</v>
      </c>
      <c r="AH25" s="3" t="n">
        <v>5364.0</v>
      </c>
      <c r="AI25" s="3" t="n">
        <v>8746.0</v>
      </c>
      <c r="AJ25" s="3" t="n">
        <v>1182.0</v>
      </c>
      <c r="AK25" s="3" t="n">
        <v>1872.0</v>
      </c>
      <c r="AL25" s="3" t="n">
        <v>3544.0</v>
      </c>
      <c r="AM25" s="3" t="n">
        <v>2459.0</v>
      </c>
      <c r="AN25" s="3" t="n">
        <v>1926.0</v>
      </c>
      <c r="AO25" s="3" t="n">
        <v>8399.0</v>
      </c>
      <c r="AP25" s="3" t="n">
        <v>4463.0</v>
      </c>
      <c r="AQ25" s="3" t="n">
        <v>3164.0</v>
      </c>
      <c r="AR25" s="3" t="n">
        <v>2158.0</v>
      </c>
      <c r="AS25" s="3" t="n">
        <v>5601.0</v>
      </c>
      <c r="AT25" s="3" t="n">
        <v>2848.0</v>
      </c>
      <c r="AU25" s="3" t="n">
        <v>1304.0</v>
      </c>
      <c r="AV25" s="3" t="n">
        <v>2827.0</v>
      </c>
      <c r="AW25" s="3" t="n">
        <v>2097.0</v>
      </c>
      <c r="AX25" s="3" t="n">
        <v>9150.0</v>
      </c>
      <c r="AY25" s="3" t="n">
        <v>9996.0</v>
      </c>
      <c r="AZ25" s="3" t="n">
        <v>1371.0</v>
      </c>
      <c r="BA25" s="3" t="n">
        <v>1379.0</v>
      </c>
      <c r="BB25" s="3" t="n">
        <v>4661.0</v>
      </c>
      <c r="BC25" s="3" t="n">
        <v>9878.0</v>
      </c>
      <c r="BD25" s="3" t="n">
        <v>2864.0</v>
      </c>
      <c r="BE25" s="3" t="n">
        <v>5046.0</v>
      </c>
      <c r="BF25" s="3" t="n">
        <v>4509.0</v>
      </c>
      <c r="BG25" s="3" t="n">
        <v>9931.0</v>
      </c>
      <c r="BH25" s="3" t="n">
        <v>8658.0</v>
      </c>
      <c r="BI25" s="3" t="n">
        <v>3978.0</v>
      </c>
      <c r="BJ25" s="3" t="n">
        <v>2550.0</v>
      </c>
      <c r="BK25" s="3" t="n">
        <v>4503.0</v>
      </c>
      <c r="BL25" s="3" t="n">
        <v>7333.0</v>
      </c>
      <c r="BM25" s="3" t="n">
        <v>8727.0</v>
      </c>
      <c r="BN25" s="3" t="n">
        <v>5781.0</v>
      </c>
      <c r="BO25" s="3" t="n">
        <v>6597.0</v>
      </c>
      <c r="BP25" s="3" t="n">
        <v>1192.0</v>
      </c>
      <c r="BQ25" s="3" t="n">
        <v>7348.0</v>
      </c>
      <c r="BR25" s="3" t="n">
        <v>1743.0</v>
      </c>
    </row>
    <row r="26" spans="1:70">
      <c r="A26" t="s" s="0">
        <v>240</v>
      </c>
      <c r="B26" s="3" t="n">
        <v>9616.0</v>
      </c>
      <c r="C26" s="3" t="n">
        <v>6495.0</v>
      </c>
      <c r="D26" s="3" t="n">
        <v>1833.0</v>
      </c>
      <c r="E26" s="3" t="n">
        <v>1716.0</v>
      </c>
      <c r="F26" s="3" t="n">
        <v>8863.0</v>
      </c>
      <c r="G26" s="3" t="n">
        <v>2723.0</v>
      </c>
      <c r="H26" s="3" t="n">
        <v>4107.0</v>
      </c>
      <c r="I26" s="3" t="n">
        <v>2971.0</v>
      </c>
      <c r="J26" s="3" t="n">
        <v>1237.0</v>
      </c>
      <c r="K26" s="3" t="n">
        <v>6854.0</v>
      </c>
      <c r="L26" s="3" t="n">
        <v>7812.0</v>
      </c>
      <c r="M26" s="3" t="n">
        <v>5693.0</v>
      </c>
      <c r="N26" s="3" t="n">
        <v>1846.0</v>
      </c>
      <c r="O26" s="3" t="n">
        <v>5805.0</v>
      </c>
      <c r="P26" s="3" t="n">
        <v>9849.0</v>
      </c>
      <c r="Q26" s="3" t="n">
        <v>4576.0</v>
      </c>
      <c r="R26" s="3" t="n">
        <v>9575.0</v>
      </c>
      <c r="S26" s="3" t="n">
        <v>9504.0</v>
      </c>
      <c r="T26" s="3" t="n">
        <v>4622.0</v>
      </c>
      <c r="U26" s="3" t="n">
        <v>8180.0</v>
      </c>
      <c r="V26" s="3" t="n">
        <v>1830.0</v>
      </c>
      <c r="W26" s="3" t="n">
        <v>6203.0</v>
      </c>
      <c r="X26" s="3" t="n">
        <v>4181.0</v>
      </c>
      <c r="Y26" s="3" t="n">
        <v>7484.0</v>
      </c>
      <c r="Z26" s="3" t="n">
        <v>4292.0</v>
      </c>
      <c r="AA26" s="3" t="n">
        <v>9939.0</v>
      </c>
      <c r="AB26" s="3" t="n">
        <v>5724.0</v>
      </c>
      <c r="AC26" s="3" t="n">
        <v>7130.0</v>
      </c>
      <c r="AD26" s="3" t="n">
        <v>4155.0</v>
      </c>
      <c r="AE26" s="3" t="n">
        <v>6992.0</v>
      </c>
      <c r="AF26" s="3" t="n">
        <v>3675.0</v>
      </c>
      <c r="AG26" s="3" t="n">
        <v>4126.0</v>
      </c>
      <c r="AH26" s="3" t="n">
        <v>9900.0</v>
      </c>
      <c r="AI26" s="3" t="n">
        <v>9240.0</v>
      </c>
      <c r="AJ26" s="3" t="n">
        <v>8421.0</v>
      </c>
      <c r="AK26" s="3" t="n">
        <v>3187.0</v>
      </c>
      <c r="AL26" s="3" t="n">
        <v>9564.0</v>
      </c>
      <c r="AM26" s="3" t="n">
        <v>8124.0</v>
      </c>
      <c r="AN26" s="3" t="n">
        <v>7728.0</v>
      </c>
      <c r="AO26" s="3" t="n">
        <v>9519.0</v>
      </c>
      <c r="AP26" s="3" t="n">
        <v>6996.0</v>
      </c>
      <c r="AQ26" s="3" t="n">
        <v>6191.0</v>
      </c>
      <c r="AR26" s="3" t="n">
        <v>8541.0</v>
      </c>
      <c r="AS26" s="3" t="n">
        <v>1501.0</v>
      </c>
      <c r="AT26" s="3" t="n">
        <v>1265.0</v>
      </c>
      <c r="AU26" s="3" t="n">
        <v>1896.0</v>
      </c>
      <c r="AV26" s="3" t="n">
        <v>5723.0</v>
      </c>
      <c r="AW26" s="3" t="n">
        <v>6617.0</v>
      </c>
      <c r="AX26" s="3" t="n">
        <v>9653.0</v>
      </c>
      <c r="AY26" s="3" t="n">
        <v>1257.0</v>
      </c>
      <c r="AZ26" s="3" t="n">
        <v>1895.0</v>
      </c>
      <c r="BA26" s="3" t="n">
        <v>7325.0</v>
      </c>
      <c r="BB26" s="3" t="n">
        <v>2918.0</v>
      </c>
      <c r="BC26" s="3" t="n">
        <v>2313.0</v>
      </c>
      <c r="BD26" s="3" t="n">
        <v>8554.0</v>
      </c>
      <c r="BE26" s="3" t="n">
        <v>8668.0</v>
      </c>
      <c r="BF26" s="3" t="n">
        <v>2907.0</v>
      </c>
      <c r="BG26" s="3" t="n">
        <v>3234.0</v>
      </c>
      <c r="BH26" s="3" t="n">
        <v>7494.0</v>
      </c>
      <c r="BI26" s="3" t="n">
        <v>3801.0</v>
      </c>
      <c r="BJ26" s="3" t="n">
        <v>9761.0</v>
      </c>
      <c r="BK26" s="3" t="n">
        <v>1205.0</v>
      </c>
      <c r="BL26" s="3" t="n">
        <v>7012.0</v>
      </c>
      <c r="BM26" s="3" t="n">
        <v>2973.0</v>
      </c>
      <c r="BN26" s="3" t="n">
        <v>8871.0</v>
      </c>
      <c r="BO26" s="3" t="n">
        <v>6376.0</v>
      </c>
      <c r="BP26" s="3" t="n">
        <v>3071.0</v>
      </c>
      <c r="BQ26" s="3" t="n">
        <v>5846.0</v>
      </c>
      <c r="BR26" s="3" t="n">
        <v>4456.0</v>
      </c>
    </row>
    <row r="27" spans="1:70">
      <c r="A27" t="s" s="0">
        <v>241</v>
      </c>
      <c r="B27" s="3" t="n">
        <v>6187.0</v>
      </c>
      <c r="C27" s="3" t="n">
        <v>2952.0</v>
      </c>
      <c r="D27" s="3" t="n">
        <v>9511.0</v>
      </c>
      <c r="E27" s="3" t="n">
        <v>4658.0</v>
      </c>
      <c r="F27" s="3" t="n">
        <v>8922.0</v>
      </c>
      <c r="G27" s="3" t="n">
        <v>5734.0</v>
      </c>
      <c r="H27" s="3" t="n">
        <v>8604.0</v>
      </c>
      <c r="I27" s="3" t="n">
        <v>2277.0</v>
      </c>
      <c r="J27" s="3" t="n">
        <v>7498.0</v>
      </c>
      <c r="K27" s="3" t="n">
        <v>3602.0</v>
      </c>
      <c r="L27" s="3" t="n">
        <v>9598.0</v>
      </c>
      <c r="M27" s="3" t="n">
        <v>3532.0</v>
      </c>
      <c r="N27" s="3" t="n">
        <v>4851.0</v>
      </c>
      <c r="O27" s="3" t="n">
        <v>8791.0</v>
      </c>
      <c r="P27" s="3" t="n">
        <v>2072.0</v>
      </c>
      <c r="Q27" s="3" t="n">
        <v>2542.0</v>
      </c>
      <c r="R27" s="3" t="n">
        <v>4743.0</v>
      </c>
      <c r="S27" s="3" t="n">
        <v>8030.0</v>
      </c>
      <c r="T27" s="3" t="n">
        <v>9545.0</v>
      </c>
      <c r="U27" s="3" t="n">
        <v>4026.0</v>
      </c>
      <c r="V27" s="3" t="n">
        <v>4379.0</v>
      </c>
      <c r="W27" s="3" t="n">
        <v>2131.0</v>
      </c>
      <c r="X27" s="3" t="n">
        <v>4365.0</v>
      </c>
      <c r="Y27" s="3" t="n">
        <v>4291.0</v>
      </c>
      <c r="Z27" s="3" t="n">
        <v>6783.0</v>
      </c>
      <c r="AA27" s="3" t="n">
        <v>7695.0</v>
      </c>
      <c r="AB27" s="3" t="n">
        <v>2249.0</v>
      </c>
      <c r="AC27" s="3" t="n">
        <v>4364.0</v>
      </c>
      <c r="AD27" s="3" t="n">
        <v>4450.0</v>
      </c>
      <c r="AE27" s="3" t="n">
        <v>8784.0</v>
      </c>
      <c r="AF27" s="3" t="n">
        <v>9729.0</v>
      </c>
      <c r="AG27" s="3" t="n">
        <v>2408.0</v>
      </c>
      <c r="AH27" s="3" t="n">
        <v>6481.0</v>
      </c>
      <c r="AI27" s="3" t="n">
        <v>1489.0</v>
      </c>
      <c r="AJ27" s="3" t="n">
        <v>6074.0</v>
      </c>
      <c r="AK27" s="3" t="n">
        <v>2858.0</v>
      </c>
      <c r="AL27" s="3" t="n">
        <v>7301.0</v>
      </c>
      <c r="AM27" s="3" t="n">
        <v>8545.0</v>
      </c>
      <c r="AN27" s="3" t="n">
        <v>3779.0</v>
      </c>
      <c r="AO27" s="3" t="n">
        <v>3649.0</v>
      </c>
      <c r="AP27" s="3" t="n">
        <v>7704.0</v>
      </c>
      <c r="AQ27" s="3" t="n">
        <v>1488.0</v>
      </c>
      <c r="AR27" s="3" t="n">
        <v>1643.0</v>
      </c>
      <c r="AS27" s="3" t="n">
        <v>7757.0</v>
      </c>
      <c r="AT27" s="3" t="n">
        <v>2786.0</v>
      </c>
      <c r="AU27" s="3" t="n">
        <v>5011.0</v>
      </c>
      <c r="AV27" s="3" t="n">
        <v>3354.0</v>
      </c>
      <c r="AW27" s="3" t="n">
        <v>9655.0</v>
      </c>
      <c r="AX27" s="3" t="n">
        <v>7379.0</v>
      </c>
      <c r="AY27" s="3" t="n">
        <v>3124.0</v>
      </c>
      <c r="AZ27" s="3" t="n">
        <v>5115.0</v>
      </c>
      <c r="BA27" s="3" t="n">
        <v>6934.0</v>
      </c>
      <c r="BB27" s="3" t="n">
        <v>4720.0</v>
      </c>
      <c r="BC27" s="3" t="n">
        <v>3056.0</v>
      </c>
      <c r="BD27" s="3" t="n">
        <v>7097.0</v>
      </c>
      <c r="BE27" s="3" t="n">
        <v>6313.0</v>
      </c>
      <c r="BF27" s="3" t="n">
        <v>2786.0</v>
      </c>
      <c r="BG27" s="3" t="n">
        <v>9027.0</v>
      </c>
      <c r="BH27" s="3" t="n">
        <v>2247.0</v>
      </c>
      <c r="BI27" s="3" t="n">
        <v>5238.0</v>
      </c>
      <c r="BJ27" s="3" t="n">
        <v>2663.0</v>
      </c>
      <c r="BK27" s="3" t="n">
        <v>6483.0</v>
      </c>
      <c r="BL27" s="3" t="n">
        <v>8744.0</v>
      </c>
      <c r="BM27" s="3" t="n">
        <v>4793.0</v>
      </c>
      <c r="BN27" s="3" t="n">
        <v>1880.0</v>
      </c>
      <c r="BO27" s="3" t="n">
        <v>5038.0</v>
      </c>
      <c r="BP27" s="3" t="n">
        <v>5340.0</v>
      </c>
      <c r="BQ27" s="3" t="n">
        <v>7049.0</v>
      </c>
      <c r="BR27" s="3" t="n">
        <v>5394.0</v>
      </c>
    </row>
    <row r="28" spans="1:70">
      <c r="A28" t="s" s="0">
        <v>242</v>
      </c>
      <c r="B28" s="3" t="n">
        <v>8403.0</v>
      </c>
      <c r="C28" s="3" t="n">
        <v>2642.0</v>
      </c>
      <c r="D28" s="3" t="n">
        <v>2341.0</v>
      </c>
      <c r="E28" s="3" t="n">
        <v>8118.0</v>
      </c>
      <c r="F28" s="3" t="n">
        <v>5973.0</v>
      </c>
      <c r="G28" s="3" t="n">
        <v>5535.0</v>
      </c>
      <c r="H28" s="3" t="n">
        <v>2540.0</v>
      </c>
      <c r="I28" s="3" t="n">
        <v>6276.0</v>
      </c>
      <c r="J28" s="3" t="n">
        <v>9491.0</v>
      </c>
      <c r="K28" s="3" t="n">
        <v>5884.0</v>
      </c>
      <c r="L28" s="3" t="n">
        <v>7584.0</v>
      </c>
      <c r="M28" s="3" t="n">
        <v>1825.0</v>
      </c>
      <c r="N28" s="3" t="n">
        <v>6444.0</v>
      </c>
      <c r="O28" s="3" t="n">
        <v>5967.0</v>
      </c>
      <c r="P28" s="3" t="n">
        <v>7851.0</v>
      </c>
      <c r="Q28" s="3" t="n">
        <v>2774.0</v>
      </c>
      <c r="R28" s="3" t="n">
        <v>3948.0</v>
      </c>
      <c r="S28" s="3" t="n">
        <v>3994.0</v>
      </c>
      <c r="T28" s="3" t="n">
        <v>5433.0</v>
      </c>
      <c r="U28" s="3" t="n">
        <v>4733.0</v>
      </c>
      <c r="V28" s="3" t="n">
        <v>6266.0</v>
      </c>
      <c r="W28" s="3" t="n">
        <v>8200.0</v>
      </c>
      <c r="X28" s="3" t="n">
        <v>2259.0</v>
      </c>
      <c r="Y28" s="3" t="n">
        <v>2041.0</v>
      </c>
      <c r="Z28" s="3" t="n">
        <v>1643.0</v>
      </c>
      <c r="AA28" s="3" t="n">
        <v>6449.0</v>
      </c>
      <c r="AB28" s="3" t="n">
        <v>2183.0</v>
      </c>
      <c r="AC28" s="3" t="n">
        <v>3946.0</v>
      </c>
      <c r="AD28" s="3" t="n">
        <v>5981.0</v>
      </c>
      <c r="AE28" s="3" t="n">
        <v>1675.0</v>
      </c>
      <c r="AF28" s="3" t="n">
        <v>1912.0</v>
      </c>
      <c r="AG28" s="3" t="n">
        <v>1458.0</v>
      </c>
      <c r="AH28" s="3" t="n">
        <v>6782.0</v>
      </c>
      <c r="AI28" s="3" t="n">
        <v>7305.0</v>
      </c>
      <c r="AJ28" s="3" t="n">
        <v>7132.0</v>
      </c>
      <c r="AK28" s="3" t="n">
        <v>1190.0</v>
      </c>
      <c r="AL28" s="3" t="n">
        <v>8575.0</v>
      </c>
      <c r="AM28" s="3" t="n">
        <v>4823.0</v>
      </c>
      <c r="AN28" s="3" t="n">
        <v>6654.0</v>
      </c>
      <c r="AO28" s="3" t="n">
        <v>1471.0</v>
      </c>
      <c r="AP28" s="3" t="n">
        <v>3740.0</v>
      </c>
      <c r="AQ28" s="3" t="n">
        <v>9142.0</v>
      </c>
      <c r="AR28" s="3" t="n">
        <v>5208.0</v>
      </c>
      <c r="AS28" s="3" t="n">
        <v>2400.0</v>
      </c>
      <c r="AT28" s="3" t="n">
        <v>9300.0</v>
      </c>
      <c r="AU28" s="3" t="n">
        <v>6376.0</v>
      </c>
      <c r="AV28" s="3" t="n">
        <v>7819.0</v>
      </c>
      <c r="AW28" s="3" t="n">
        <v>3721.0</v>
      </c>
      <c r="AX28" s="3" t="n">
        <v>9934.0</v>
      </c>
      <c r="AY28" s="3" t="n">
        <v>2274.0</v>
      </c>
      <c r="AZ28" s="3" t="n">
        <v>6614.0</v>
      </c>
      <c r="BA28" s="3" t="n">
        <v>1178.0</v>
      </c>
      <c r="BB28" s="3" t="n">
        <v>7138.0</v>
      </c>
      <c r="BC28" s="3" t="n">
        <v>2375.0</v>
      </c>
      <c r="BD28" s="3" t="n">
        <v>7375.0</v>
      </c>
      <c r="BE28" s="3" t="n">
        <v>7904.0</v>
      </c>
      <c r="BF28" s="3" t="n">
        <v>7447.0</v>
      </c>
      <c r="BG28" s="3" t="n">
        <v>8924.0</v>
      </c>
      <c r="BH28" s="3" t="n">
        <v>1485.0</v>
      </c>
      <c r="BI28" s="3" t="n">
        <v>6533.0</v>
      </c>
      <c r="BJ28" s="3" t="n">
        <v>6490.0</v>
      </c>
      <c r="BK28" s="3" t="n">
        <v>2957.0</v>
      </c>
      <c r="BL28" s="3" t="n">
        <v>4158.0</v>
      </c>
      <c r="BM28" s="3" t="n">
        <v>8124.0</v>
      </c>
      <c r="BN28" s="3" t="n">
        <v>9351.0</v>
      </c>
      <c r="BO28" s="3" t="n">
        <v>5051.0</v>
      </c>
      <c r="BP28" s="3" t="n">
        <v>5222.0</v>
      </c>
      <c r="BQ28" s="3" t="n">
        <v>4929.0</v>
      </c>
      <c r="BR28" s="3" t="n">
        <v>3477.0</v>
      </c>
    </row>
    <row r="29" spans="1:70">
      <c r="A29" t="s" s="0">
        <v>243</v>
      </c>
      <c r="B29" s="3" t="n">
        <v>1937.0</v>
      </c>
      <c r="C29" s="3" t="n">
        <v>1812.0</v>
      </c>
      <c r="D29" s="3" t="n">
        <v>5983.0</v>
      </c>
      <c r="E29" s="3" t="n">
        <v>7406.0</v>
      </c>
      <c r="F29" s="3" t="n">
        <v>9809.0</v>
      </c>
      <c r="G29" s="3" t="n">
        <v>8392.0</v>
      </c>
      <c r="H29" s="3" t="n">
        <v>9833.0</v>
      </c>
      <c r="I29" s="3" t="n">
        <v>7584.0</v>
      </c>
      <c r="J29" s="3" t="n">
        <v>5735.0</v>
      </c>
      <c r="K29" s="3" t="n">
        <v>9078.0</v>
      </c>
      <c r="L29" s="3" t="n">
        <v>2240.0</v>
      </c>
      <c r="M29" s="3" t="n">
        <v>7808.0</v>
      </c>
      <c r="N29" s="3" t="n">
        <v>9873.0</v>
      </c>
      <c r="O29" s="3" t="n">
        <v>4173.0</v>
      </c>
      <c r="P29" s="3" t="n">
        <v>9544.0</v>
      </c>
      <c r="Q29" s="3" t="n">
        <v>6813.0</v>
      </c>
      <c r="R29" s="3" t="n">
        <v>5606.0</v>
      </c>
      <c r="S29" s="3" t="n">
        <v>6743.0</v>
      </c>
      <c r="T29" s="3" t="n">
        <v>2388.0</v>
      </c>
      <c r="U29" s="3" t="n">
        <v>1693.0</v>
      </c>
      <c r="V29" s="3" t="n">
        <v>3046.0</v>
      </c>
      <c r="W29" s="3" t="n">
        <v>9261.0</v>
      </c>
      <c r="X29" s="3" t="n">
        <v>9202.0</v>
      </c>
      <c r="Y29" s="3" t="n">
        <v>4524.0</v>
      </c>
      <c r="Z29" s="3" t="n">
        <v>5428.0</v>
      </c>
      <c r="AA29" s="3" t="n">
        <v>1452.0</v>
      </c>
      <c r="AB29" s="3" t="n">
        <v>2525.0</v>
      </c>
      <c r="AC29" s="3" t="n">
        <v>1306.0</v>
      </c>
      <c r="AD29" s="3" t="n">
        <v>3461.0</v>
      </c>
      <c r="AE29" s="3" t="n">
        <v>2575.0</v>
      </c>
      <c r="AF29" s="3" t="n">
        <v>3346.0</v>
      </c>
      <c r="AG29" s="3" t="n">
        <v>7826.0</v>
      </c>
      <c r="AH29" s="3" t="n">
        <v>7591.0</v>
      </c>
      <c r="AI29" s="3" t="n">
        <v>6021.0</v>
      </c>
      <c r="AJ29" s="3" t="n">
        <v>9731.0</v>
      </c>
      <c r="AK29" s="3" t="n">
        <v>4166.0</v>
      </c>
      <c r="AL29" s="3" t="n">
        <v>3806.0</v>
      </c>
      <c r="AM29" s="3" t="n">
        <v>1732.0</v>
      </c>
      <c r="AN29" s="3" t="n">
        <v>7667.0</v>
      </c>
      <c r="AO29" s="3" t="n">
        <v>9684.0</v>
      </c>
      <c r="AP29" s="3" t="n">
        <v>1367.0</v>
      </c>
      <c r="AQ29" s="3" t="n">
        <v>2002.0</v>
      </c>
      <c r="AR29" s="3" t="n">
        <v>7795.0</v>
      </c>
      <c r="AS29" s="3" t="n">
        <v>7251.0</v>
      </c>
      <c r="AT29" s="3" t="n">
        <v>9846.0</v>
      </c>
      <c r="AU29" s="3" t="n">
        <v>8433.0</v>
      </c>
      <c r="AV29" s="3" t="n">
        <v>7863.0</v>
      </c>
      <c r="AW29" s="3" t="n">
        <v>9419.0</v>
      </c>
      <c r="AX29" s="3" t="n">
        <v>8531.0</v>
      </c>
      <c r="AY29" s="3" t="n">
        <v>2811.0</v>
      </c>
      <c r="AZ29" s="3" t="n">
        <v>5018.0</v>
      </c>
      <c r="BA29" s="3" t="n">
        <v>2786.0</v>
      </c>
      <c r="BB29" s="3" t="n">
        <v>4996.0</v>
      </c>
      <c r="BC29" s="3" t="n">
        <v>2538.0</v>
      </c>
      <c r="BD29" s="3" t="n">
        <v>7292.0</v>
      </c>
      <c r="BE29" s="3" t="n">
        <v>3107.0</v>
      </c>
      <c r="BF29" s="3" t="n">
        <v>3306.0</v>
      </c>
      <c r="BG29" s="3" t="n">
        <v>7454.0</v>
      </c>
      <c r="BH29" s="3" t="n">
        <v>1674.0</v>
      </c>
      <c r="BI29" s="3" t="n">
        <v>2922.0</v>
      </c>
      <c r="BJ29" s="3" t="n">
        <v>9141.0</v>
      </c>
      <c r="BK29" s="3" t="n">
        <v>9943.0</v>
      </c>
      <c r="BL29" s="3" t="n">
        <v>5557.0</v>
      </c>
      <c r="BM29" s="3" t="n">
        <v>1340.0</v>
      </c>
      <c r="BN29" s="3" t="n">
        <v>1617.0</v>
      </c>
      <c r="BO29" s="3" t="n">
        <v>1389.0</v>
      </c>
      <c r="BP29" s="3" t="n">
        <v>9517.0</v>
      </c>
      <c r="BQ29" s="3" t="n">
        <v>4037.0</v>
      </c>
      <c r="BR29" s="3" t="n">
        <v>7178.0</v>
      </c>
    </row>
    <row r="30" spans="1:70">
      <c r="A30" t="s" s="0">
        <v>244</v>
      </c>
      <c r="B30" s="3" t="n">
        <v>6571.0</v>
      </c>
      <c r="C30" s="3" t="n">
        <v>7802.0</v>
      </c>
      <c r="D30" s="3" t="n">
        <v>3228.0</v>
      </c>
      <c r="E30" s="3" t="n">
        <v>8617.0</v>
      </c>
      <c r="F30" s="3" t="n">
        <v>8552.0</v>
      </c>
      <c r="G30" s="3" t="n">
        <v>8162.0</v>
      </c>
      <c r="H30" s="3" t="n">
        <v>2538.0</v>
      </c>
      <c r="I30" s="3" t="n">
        <v>5878.0</v>
      </c>
      <c r="J30" s="3" t="n">
        <v>3437.0</v>
      </c>
      <c r="K30" s="3" t="n">
        <v>4368.0</v>
      </c>
      <c r="L30" s="3" t="n">
        <v>9159.0</v>
      </c>
      <c r="M30" s="3" t="n">
        <v>7942.0</v>
      </c>
      <c r="N30" s="3" t="n">
        <v>8192.0</v>
      </c>
      <c r="O30" s="3" t="n">
        <v>2234.0</v>
      </c>
      <c r="P30" s="3" t="n">
        <v>8254.0</v>
      </c>
      <c r="Q30" s="3" t="n">
        <v>4615.0</v>
      </c>
      <c r="R30" s="3" t="n">
        <v>9816.0</v>
      </c>
      <c r="S30" s="3" t="n">
        <v>4097.0</v>
      </c>
      <c r="T30" s="3" t="n">
        <v>5053.0</v>
      </c>
      <c r="U30" s="3" t="n">
        <v>4039.0</v>
      </c>
      <c r="V30" s="3" t="n">
        <v>8472.0</v>
      </c>
      <c r="W30" s="3" t="n">
        <v>6022.0</v>
      </c>
      <c r="X30" s="3" t="n">
        <v>7032.0</v>
      </c>
      <c r="Y30" s="3" t="n">
        <v>5969.0</v>
      </c>
      <c r="Z30" s="3" t="n">
        <v>2053.0</v>
      </c>
      <c r="AA30" s="3" t="n">
        <v>7749.0</v>
      </c>
      <c r="AB30" s="3" t="n">
        <v>8461.0</v>
      </c>
      <c r="AC30" s="3" t="n">
        <v>1370.0</v>
      </c>
      <c r="AD30" s="3" t="n">
        <v>3501.0</v>
      </c>
      <c r="AE30" s="3" t="n">
        <v>5631.0</v>
      </c>
      <c r="AF30" s="3" t="n">
        <v>6865.0</v>
      </c>
      <c r="AG30" s="3" t="n">
        <v>2025.0</v>
      </c>
      <c r="AH30" s="3" t="n">
        <v>8749.0</v>
      </c>
      <c r="AI30" s="3" t="n">
        <v>2600.0</v>
      </c>
      <c r="AJ30" s="3" t="n">
        <v>9797.0</v>
      </c>
      <c r="AK30" s="3" t="n">
        <v>3238.0</v>
      </c>
      <c r="AL30" s="3" t="n">
        <v>1570.0</v>
      </c>
      <c r="AM30" s="3" t="n">
        <v>4860.0</v>
      </c>
      <c r="AN30" s="3" t="n">
        <v>5476.0</v>
      </c>
      <c r="AO30" s="3" t="n">
        <v>8019.0</v>
      </c>
      <c r="AP30" s="3" t="n">
        <v>1742.0</v>
      </c>
      <c r="AQ30" s="3" t="n">
        <v>8509.0</v>
      </c>
      <c r="AR30" s="3" t="n">
        <v>6505.0</v>
      </c>
      <c r="AS30" s="3" t="n">
        <v>6926.0</v>
      </c>
      <c r="AT30" s="3" t="n">
        <v>9398.0</v>
      </c>
      <c r="AU30" s="3" t="n">
        <v>1364.0</v>
      </c>
      <c r="AV30" s="3" t="n">
        <v>1111.0</v>
      </c>
      <c r="AW30" s="3" t="n">
        <v>5622.0</v>
      </c>
      <c r="AX30" s="3" t="n">
        <v>2582.0</v>
      </c>
      <c r="AY30" s="3" t="n">
        <v>6250.0</v>
      </c>
      <c r="AZ30" s="3" t="n">
        <v>7072.0</v>
      </c>
      <c r="BA30" s="3" t="n">
        <v>9448.0</v>
      </c>
      <c r="BB30" s="3" t="n">
        <v>5522.0</v>
      </c>
      <c r="BC30" s="3" t="n">
        <v>3598.0</v>
      </c>
      <c r="BD30" s="3" t="n">
        <v>4349.0</v>
      </c>
      <c r="BE30" s="3" t="n">
        <v>6264.0</v>
      </c>
      <c r="BF30" s="3" t="n">
        <v>6117.0</v>
      </c>
      <c r="BG30" s="3" t="n">
        <v>3216.0</v>
      </c>
      <c r="BH30" s="3" t="n">
        <v>1210.0</v>
      </c>
      <c r="BI30" s="3" t="n">
        <v>2203.0</v>
      </c>
      <c r="BJ30" s="3" t="n">
        <v>3854.0</v>
      </c>
      <c r="BK30" s="3" t="n">
        <v>1222.0</v>
      </c>
      <c r="BL30" s="3" t="n">
        <v>2507.0</v>
      </c>
      <c r="BM30" s="3" t="n">
        <v>4536.0</v>
      </c>
      <c r="BN30" s="3" t="n">
        <v>1950.0</v>
      </c>
      <c r="BO30" s="3" t="n">
        <v>6973.0</v>
      </c>
      <c r="BP30" s="3" t="n">
        <v>8975.0</v>
      </c>
      <c r="BQ30" s="3" t="n">
        <v>8236.0</v>
      </c>
      <c r="BR30" s="3" t="n">
        <v>9572.0</v>
      </c>
    </row>
    <row r="31" spans="1:70">
      <c r="A31" t="s" s="0">
        <v>245</v>
      </c>
      <c r="B31" s="3" t="n">
        <v>8905.0</v>
      </c>
      <c r="C31" s="3" t="n">
        <v>9933.0</v>
      </c>
      <c r="D31" s="3" t="n">
        <v>4063.0</v>
      </c>
      <c r="E31" s="3" t="n">
        <v>5759.0</v>
      </c>
      <c r="F31" s="3" t="n">
        <v>1889.0</v>
      </c>
      <c r="G31" s="3" t="n">
        <v>1605.0</v>
      </c>
      <c r="H31" s="3" t="n">
        <v>3979.0</v>
      </c>
      <c r="I31" s="3" t="n">
        <v>7808.0</v>
      </c>
      <c r="J31" s="3" t="n">
        <v>7853.0</v>
      </c>
      <c r="K31" s="3" t="n">
        <v>2446.0</v>
      </c>
      <c r="L31" s="3" t="n">
        <v>9614.0</v>
      </c>
      <c r="M31" s="3" t="n">
        <v>3366.0</v>
      </c>
      <c r="N31" s="3" t="n">
        <v>4034.0</v>
      </c>
      <c r="O31" s="3" t="n">
        <v>1406.0</v>
      </c>
      <c r="P31" s="3" t="n">
        <v>7618.0</v>
      </c>
      <c r="Q31" s="3" t="n">
        <v>7069.0</v>
      </c>
      <c r="R31" s="3" t="n">
        <v>1501.0</v>
      </c>
      <c r="S31" s="3" t="n">
        <v>1900.0</v>
      </c>
      <c r="T31" s="3" t="n">
        <v>7237.0</v>
      </c>
      <c r="U31" s="3" t="n">
        <v>5092.0</v>
      </c>
      <c r="V31" s="3" t="n">
        <v>9152.0</v>
      </c>
      <c r="W31" s="3" t="n">
        <v>7845.0</v>
      </c>
      <c r="X31" s="3" t="n">
        <v>9403.0</v>
      </c>
      <c r="Y31" s="3" t="n">
        <v>1916.0</v>
      </c>
      <c r="Z31" s="3" t="n">
        <v>4373.0</v>
      </c>
      <c r="AA31" s="3" t="n">
        <v>1514.0</v>
      </c>
      <c r="AB31" s="3" t="n">
        <v>8728.0</v>
      </c>
      <c r="AC31" s="3" t="n">
        <v>3087.0</v>
      </c>
      <c r="AD31" s="3" t="n">
        <v>9033.0</v>
      </c>
      <c r="AE31" s="3" t="n">
        <v>4827.0</v>
      </c>
      <c r="AF31" s="3" t="n">
        <v>9386.0</v>
      </c>
      <c r="AG31" s="3" t="n">
        <v>9484.0</v>
      </c>
      <c r="AH31" s="3" t="n">
        <v>9666.0</v>
      </c>
      <c r="AI31" s="3" t="n">
        <v>4538.0</v>
      </c>
      <c r="AJ31" s="3" t="n">
        <v>5774.0</v>
      </c>
      <c r="AK31" s="3" t="n">
        <v>1460.0</v>
      </c>
      <c r="AL31" s="3" t="n">
        <v>6155.0</v>
      </c>
      <c r="AM31" s="3" t="n">
        <v>5936.0</v>
      </c>
      <c r="AN31" s="3" t="n">
        <v>7480.0</v>
      </c>
      <c r="AO31" s="3" t="n">
        <v>4327.0</v>
      </c>
      <c r="AP31" s="3" t="n">
        <v>8658.0</v>
      </c>
      <c r="AQ31" s="3" t="n">
        <v>3315.0</v>
      </c>
      <c r="AR31" s="3" t="n">
        <v>4110.0</v>
      </c>
      <c r="AS31" s="3" t="n">
        <v>1397.0</v>
      </c>
      <c r="AT31" s="3" t="n">
        <v>7580.0</v>
      </c>
      <c r="AU31" s="3" t="n">
        <v>7231.0</v>
      </c>
      <c r="AV31" s="3" t="n">
        <v>4154.0</v>
      </c>
      <c r="AW31" s="3" t="n">
        <v>5246.0</v>
      </c>
      <c r="AX31" s="3" t="n">
        <v>8161.0</v>
      </c>
      <c r="AY31" s="3" t="n">
        <v>3899.0</v>
      </c>
      <c r="AZ31" s="3" t="n">
        <v>1000.0</v>
      </c>
      <c r="BA31" s="3" t="n">
        <v>4966.0</v>
      </c>
      <c r="BB31" s="3" t="n">
        <v>8953.0</v>
      </c>
      <c r="BC31" s="3" t="n">
        <v>9945.0</v>
      </c>
      <c r="BD31" s="3" t="n">
        <v>3253.0</v>
      </c>
      <c r="BE31" s="3" t="n">
        <v>1018.0</v>
      </c>
      <c r="BF31" s="3" t="n">
        <v>2128.0</v>
      </c>
      <c r="BG31" s="3" t="n">
        <v>3439.0</v>
      </c>
      <c r="BH31" s="3" t="n">
        <v>9930.0</v>
      </c>
      <c r="BI31" s="3" t="n">
        <v>8646.0</v>
      </c>
      <c r="BJ31" s="3" t="n">
        <v>8398.0</v>
      </c>
      <c r="BK31" s="3" t="n">
        <v>9433.0</v>
      </c>
      <c r="BL31" s="3" t="n">
        <v>2418.0</v>
      </c>
      <c r="BM31" s="3" t="n">
        <v>7050.0</v>
      </c>
      <c r="BN31" s="3" t="n">
        <v>5151.0</v>
      </c>
      <c r="BO31" s="3" t="n">
        <v>7749.0</v>
      </c>
      <c r="BP31" s="3" t="n">
        <v>4719.0</v>
      </c>
      <c r="BQ31" s="3" t="n">
        <v>8445.0</v>
      </c>
      <c r="BR31" s="3" t="n">
        <v>4039.0</v>
      </c>
    </row>
    <row r="32" spans="1:70">
      <c r="A32" t="s" s="0">
        <v>246</v>
      </c>
      <c r="B32" s="3" t="n">
        <v>6954.0</v>
      </c>
      <c r="C32" s="3" t="n">
        <v>7451.0</v>
      </c>
      <c r="D32" s="3" t="n">
        <v>9673.0</v>
      </c>
      <c r="E32" s="3" t="n">
        <v>2109.0</v>
      </c>
      <c r="F32" s="3" t="n">
        <v>1487.0</v>
      </c>
      <c r="G32" s="3" t="n">
        <v>5363.0</v>
      </c>
      <c r="H32" s="3" t="n">
        <v>6165.0</v>
      </c>
      <c r="I32" s="3" t="n">
        <v>5990.0</v>
      </c>
      <c r="J32" s="3" t="n">
        <v>6207.0</v>
      </c>
      <c r="K32" s="3" t="n">
        <v>5970.0</v>
      </c>
      <c r="L32" s="3" t="n">
        <v>2905.0</v>
      </c>
      <c r="M32" s="3" t="n">
        <v>4603.0</v>
      </c>
      <c r="N32" s="3" t="n">
        <v>5342.0</v>
      </c>
      <c r="O32" s="3" t="n">
        <v>9341.0</v>
      </c>
      <c r="P32" s="3" t="n">
        <v>5372.0</v>
      </c>
      <c r="Q32" s="3" t="n">
        <v>7739.0</v>
      </c>
      <c r="R32" s="3" t="n">
        <v>2768.0</v>
      </c>
      <c r="S32" s="3" t="n">
        <v>4306.0</v>
      </c>
      <c r="T32" s="3" t="n">
        <v>2609.0</v>
      </c>
      <c r="U32" s="3" t="n">
        <v>5359.0</v>
      </c>
      <c r="V32" s="3" t="n">
        <v>6377.0</v>
      </c>
      <c r="W32" s="3" t="n">
        <v>4104.0</v>
      </c>
      <c r="X32" s="3" t="n">
        <v>6152.0</v>
      </c>
      <c r="Y32" s="3" t="n">
        <v>4396.0</v>
      </c>
      <c r="Z32" s="3" t="n">
        <v>3277.0</v>
      </c>
      <c r="AA32" s="3" t="n">
        <v>8424.0</v>
      </c>
      <c r="AB32" s="3" t="n">
        <v>4853.0</v>
      </c>
      <c r="AC32" s="3" t="n">
        <v>2963.0</v>
      </c>
      <c r="AD32" s="3" t="n">
        <v>9973.0</v>
      </c>
      <c r="AE32" s="3" t="n">
        <v>8703.0</v>
      </c>
      <c r="AF32" s="3" t="n">
        <v>4757.0</v>
      </c>
      <c r="AG32" s="3" t="n">
        <v>1164.0</v>
      </c>
      <c r="AH32" s="3" t="n">
        <v>7124.0</v>
      </c>
      <c r="AI32" s="3" t="n">
        <v>1081.0</v>
      </c>
      <c r="AJ32" s="3" t="n">
        <v>7579.0</v>
      </c>
      <c r="AK32" s="3" t="n">
        <v>9591.0</v>
      </c>
      <c r="AL32" s="3" t="n">
        <v>3662.0</v>
      </c>
      <c r="AM32" s="3" t="n">
        <v>3024.0</v>
      </c>
      <c r="AN32" s="3" t="n">
        <v>8145.0</v>
      </c>
      <c r="AO32" s="3" t="n">
        <v>2661.0</v>
      </c>
      <c r="AP32" s="3" t="n">
        <v>1028.0</v>
      </c>
      <c r="AQ32" s="3" t="n">
        <v>1581.0</v>
      </c>
      <c r="AR32" s="3" t="n">
        <v>4603.0</v>
      </c>
      <c r="AS32" s="3" t="n">
        <v>9542.0</v>
      </c>
      <c r="AT32" s="3" t="n">
        <v>5488.0</v>
      </c>
      <c r="AU32" s="3" t="n">
        <v>8974.0</v>
      </c>
      <c r="AV32" s="3" t="n">
        <v>5617.0</v>
      </c>
      <c r="AW32" s="3" t="n">
        <v>7748.0</v>
      </c>
      <c r="AX32" s="3" t="n">
        <v>1707.0</v>
      </c>
      <c r="AY32" s="3" t="n">
        <v>6940.0</v>
      </c>
      <c r="AZ32" s="3" t="n">
        <v>5279.0</v>
      </c>
      <c r="BA32" s="3" t="n">
        <v>3867.0</v>
      </c>
      <c r="BB32" s="3" t="n">
        <v>1972.0</v>
      </c>
      <c r="BC32" s="3" t="n">
        <v>7117.0</v>
      </c>
      <c r="BD32" s="3" t="n">
        <v>9138.0</v>
      </c>
      <c r="BE32" s="3" t="n">
        <v>8173.0</v>
      </c>
      <c r="BF32" s="3" t="n">
        <v>9335.0</v>
      </c>
      <c r="BG32" s="3" t="n">
        <v>9059.0</v>
      </c>
      <c r="BH32" s="3" t="n">
        <v>4967.0</v>
      </c>
      <c r="BI32" s="3" t="n">
        <v>1830.0</v>
      </c>
      <c r="BJ32" s="3" t="n">
        <v>2814.0</v>
      </c>
      <c r="BK32" s="3" t="n">
        <v>7563.0</v>
      </c>
      <c r="BL32" s="3" t="n">
        <v>4166.0</v>
      </c>
      <c r="BM32" s="3" t="n">
        <v>5005.0</v>
      </c>
      <c r="BN32" s="3" t="n">
        <v>4700.0</v>
      </c>
      <c r="BO32" s="3" t="n">
        <v>3133.0</v>
      </c>
      <c r="BP32" s="3" t="n">
        <v>4960.0</v>
      </c>
      <c r="BQ32" s="3" t="n">
        <v>1607.0</v>
      </c>
      <c r="BR32" s="3" t="n">
        <v>8359.0</v>
      </c>
    </row>
    <row r="33" spans="1:70">
      <c r="A33" s="4" t="s">
        <v>247</v>
      </c>
      <c r="B33" s="5" t="n">
        <f t="shared" ref="B33:BM33" si="6"><![CDATA[IF(AND(B25<>"",B26<>"",B27<>"",B29<>"",B30<>"",B31<>"",B32<>""),B25-B26+B27+B29-B30+B31-B32,"")]]></f>
        <v>-2960.0</v>
      </c>
      <c r="C33" s="5" t="n">
        <f t="shared" si="6"/>
        <v>-4358.0</v>
      </c>
      <c r="D33" s="5" t="n">
        <f t="shared" si="6"/>
        <v>8749.0</v>
      </c>
      <c r="E33" s="5" t="n">
        <f t="shared" si="6"/>
        <v>10473.0</v>
      </c>
      <c r="F33" s="5" t="n">
        <f t="shared" si="6"/>
        <v>6129.0</v>
      </c>
      <c r="G33" s="5" t="n">
        <f t="shared" si="6"/>
        <v>2231.0</v>
      </c>
      <c r="H33" s="5" t="n">
        <f t="shared" si="6"/>
        <v>19165.0</v>
      </c>
      <c r="I33" s="5" t="n">
        <f t="shared" si="6"/>
        <v>6654.0</v>
      </c>
      <c r="J33" s="5" t="n">
        <f t="shared" si="6"/>
        <v>14970.0</v>
      </c>
      <c r="K33" s="5" t="n">
        <f t="shared" si="6"/>
        <v>6059.0</v>
      </c>
      <c r="L33" s="5" t="n">
        <f t="shared" si="6"/>
        <v>5474.0</v>
      </c>
      <c r="M33" s="5" t="n">
        <f t="shared" si="6"/>
        <v>4869.0</v>
      </c>
      <c r="N33" s="5" t="n">
        <f t="shared" si="6"/>
        <v>11595.0</v>
      </c>
      <c r="O33" s="5" t="n">
        <f t="shared" si="6"/>
        <v>5223.0</v>
      </c>
      <c r="P33" s="5" t="n">
        <f t="shared" si="6"/>
        <v>-2107.0</v>
      </c>
      <c r="Q33" s="5" t="n">
        <f t="shared" si="6"/>
        <v>9323.0</v>
      </c>
      <c r="R33" s="5" t="n">
        <f t="shared" si="6"/>
        <v>-4055.0</v>
      </c>
      <c r="S33" s="5" t="n">
        <f t="shared" si="6"/>
        <v>4153.0</v>
      </c>
      <c r="T33" s="5" t="n">
        <f t="shared" si="6"/>
        <v>11992.0</v>
      </c>
      <c r="U33" s="5" t="n">
        <f t="shared" si="6"/>
        <v>1400.0</v>
      </c>
      <c r="V33" s="5" t="n">
        <f t="shared" si="6"/>
        <v>9303.0</v>
      </c>
      <c r="W33" s="5" t="n">
        <f t="shared" si="6"/>
        <v>6838.0</v>
      </c>
      <c r="X33" s="5" t="n">
        <f t="shared" si="6"/>
        <v>13325.0</v>
      </c>
      <c r="Y33" s="5" t="n">
        <f t="shared" si="6"/>
        <v>656.0</v>
      </c>
      <c r="Z33" s="5" t="n">
        <f t="shared" si="6"/>
        <v>14880.0</v>
      </c>
      <c r="AA33" s="5" t="n">
        <f t="shared" si="6"/>
        <v>-10548.0</v>
      </c>
      <c r="AB33" s="5" t="n">
        <f t="shared" si="6"/>
        <v>2026.0</v>
      </c>
      <c r="AC33" s="5" t="n">
        <f t="shared" si="6"/>
        <v>693.0</v>
      </c>
      <c r="AD33" s="5" t="n">
        <f t="shared" si="6"/>
        <v>9177.0</v>
      </c>
      <c r="AE33" s="5" t="n">
        <f t="shared" si="6"/>
        <v>-476.0</v>
      </c>
      <c r="AF33" s="5" t="n">
        <f t="shared" si="6"/>
        <v>15623.0</v>
      </c>
      <c r="AG33" s="5" t="n">
        <f t="shared" si="6"/>
        <v>16476.0</v>
      </c>
      <c r="AH33" s="5" t="n">
        <f t="shared" si="6"/>
        <v>3329.0</v>
      </c>
      <c r="AI33" s="5" t="n">
        <f t="shared" si="6"/>
        <v>7873.0</v>
      </c>
      <c r="AJ33" s="5" t="n">
        <f t="shared" si="6"/>
        <v>-3036.0</v>
      </c>
      <c r="AK33" s="5" t="n">
        <f t="shared" si="6"/>
        <v>-5660.0</v>
      </c>
      <c r="AL33" s="5" t="n">
        <f t="shared" si="6"/>
        <v>6010.0</v>
      </c>
      <c r="AM33" s="5" t="n">
        <f t="shared" si="6"/>
        <v>2664.0</v>
      </c>
      <c r="AN33" s="5" t="n">
        <f t="shared" si="6"/>
        <v>-497.0</v>
      </c>
      <c r="AO33" s="5" t="n">
        <f t="shared" si="6"/>
        <v>5860.0</v>
      </c>
      <c r="AP33" s="5" t="n">
        <f t="shared" si="6"/>
        <v>12426.0</v>
      </c>
      <c r="AQ33" s="5" t="n">
        <f t="shared" si="6"/>
        <v>-6312.0</v>
      </c>
      <c r="AR33" s="5" t="n">
        <f t="shared" si="6"/>
        <v>-3943.0</v>
      </c>
      <c r="AS33" s="5" t="n">
        <f t="shared" si="6"/>
        <v>4037.0</v>
      </c>
      <c r="AT33" s="5" t="n">
        <f t="shared" si="6"/>
        <v>6909.0</v>
      </c>
      <c r="AU33" s="5" t="n">
        <f t="shared" si="6"/>
        <v>9745.0</v>
      </c>
      <c r="AV33" s="5" t="n">
        <f t="shared" si="6"/>
        <v>5747.0</v>
      </c>
      <c r="AW33" s="5" t="n">
        <f t="shared" si="6"/>
        <v>6430.0</v>
      </c>
      <c r="AX33" s="5" t="n">
        <f t="shared" si="6"/>
        <v>19279.0</v>
      </c>
      <c r="AY33" s="5" t="n">
        <f t="shared" si="6"/>
        <v>5383.0</v>
      </c>
      <c r="AZ33" s="5" t="n">
        <f t="shared" si="6"/>
        <v>-1742.0</v>
      </c>
      <c r="BA33" s="5" t="n">
        <f t="shared" si="6"/>
        <v>-4575.0</v>
      </c>
      <c r="BB33" s="5" t="n">
        <f t="shared" si="6"/>
        <v>12918.0</v>
      </c>
      <c r="BC33" s="5" t="n">
        <f t="shared" si="6"/>
        <v>12389.0</v>
      </c>
      <c r="BD33" s="5" t="n">
        <f t="shared" si="6"/>
        <v>-1535.0</v>
      </c>
      <c r="BE33" s="5" t="n">
        <f t="shared" si="6"/>
        <v>-7621.0</v>
      </c>
      <c r="BF33" s="5" t="n">
        <f t="shared" si="6"/>
        <v>-5630.0</v>
      </c>
      <c r="BG33" s="5" t="n">
        <f t="shared" si="6"/>
        <v>14342.0</v>
      </c>
      <c r="BH33" s="5" t="n">
        <f t="shared" si="6"/>
        <v>8838.0</v>
      </c>
      <c r="BI33" s="5" t="n">
        <f t="shared" si="6"/>
        <v>12950.0</v>
      </c>
      <c r="BJ33" s="5" t="n">
        <f t="shared" si="6"/>
        <v>6323.0</v>
      </c>
      <c r="BK33" s="5" t="n">
        <f t="shared" si="6"/>
        <v>20372.0</v>
      </c>
      <c r="BL33" s="5" t="n">
        <f t="shared" si="6"/>
        <v>10367.0</v>
      </c>
      <c r="BM33" s="5" t="n">
        <f t="shared" si="6"/>
        <v>9396.0</v>
      </c>
      <c r="BN33" s="5" t="n">
        <f><![CDATA[IF(AND(BN25<>"",BN26<>"",BN27<>"",BN29<>"",BN30<>"",BN31<>"",BN32<>""),BN25-BN26+BN27+BN29-BN30+BN31-BN32,"")]]></f>
        <v>-1092.0</v>
      </c>
      <c r="BO33" s="5" t="n">
        <f><![CDATA[IF(AND(BO25<>"",BO26<>"",BO27<>"",BO29<>"",BO30<>"",BO31<>"",BO32<>""),BO25-BO26+BO27+BO29-BO30+BO31-BO32,"")]]></f>
        <v>4291.0</v>
      </c>
      <c r="BP33" s="5" t="n">
        <f><![CDATA[IF(AND(BP25<>"",BP26<>"",BP27<>"",BP29<>"",BP30<>"",BP31<>"",BP32<>""),BP25-BP26+BP27+BP29-BP30+BP31-BP32,"")]]></f>
        <v>3762.0</v>
      </c>
      <c r="BQ33" s="5" t="n">
        <f><![CDATA[IF(AND(BQ25<>"",BQ26<>"",BQ27<>"",BQ29<>"",BQ30<>"",BQ31<>"",BQ32<>""),BQ25-BQ26+BQ27+BQ29-BQ30+BQ31-BQ32,"")]]></f>
        <v>11190.0</v>
      </c>
      <c r="BR33" s="5" t="n">
        <f><![CDATA[IF(AND(BR25<>"",BR26<>"",BR27<>"",BR29<>"",BR30<>"",BR31<>"",BR32<>""),BR25-BR26+BR27+BR29-BR30+BR31-BR32,"")]]></f>
        <v>-4033.0</v>
      </c>
    </row>
    <row r="34" spans="1:70">
      <c r="A34" t="s" s="0">
        <v>248</v>
      </c>
      <c r="B34" s="3" t="n">
        <v>5781.0</v>
      </c>
      <c r="C34" s="3" t="n">
        <v>5712.0</v>
      </c>
      <c r="D34" s="3" t="n">
        <v>1257.0</v>
      </c>
      <c r="E34" s="3" t="n">
        <v>2649.0</v>
      </c>
      <c r="F34" s="3" t="n">
        <v>7258.0</v>
      </c>
      <c r="G34" s="3" t="n">
        <v>8331.0</v>
      </c>
      <c r="H34" s="3" t="n">
        <v>9355.0</v>
      </c>
      <c r="I34" s="3" t="n">
        <v>8918.0</v>
      </c>
      <c r="J34" s="3" t="n">
        <v>3067.0</v>
      </c>
      <c r="K34" s="3" t="n">
        <v>1630.0</v>
      </c>
      <c r="L34" s="3" t="n">
        <v>5385.0</v>
      </c>
      <c r="M34" s="3" t="n">
        <v>2540.0</v>
      </c>
      <c r="N34" s="3" t="n">
        <v>2464.0</v>
      </c>
      <c r="O34" s="3" t="n">
        <v>5010.0</v>
      </c>
      <c r="P34" s="3" t="n">
        <v>4310.0</v>
      </c>
      <c r="Q34" s="3" t="n">
        <v>3749.0</v>
      </c>
      <c r="R34" s="3" t="n">
        <v>4415.0</v>
      </c>
      <c r="S34" s="3" t="n">
        <v>8950.0</v>
      </c>
      <c r="T34" s="3" t="n">
        <v>4013.0</v>
      </c>
      <c r="U34" s="3" t="n">
        <v>9771.0</v>
      </c>
      <c r="V34" s="3" t="n">
        <v>9525.0</v>
      </c>
      <c r="W34" s="3" t="n">
        <v>7186.0</v>
      </c>
      <c r="X34" s="3" t="n">
        <v>3857.0</v>
      </c>
      <c r="Y34" s="3" t="n">
        <v>5477.0</v>
      </c>
      <c r="Z34" s="3" t="n">
        <v>5334.0</v>
      </c>
      <c r="AA34" s="3" t="n">
        <v>9750.0</v>
      </c>
      <c r="AB34" s="3" t="n">
        <v>9288.0</v>
      </c>
      <c r="AC34" s="3" t="n">
        <v>3291.0</v>
      </c>
      <c r="AD34" s="3" t="n">
        <v>5894.0</v>
      </c>
      <c r="AE34" s="3" t="n">
        <v>1852.0</v>
      </c>
      <c r="AF34" s="3" t="n">
        <v>5658.0</v>
      </c>
      <c r="AG34" s="3" t="n">
        <v>8446.0</v>
      </c>
      <c r="AH34" s="3" t="n">
        <v>3445.0</v>
      </c>
      <c r="AI34" s="3" t="n">
        <v>4671.0</v>
      </c>
      <c r="AJ34" s="3" t="n">
        <v>8516.0</v>
      </c>
      <c r="AK34" s="3" t="n">
        <v>7490.0</v>
      </c>
      <c r="AL34" s="3" t="n">
        <v>7484.0</v>
      </c>
      <c r="AM34" s="3" t="n">
        <v>9387.0</v>
      </c>
      <c r="AN34" s="3" t="n">
        <v>7012.0</v>
      </c>
      <c r="AO34" s="3" t="n">
        <v>2318.0</v>
      </c>
      <c r="AP34" s="3" t="n">
        <v>4391.0</v>
      </c>
      <c r="AQ34" s="3" t="n">
        <v>5864.0</v>
      </c>
      <c r="AR34" s="3" t="n">
        <v>8294.0</v>
      </c>
      <c r="AS34" s="3" t="n">
        <v>6060.0</v>
      </c>
      <c r="AT34" s="3" t="n">
        <v>4165.0</v>
      </c>
      <c r="AU34" s="3" t="n">
        <v>8531.0</v>
      </c>
      <c r="AV34" s="3" t="n">
        <v>9743.0</v>
      </c>
      <c r="AW34" s="3" t="n">
        <v>2902.0</v>
      </c>
      <c r="AX34" s="3" t="n">
        <v>9201.0</v>
      </c>
      <c r="AY34" s="3" t="n">
        <v>5778.0</v>
      </c>
      <c r="AZ34" s="3" t="n">
        <v>2556.0</v>
      </c>
      <c r="BA34" s="3" t="n">
        <v>1931.0</v>
      </c>
      <c r="BB34" s="3" t="n">
        <v>7052.0</v>
      </c>
      <c r="BC34" s="3" t="n">
        <v>2365.0</v>
      </c>
      <c r="BD34" s="3" t="n">
        <v>9851.0</v>
      </c>
      <c r="BE34" s="3" t="n">
        <v>5702.0</v>
      </c>
      <c r="BF34" s="3" t="n">
        <v>2973.0</v>
      </c>
      <c r="BG34" s="3" t="n">
        <v>4349.0</v>
      </c>
      <c r="BH34" s="3" t="n">
        <v>6163.0</v>
      </c>
      <c r="BI34" s="3" t="n">
        <v>5131.0</v>
      </c>
      <c r="BJ34" s="3" t="n">
        <v>1659.0</v>
      </c>
      <c r="BK34" s="3" t="n">
        <v>6796.0</v>
      </c>
      <c r="BL34" s="3" t="n">
        <v>5816.0</v>
      </c>
      <c r="BM34" s="3" t="n">
        <v>9024.0</v>
      </c>
      <c r="BN34" s="3" t="n">
        <v>3740.0</v>
      </c>
      <c r="BO34" s="3" t="n">
        <v>4076.0</v>
      </c>
      <c r="BP34" s="3" t="n">
        <v>1807.0</v>
      </c>
      <c r="BQ34" s="3" t="n">
        <v>7516.0</v>
      </c>
      <c r="BR34" s="3" t="n">
        <v>2056.0</v>
      </c>
    </row>
    <row r="35" spans="1:70">
      <c r="A35" t="s" s="0">
        <v>249</v>
      </c>
      <c r="B35" s="3" t="n">
        <v>8631.0</v>
      </c>
      <c r="C35" s="3" t="n">
        <v>1421.0</v>
      </c>
      <c r="D35" s="3" t="n">
        <v>5042.0</v>
      </c>
      <c r="E35" s="3" t="n">
        <v>9760.0</v>
      </c>
      <c r="F35" s="3" t="n">
        <v>6785.0</v>
      </c>
      <c r="G35" s="3" t="n">
        <v>9808.0</v>
      </c>
      <c r="H35" s="3" t="n">
        <v>3844.0</v>
      </c>
      <c r="I35" s="3" t="n">
        <v>2059.0</v>
      </c>
      <c r="J35" s="3" t="n">
        <v>4913.0</v>
      </c>
      <c r="K35" s="3" t="n">
        <v>4010.0</v>
      </c>
      <c r="L35" s="3" t="n">
        <v>5597.0</v>
      </c>
      <c r="M35" s="3" t="n">
        <v>1610.0</v>
      </c>
      <c r="N35" s="3" t="n">
        <v>6357.0</v>
      </c>
      <c r="O35" s="3" t="n">
        <v>1848.0</v>
      </c>
      <c r="P35" s="3" t="n">
        <v>9869.0</v>
      </c>
      <c r="Q35" s="3" t="n">
        <v>4183.0</v>
      </c>
      <c r="R35" s="3" t="n">
        <v>1496.0</v>
      </c>
      <c r="S35" s="3" t="n">
        <v>5751.0</v>
      </c>
      <c r="T35" s="3" t="n">
        <v>8617.0</v>
      </c>
      <c r="U35" s="3" t="n">
        <v>7122.0</v>
      </c>
      <c r="V35" s="3" t="n">
        <v>8798.0</v>
      </c>
      <c r="W35" s="3" t="n">
        <v>8457.0</v>
      </c>
      <c r="X35" s="3" t="n">
        <v>1078.0</v>
      </c>
      <c r="Y35" s="3" t="n">
        <v>1762.0</v>
      </c>
      <c r="Z35" s="3" t="n">
        <v>8658.0</v>
      </c>
      <c r="AA35" s="3" t="n">
        <v>1682.0</v>
      </c>
      <c r="AB35" s="3" t="n">
        <v>4990.0</v>
      </c>
      <c r="AC35" s="3" t="n">
        <v>1922.0</v>
      </c>
      <c r="AD35" s="3" t="n">
        <v>2683.0</v>
      </c>
      <c r="AE35" s="3" t="n">
        <v>1222.0</v>
      </c>
      <c r="AF35" s="3" t="n">
        <v>8329.0</v>
      </c>
      <c r="AG35" s="3" t="n">
        <v>4704.0</v>
      </c>
      <c r="AH35" s="3" t="n">
        <v>8221.0</v>
      </c>
      <c r="AI35" s="3" t="n">
        <v>9453.0</v>
      </c>
      <c r="AJ35" s="3" t="n">
        <v>4855.0</v>
      </c>
      <c r="AK35" s="3" t="n">
        <v>6465.0</v>
      </c>
      <c r="AL35" s="3" t="n">
        <v>6155.0</v>
      </c>
      <c r="AM35" s="3" t="n">
        <v>2249.0</v>
      </c>
      <c r="AN35" s="3" t="n">
        <v>8010.0</v>
      </c>
      <c r="AO35" s="3" t="n">
        <v>8297.0</v>
      </c>
      <c r="AP35" s="3" t="n">
        <v>3473.0</v>
      </c>
      <c r="AQ35" s="3" t="n">
        <v>3501.0</v>
      </c>
      <c r="AR35" s="3" t="n">
        <v>7817.0</v>
      </c>
      <c r="AS35" s="3" t="n">
        <v>6758.0</v>
      </c>
      <c r="AT35" s="3" t="n">
        <v>1574.0</v>
      </c>
      <c r="AU35" s="3" t="n">
        <v>9983.0</v>
      </c>
      <c r="AV35" s="3" t="n">
        <v>7577.0</v>
      </c>
      <c r="AW35" s="3" t="n">
        <v>8022.0</v>
      </c>
      <c r="AX35" s="3" t="n">
        <v>2294.0</v>
      </c>
      <c r="AY35" s="3" t="n">
        <v>1349.0</v>
      </c>
      <c r="AZ35" s="3" t="n">
        <v>9919.0</v>
      </c>
      <c r="BA35" s="3" t="n">
        <v>4093.0</v>
      </c>
      <c r="BB35" s="3" t="n">
        <v>1883.0</v>
      </c>
      <c r="BC35" s="3" t="n">
        <v>4321.0</v>
      </c>
      <c r="BD35" s="3" t="n">
        <v>3070.0</v>
      </c>
      <c r="BE35" s="3" t="n">
        <v>9890.0</v>
      </c>
      <c r="BF35" s="3" t="n">
        <v>4029.0</v>
      </c>
      <c r="BG35" s="3" t="n">
        <v>5384.0</v>
      </c>
      <c r="BH35" s="3" t="n">
        <v>5907.0</v>
      </c>
      <c r="BI35" s="3" t="n">
        <v>5512.0</v>
      </c>
      <c r="BJ35" s="3" t="n">
        <v>2381.0</v>
      </c>
      <c r="BK35" s="3" t="n">
        <v>4732.0</v>
      </c>
      <c r="BL35" s="3" t="n">
        <v>8847.0</v>
      </c>
      <c r="BM35" s="3" t="n">
        <v>9774.0</v>
      </c>
      <c r="BN35" s="3" t="n">
        <v>9471.0</v>
      </c>
      <c r="BO35" s="3" t="n">
        <v>5405.0</v>
      </c>
      <c r="BP35" s="3" t="n">
        <v>6374.0</v>
      </c>
      <c r="BQ35" s="3" t="n">
        <v>5928.0</v>
      </c>
      <c r="BR35" s="3" t="n">
        <v>8256.0</v>
      </c>
    </row>
    <row r="36" spans="1:70">
      <c r="A36" t="s" s="0">
        <v>250</v>
      </c>
      <c r="B36" s="3" t="n">
        <v>9047.0</v>
      </c>
      <c r="C36" s="3" t="n">
        <v>1712.0</v>
      </c>
      <c r="D36" s="3" t="n">
        <v>1912.0</v>
      </c>
      <c r="E36" s="3" t="n">
        <v>5679.0</v>
      </c>
      <c r="F36" s="3" t="n">
        <v>1158.0</v>
      </c>
      <c r="G36" s="3" t="n">
        <v>2198.0</v>
      </c>
      <c r="H36" s="3" t="n">
        <v>3669.0</v>
      </c>
      <c r="I36" s="3" t="n">
        <v>4654.0</v>
      </c>
      <c r="J36" s="3" t="n">
        <v>3027.0</v>
      </c>
      <c r="K36" s="3" t="n">
        <v>1683.0</v>
      </c>
      <c r="L36" s="3" t="n">
        <v>8555.0</v>
      </c>
      <c r="M36" s="3" t="n">
        <v>7645.0</v>
      </c>
      <c r="N36" s="3" t="n">
        <v>1529.0</v>
      </c>
      <c r="O36" s="3" t="n">
        <v>2467.0</v>
      </c>
      <c r="P36" s="3" t="n">
        <v>7597.0</v>
      </c>
      <c r="Q36" s="3" t="n">
        <v>7106.0</v>
      </c>
      <c r="R36" s="3" t="n">
        <v>8545.0</v>
      </c>
      <c r="S36" s="3" t="n">
        <v>1724.0</v>
      </c>
      <c r="T36" s="3" t="n">
        <v>6183.0</v>
      </c>
      <c r="U36" s="3" t="n">
        <v>5343.0</v>
      </c>
      <c r="V36" s="3" t="n">
        <v>5172.0</v>
      </c>
      <c r="W36" s="3" t="n">
        <v>6948.0</v>
      </c>
      <c r="X36" s="3" t="n">
        <v>5308.0</v>
      </c>
      <c r="Y36" s="3" t="n">
        <v>6165.0</v>
      </c>
      <c r="Z36" s="3" t="n">
        <v>8392.0</v>
      </c>
      <c r="AA36" s="3" t="n">
        <v>6233.0</v>
      </c>
      <c r="AB36" s="3" t="n">
        <v>2653.0</v>
      </c>
      <c r="AC36" s="3" t="n">
        <v>6382.0</v>
      </c>
      <c r="AD36" s="3" t="n">
        <v>6664.0</v>
      </c>
      <c r="AE36" s="3" t="n">
        <v>2325.0</v>
      </c>
      <c r="AF36" s="3" t="n">
        <v>2416.0</v>
      </c>
      <c r="AG36" s="3" t="n">
        <v>6237.0</v>
      </c>
      <c r="AH36" s="3" t="n">
        <v>7624.0</v>
      </c>
      <c r="AI36" s="3" t="n">
        <v>6360.0</v>
      </c>
      <c r="AJ36" s="3" t="n">
        <v>8333.0</v>
      </c>
      <c r="AK36" s="3" t="n">
        <v>7439.0</v>
      </c>
      <c r="AL36" s="3" t="n">
        <v>9581.0</v>
      </c>
      <c r="AM36" s="3" t="n">
        <v>8920.0</v>
      </c>
      <c r="AN36" s="3" t="n">
        <v>8700.0</v>
      </c>
      <c r="AO36" s="3" t="n">
        <v>8222.0</v>
      </c>
      <c r="AP36" s="3" t="n">
        <v>8996.0</v>
      </c>
      <c r="AQ36" s="3" t="n">
        <v>3985.0</v>
      </c>
      <c r="AR36" s="3" t="n">
        <v>7654.0</v>
      </c>
      <c r="AS36" s="3" t="n">
        <v>5455.0</v>
      </c>
      <c r="AT36" s="3" t="n">
        <v>7366.0</v>
      </c>
      <c r="AU36" s="3" t="n">
        <v>4320.0</v>
      </c>
      <c r="AV36" s="3" t="n">
        <v>9903.0</v>
      </c>
      <c r="AW36" s="3" t="n">
        <v>7949.0</v>
      </c>
      <c r="AX36" s="3" t="n">
        <v>1872.0</v>
      </c>
      <c r="AY36" s="3" t="n">
        <v>9023.0</v>
      </c>
      <c r="AZ36" s="3" t="n">
        <v>7257.0</v>
      </c>
      <c r="BA36" s="3" t="n">
        <v>2131.0</v>
      </c>
      <c r="BB36" s="3" t="n">
        <v>2369.0</v>
      </c>
      <c r="BC36" s="3" t="n">
        <v>4018.0</v>
      </c>
      <c r="BD36" s="3" t="n">
        <v>3647.0</v>
      </c>
      <c r="BE36" s="3" t="n">
        <v>7972.0</v>
      </c>
      <c r="BF36" s="3" t="n">
        <v>8508.0</v>
      </c>
      <c r="BG36" s="3" t="n">
        <v>5957.0</v>
      </c>
      <c r="BH36" s="3" t="n">
        <v>6273.0</v>
      </c>
      <c r="BI36" s="3" t="n">
        <v>4574.0</v>
      </c>
      <c r="BJ36" s="3" t="n">
        <v>2988.0</v>
      </c>
      <c r="BK36" s="3" t="n">
        <v>8257.0</v>
      </c>
      <c r="BL36" s="3" t="n">
        <v>3741.0</v>
      </c>
      <c r="BM36" s="3" t="n">
        <v>8723.0</v>
      </c>
      <c r="BN36" s="3" t="n">
        <v>1075.0</v>
      </c>
      <c r="BO36" s="3" t="n">
        <v>6314.0</v>
      </c>
      <c r="BP36" s="3" t="n">
        <v>2362.0</v>
      </c>
      <c r="BQ36" s="3" t="n">
        <v>7448.0</v>
      </c>
      <c r="BR36" s="3" t="n">
        <v>5585.0</v>
      </c>
    </row>
    <row r="37" spans="1:70">
      <c r="A37" t="s" s="0">
        <v>251</v>
      </c>
      <c r="B37" s="3" t="n">
        <v>6345.0</v>
      </c>
      <c r="C37" s="3" t="n">
        <v>1831.0</v>
      </c>
      <c r="D37" s="3" t="n">
        <v>6791.0</v>
      </c>
      <c r="E37" s="3" t="n">
        <v>4330.0</v>
      </c>
      <c r="F37" s="3" t="n">
        <v>3228.0</v>
      </c>
      <c r="G37" s="3" t="n">
        <v>1236.0</v>
      </c>
      <c r="H37" s="3" t="n">
        <v>2307.0</v>
      </c>
      <c r="I37" s="3" t="n">
        <v>2614.0</v>
      </c>
      <c r="J37" s="3" t="n">
        <v>4914.0</v>
      </c>
      <c r="K37" s="3" t="n">
        <v>8528.0</v>
      </c>
      <c r="L37" s="3" t="n">
        <v>6014.0</v>
      </c>
      <c r="M37" s="3" t="n">
        <v>8225.0</v>
      </c>
      <c r="N37" s="3" t="n">
        <v>3742.0</v>
      </c>
      <c r="O37" s="3" t="n">
        <v>2353.0</v>
      </c>
      <c r="P37" s="3" t="n">
        <v>1074.0</v>
      </c>
      <c r="Q37" s="3" t="n">
        <v>6825.0</v>
      </c>
      <c r="R37" s="3" t="n">
        <v>8806.0</v>
      </c>
      <c r="S37" s="3" t="n">
        <v>1591.0</v>
      </c>
      <c r="T37" s="3" t="n">
        <v>5111.0</v>
      </c>
      <c r="U37" s="3" t="n">
        <v>7485.0</v>
      </c>
      <c r="V37" s="3" t="n">
        <v>2674.0</v>
      </c>
      <c r="W37" s="3" t="n">
        <v>5324.0</v>
      </c>
      <c r="X37" s="3" t="n">
        <v>3174.0</v>
      </c>
      <c r="Y37" s="3" t="n">
        <v>1759.0</v>
      </c>
      <c r="Z37" s="3" t="n">
        <v>3478.0</v>
      </c>
      <c r="AA37" s="3" t="n">
        <v>9953.0</v>
      </c>
      <c r="AB37" s="3" t="n">
        <v>5292.0</v>
      </c>
      <c r="AC37" s="3" t="n">
        <v>3981.0</v>
      </c>
      <c r="AD37" s="3" t="n">
        <v>6404.0</v>
      </c>
      <c r="AE37" s="3" t="n">
        <v>4709.0</v>
      </c>
      <c r="AF37" s="3" t="n">
        <v>4349.0</v>
      </c>
      <c r="AG37" s="3" t="n">
        <v>8021.0</v>
      </c>
      <c r="AH37" s="3" t="n">
        <v>9935.0</v>
      </c>
      <c r="AI37" s="3" t="n">
        <v>4427.0</v>
      </c>
      <c r="AJ37" s="3" t="n">
        <v>1750.0</v>
      </c>
      <c r="AK37" s="3" t="n">
        <v>9972.0</v>
      </c>
      <c r="AL37" s="3" t="n">
        <v>7786.0</v>
      </c>
      <c r="AM37" s="3" t="n">
        <v>2894.0</v>
      </c>
      <c r="AN37" s="3" t="n">
        <v>1532.0</v>
      </c>
      <c r="AO37" s="3" t="n">
        <v>1620.0</v>
      </c>
      <c r="AP37" s="3" t="n">
        <v>9247.0</v>
      </c>
      <c r="AQ37" s="3" t="n">
        <v>2704.0</v>
      </c>
      <c r="AR37" s="3" t="n">
        <v>9588.0</v>
      </c>
      <c r="AS37" s="3" t="n">
        <v>4833.0</v>
      </c>
      <c r="AT37" s="3" t="n">
        <v>4250.0</v>
      </c>
      <c r="AU37" s="3" t="n">
        <v>7131.0</v>
      </c>
      <c r="AV37" s="3" t="n">
        <v>2163.0</v>
      </c>
      <c r="AW37" s="3" t="n">
        <v>8295.0</v>
      </c>
      <c r="AX37" s="3" t="n">
        <v>8222.0</v>
      </c>
      <c r="AY37" s="3" t="n">
        <v>9335.0</v>
      </c>
      <c r="AZ37" s="3" t="n">
        <v>1337.0</v>
      </c>
      <c r="BA37" s="3" t="n">
        <v>5733.0</v>
      </c>
      <c r="BB37" s="3" t="n">
        <v>2559.0</v>
      </c>
      <c r="BC37" s="3" t="n">
        <v>4950.0</v>
      </c>
      <c r="BD37" s="3" t="n">
        <v>1042.0</v>
      </c>
      <c r="BE37" s="3" t="n">
        <v>2482.0</v>
      </c>
      <c r="BF37" s="3" t="n">
        <v>9703.0</v>
      </c>
      <c r="BG37" s="3" t="n">
        <v>6191.0</v>
      </c>
      <c r="BH37" s="3" t="n">
        <v>8358.0</v>
      </c>
      <c r="BI37" s="3" t="n">
        <v>3456.0</v>
      </c>
      <c r="BJ37" s="3" t="n">
        <v>8456.0</v>
      </c>
      <c r="BK37" s="3" t="n">
        <v>4976.0</v>
      </c>
      <c r="BL37" s="3" t="n">
        <v>6365.0</v>
      </c>
      <c r="BM37" s="3" t="n">
        <v>9214.0</v>
      </c>
      <c r="BN37" s="3" t="n">
        <v>4450.0</v>
      </c>
      <c r="BO37" s="3" t="n">
        <v>4186.0</v>
      </c>
      <c r="BP37" s="3" t="n">
        <v>7759.0</v>
      </c>
      <c r="BQ37" s="3" t="n">
        <v>8720.0</v>
      </c>
      <c r="BR37" s="3" t="n">
        <v>8665.0</v>
      </c>
    </row>
    <row r="38" spans="1:70">
      <c r="A38" t="s" s="0">
        <v>252</v>
      </c>
      <c r="B38" s="3" t="n">
        <v>5746.0</v>
      </c>
      <c r="C38" s="3" t="n">
        <v>9820.0</v>
      </c>
      <c r="D38" s="3" t="n">
        <v>4130.0</v>
      </c>
      <c r="E38" s="3" t="n">
        <v>7418.0</v>
      </c>
      <c r="F38" s="3" t="n">
        <v>1505.0</v>
      </c>
      <c r="G38" s="3" t="n">
        <v>3410.0</v>
      </c>
      <c r="H38" s="3" t="n">
        <v>7041.0</v>
      </c>
      <c r="I38" s="3" t="n">
        <v>3314.0</v>
      </c>
      <c r="J38" s="3" t="n">
        <v>7461.0</v>
      </c>
      <c r="K38" s="3" t="n">
        <v>7473.0</v>
      </c>
      <c r="L38" s="3" t="n">
        <v>8008.0</v>
      </c>
      <c r="M38" s="3" t="n">
        <v>3950.0</v>
      </c>
      <c r="N38" s="3" t="n">
        <v>4675.0</v>
      </c>
      <c r="O38" s="3" t="n">
        <v>6647.0</v>
      </c>
      <c r="P38" s="3" t="n">
        <v>1709.0</v>
      </c>
      <c r="Q38" s="3" t="n">
        <v>5640.0</v>
      </c>
      <c r="R38" s="3" t="n">
        <v>8531.0</v>
      </c>
      <c r="S38" s="3" t="n">
        <v>5419.0</v>
      </c>
      <c r="T38" s="3" t="n">
        <v>5747.0</v>
      </c>
      <c r="U38" s="3" t="n">
        <v>3747.0</v>
      </c>
      <c r="V38" s="3" t="n">
        <v>9563.0</v>
      </c>
      <c r="W38" s="3" t="n">
        <v>7906.0</v>
      </c>
      <c r="X38" s="3" t="n">
        <v>7287.0</v>
      </c>
      <c r="Y38" s="3" t="n">
        <v>4888.0</v>
      </c>
      <c r="Z38" s="3" t="n">
        <v>7839.0</v>
      </c>
      <c r="AA38" s="3" t="n">
        <v>7021.0</v>
      </c>
      <c r="AB38" s="3" t="n">
        <v>2542.0</v>
      </c>
      <c r="AC38" s="3" t="n">
        <v>7371.0</v>
      </c>
      <c r="AD38" s="3" t="n">
        <v>3927.0</v>
      </c>
      <c r="AE38" s="3" t="n">
        <v>6145.0</v>
      </c>
      <c r="AF38" s="3" t="n">
        <v>6019.0</v>
      </c>
      <c r="AG38" s="3" t="n">
        <v>2794.0</v>
      </c>
      <c r="AH38" s="3" t="n">
        <v>2499.0</v>
      </c>
      <c r="AI38" s="3" t="n">
        <v>4326.0</v>
      </c>
      <c r="AJ38" s="3" t="n">
        <v>3933.0</v>
      </c>
      <c r="AK38" s="3" t="n">
        <v>4404.0</v>
      </c>
      <c r="AL38" s="3" t="n">
        <v>2506.0</v>
      </c>
      <c r="AM38" s="3" t="n">
        <v>2409.0</v>
      </c>
      <c r="AN38" s="3" t="n">
        <v>6336.0</v>
      </c>
      <c r="AO38" s="3" t="n">
        <v>1463.0</v>
      </c>
      <c r="AP38" s="3" t="n">
        <v>1035.0</v>
      </c>
      <c r="AQ38" s="3" t="n">
        <v>8966.0</v>
      </c>
      <c r="AR38" s="3" t="n">
        <v>5404.0</v>
      </c>
      <c r="AS38" s="3" t="n">
        <v>5724.0</v>
      </c>
      <c r="AT38" s="3" t="n">
        <v>1791.0</v>
      </c>
      <c r="AU38" s="3" t="n">
        <v>6097.0</v>
      </c>
      <c r="AV38" s="3" t="n">
        <v>4063.0</v>
      </c>
      <c r="AW38" s="3" t="n">
        <v>1199.0</v>
      </c>
      <c r="AX38" s="3" t="n">
        <v>4030.0</v>
      </c>
      <c r="AY38" s="3" t="n">
        <v>3686.0</v>
      </c>
      <c r="AZ38" s="3" t="n">
        <v>8758.0</v>
      </c>
      <c r="BA38" s="3" t="n">
        <v>5770.0</v>
      </c>
      <c r="BB38" s="3" t="n">
        <v>2305.0</v>
      </c>
      <c r="BC38" s="3" t="n">
        <v>9377.0</v>
      </c>
      <c r="BD38" s="3" t="n">
        <v>2482.0</v>
      </c>
      <c r="BE38" s="3" t="n">
        <v>4115.0</v>
      </c>
      <c r="BF38" s="3" t="n">
        <v>4330.0</v>
      </c>
      <c r="BG38" s="3" t="n">
        <v>9125.0</v>
      </c>
      <c r="BH38" s="3" t="n">
        <v>4673.0</v>
      </c>
      <c r="BI38" s="3" t="n">
        <v>5468.0</v>
      </c>
      <c r="BJ38" s="3" t="n">
        <v>3192.0</v>
      </c>
      <c r="BK38" s="3" t="n">
        <v>8694.0</v>
      </c>
      <c r="BL38" s="3" t="n">
        <v>8565.0</v>
      </c>
      <c r="BM38" s="3" t="n">
        <v>7279.0</v>
      </c>
      <c r="BN38" s="3" t="n">
        <v>4024.0</v>
      </c>
      <c r="BO38" s="3" t="n">
        <v>5156.0</v>
      </c>
      <c r="BP38" s="3" t="n">
        <v>3264.0</v>
      </c>
      <c r="BQ38" s="3" t="n">
        <v>2424.0</v>
      </c>
      <c r="BR38" s="3" t="n">
        <v>3450.0</v>
      </c>
    </row>
    <row r="39" spans="1:70">
      <c r="A39" s="4" t="s">
        <v>253</v>
      </c>
      <c r="B39" s="5" t="n">
        <f t="shared" ref="B39:BM39" si="7"><![CDATA[IF(AND(B33<>"",B34<>"",B35<>"",B36<>"",B37<>"",B38<>""),B33+B34+B35+B36-B37+B38,"")]]></f>
        <v>19900.0</v>
      </c>
      <c r="C39" s="5" t="n">
        <f t="shared" si="7"/>
        <v>12476.0</v>
      </c>
      <c r="D39" s="5" t="n">
        <f t="shared" si="7"/>
        <v>14299.0</v>
      </c>
      <c r="E39" s="5" t="n">
        <f t="shared" si="7"/>
        <v>31649.0</v>
      </c>
      <c r="F39" s="5" t="n">
        <f t="shared" si="7"/>
        <v>19607.0</v>
      </c>
      <c r="G39" s="5" t="n">
        <f t="shared" si="7"/>
        <v>24742.0</v>
      </c>
      <c r="H39" s="5" t="n">
        <f t="shared" si="7"/>
        <v>40767.0</v>
      </c>
      <c r="I39" s="5" t="n">
        <f t="shared" si="7"/>
        <v>22985.0</v>
      </c>
      <c r="J39" s="5" t="n">
        <f t="shared" si="7"/>
        <v>28524.0</v>
      </c>
      <c r="K39" s="5" t="n">
        <f t="shared" si="7"/>
        <v>12327.0</v>
      </c>
      <c r="L39" s="5" t="n">
        <f t="shared" si="7"/>
        <v>27005.0</v>
      </c>
      <c r="M39" s="5" t="n">
        <f t="shared" si="7"/>
        <v>12389.0</v>
      </c>
      <c r="N39" s="5" t="n">
        <f t="shared" si="7"/>
        <v>22878.0</v>
      </c>
      <c r="O39" s="5" t="n">
        <f t="shared" si="7"/>
        <v>18842.0</v>
      </c>
      <c r="P39" s="5" t="n">
        <f t="shared" si="7"/>
        <v>20304.0</v>
      </c>
      <c r="Q39" s="5" t="n">
        <f t="shared" si="7"/>
        <v>23176.0</v>
      </c>
      <c r="R39" s="5" t="n">
        <f t="shared" si="7"/>
        <v>10126.0</v>
      </c>
      <c r="S39" s="5" t="n">
        <f t="shared" si="7"/>
        <v>24406.0</v>
      </c>
      <c r="T39" s="5" t="n">
        <f t="shared" si="7"/>
        <v>31441.0</v>
      </c>
      <c r="U39" s="5" t="n">
        <f t="shared" si="7"/>
        <v>19898.0</v>
      </c>
      <c r="V39" s="5" t="n">
        <f t="shared" si="7"/>
        <v>39687.0</v>
      </c>
      <c r="W39" s="5" t="n">
        <f t="shared" si="7"/>
        <v>32011.0</v>
      </c>
      <c r="X39" s="5" t="n">
        <f t="shared" si="7"/>
        <v>27681.0</v>
      </c>
      <c r="Y39" s="5" t="n">
        <f t="shared" si="7"/>
        <v>17189.0</v>
      </c>
      <c r="Z39" s="5" t="n">
        <f t="shared" si="7"/>
        <v>41625.0</v>
      </c>
      <c r="AA39" s="5" t="n">
        <f t="shared" si="7"/>
        <v>4185.0</v>
      </c>
      <c r="AB39" s="5" t="n">
        <f t="shared" si="7"/>
        <v>16207.0</v>
      </c>
      <c r="AC39" s="5" t="n">
        <f t="shared" si="7"/>
        <v>15678.0</v>
      </c>
      <c r="AD39" s="5" t="n">
        <f t="shared" si="7"/>
        <v>21941.0</v>
      </c>
      <c r="AE39" s="5" t="n">
        <f t="shared" si="7"/>
        <v>6359.0</v>
      </c>
      <c r="AF39" s="5" t="n">
        <f t="shared" si="7"/>
        <v>33696.0</v>
      </c>
      <c r="AG39" s="5" t="n">
        <f t="shared" si="7"/>
        <v>30636.0</v>
      </c>
      <c r="AH39" s="5" t="n">
        <f t="shared" si="7"/>
        <v>15183.0</v>
      </c>
      <c r="AI39" s="5" t="n">
        <f t="shared" si="7"/>
        <v>28256.0</v>
      </c>
      <c r="AJ39" s="5" t="n">
        <f t="shared" si="7"/>
        <v>20851.0</v>
      </c>
      <c r="AK39" s="5" t="n">
        <f t="shared" si="7"/>
        <v>10166.0</v>
      </c>
      <c r="AL39" s="5" t="n">
        <f t="shared" si="7"/>
        <v>23950.0</v>
      </c>
      <c r="AM39" s="5" t="n">
        <f t="shared" si="7"/>
        <v>22735.0</v>
      </c>
      <c r="AN39" s="5" t="n">
        <f t="shared" si="7"/>
        <v>28029.0</v>
      </c>
      <c r="AO39" s="5" t="n">
        <f t="shared" si="7"/>
        <v>24540.0</v>
      </c>
      <c r="AP39" s="5" t="n">
        <f t="shared" si="7"/>
        <v>21074.0</v>
      </c>
      <c r="AQ39" s="5" t="n">
        <f t="shared" si="7"/>
        <v>13300.0</v>
      </c>
      <c r="AR39" s="5" t="n">
        <f t="shared" si="7"/>
        <v>15638.0</v>
      </c>
      <c r="AS39" s="5" t="n">
        <f t="shared" si="7"/>
        <v>23201.0</v>
      </c>
      <c r="AT39" s="5" t="n">
        <f t="shared" si="7"/>
        <v>17555.0</v>
      </c>
      <c r="AU39" s="5" t="n">
        <f t="shared" si="7"/>
        <v>31545.0</v>
      </c>
      <c r="AV39" s="5" t="n">
        <f t="shared" si="7"/>
        <v>34870.0</v>
      </c>
      <c r="AW39" s="5" t="n">
        <f t="shared" si="7"/>
        <v>18207.0</v>
      </c>
      <c r="AX39" s="5" t="n">
        <f t="shared" si="7"/>
        <v>28454.0</v>
      </c>
      <c r="AY39" s="5" t="n">
        <f t="shared" si="7"/>
        <v>15884.0</v>
      </c>
      <c r="AZ39" s="5" t="n">
        <f t="shared" si="7"/>
        <v>25411.0</v>
      </c>
      <c r="BA39" s="5" t="n">
        <f t="shared" si="7"/>
        <v>3617.0</v>
      </c>
      <c r="BB39" s="5" t="n">
        <f t="shared" si="7"/>
        <v>23968.0</v>
      </c>
      <c r="BC39" s="5" t="n">
        <f t="shared" si="7"/>
        <v>27520.0</v>
      </c>
      <c r="BD39" s="5" t="n">
        <f t="shared" si="7"/>
        <v>16473.0</v>
      </c>
      <c r="BE39" s="5" t="n">
        <f t="shared" si="7"/>
        <v>17576.0</v>
      </c>
      <c r="BF39" s="5" t="n">
        <f t="shared" si="7"/>
        <v>4507.0</v>
      </c>
      <c r="BG39" s="5" t="n">
        <f t="shared" si="7"/>
        <v>32966.0</v>
      </c>
      <c r="BH39" s="5" t="n">
        <f t="shared" si="7"/>
        <v>23496.0</v>
      </c>
      <c r="BI39" s="5" t="n">
        <f t="shared" si="7"/>
        <v>30179.0</v>
      </c>
      <c r="BJ39" s="5" t="n">
        <f t="shared" si="7"/>
        <v>8087.0</v>
      </c>
      <c r="BK39" s="5" t="n">
        <f t="shared" si="7"/>
        <v>43875.0</v>
      </c>
      <c r="BL39" s="5" t="n">
        <f t="shared" si="7"/>
        <v>30971.0</v>
      </c>
      <c r="BM39" s="5" t="n">
        <f t="shared" si="7"/>
        <v>34982.0</v>
      </c>
      <c r="BN39" s="5" t="n">
        <f><![CDATA[IF(AND(BN33<>"",BN34<>"",BN35<>"",BN36<>"",BN37<>"",BN38<>""),BN33+BN34+BN35+BN36-BN37+BN38,"")]]></f>
        <v>12768.0</v>
      </c>
      <c r="BO39" s="5" t="n">
        <f><![CDATA[IF(AND(BO33<>"",BO34<>"",BO35<>"",BO36<>"",BO37<>"",BO38<>""),BO33+BO34+BO35+BO36-BO37+BO38,"")]]></f>
        <v>21056.0</v>
      </c>
      <c r="BP39" s="5" t="n">
        <f><![CDATA[IF(AND(BP33<>"",BP34<>"",BP35<>"",BP36<>"",BP37<>"",BP38<>""),BP33+BP34+BP35+BP36-BP37+BP38,"")]]></f>
        <v>9810.0</v>
      </c>
      <c r="BQ39" s="5" t="n">
        <f><![CDATA[IF(AND(BQ33<>"",BQ34<>"",BQ35<>"",BQ36<>"",BQ37<>"",BQ38<>""),BQ33+BQ34+BQ35+BQ36-BQ37+BQ38,"")]]></f>
        <v>25786.0</v>
      </c>
      <c r="BR39" s="5" t="n">
        <f><![CDATA[IF(AND(BR33<>"",BR34<>"",BR35<>"",BR36<>"",BR37<>"",BR38<>""),BR33+BR34+BR35+BR36-BR37+BR38,"")]]></f>
        <v>6649.0</v>
      </c>
    </row>
    <row r="40" spans="1:70">
      <c r="A40" t="s" s="0">
        <v>254</v>
      </c>
      <c r="B40" s="3" t="n">
        <v>2969.0</v>
      </c>
      <c r="C40" s="3" t="n">
        <v>6283.0</v>
      </c>
      <c r="D40" s="3" t="n">
        <v>6031.0</v>
      </c>
      <c r="E40" s="3" t="n">
        <v>6750.0</v>
      </c>
      <c r="F40" s="3" t="n">
        <v>9138.0</v>
      </c>
      <c r="G40" s="3" t="n">
        <v>4427.0</v>
      </c>
      <c r="H40" s="3" t="n">
        <v>4259.0</v>
      </c>
      <c r="I40" s="3" t="n">
        <v>8321.0</v>
      </c>
      <c r="J40" s="3" t="n">
        <v>5240.0</v>
      </c>
      <c r="K40" s="3" t="n">
        <v>2739.0</v>
      </c>
      <c r="L40" s="3" t="n">
        <v>9949.0</v>
      </c>
      <c r="M40" s="3" t="n">
        <v>9410.0</v>
      </c>
      <c r="N40" s="3" t="n">
        <v>9963.0</v>
      </c>
      <c r="O40" s="3" t="n">
        <v>8145.0</v>
      </c>
      <c r="P40" s="3" t="n">
        <v>3343.0</v>
      </c>
      <c r="Q40" s="3" t="n">
        <v>2735.0</v>
      </c>
      <c r="R40" s="3" t="n">
        <v>6785.0</v>
      </c>
      <c r="S40" s="3" t="n">
        <v>6342.0</v>
      </c>
      <c r="T40" s="3" t="n">
        <v>8444.0</v>
      </c>
      <c r="U40" s="3" t="n">
        <v>7346.0</v>
      </c>
      <c r="V40" s="3" t="n">
        <v>2631.0</v>
      </c>
      <c r="W40" s="3" t="n">
        <v>3505.0</v>
      </c>
      <c r="X40" s="3" t="n">
        <v>9484.0</v>
      </c>
      <c r="Y40" s="3" t="n">
        <v>8860.0</v>
      </c>
      <c r="Z40" s="3" t="n">
        <v>3786.0</v>
      </c>
      <c r="AA40" s="3" t="n">
        <v>9576.0</v>
      </c>
      <c r="AB40" s="3" t="n">
        <v>7251.0</v>
      </c>
      <c r="AC40" s="3" t="n">
        <v>6480.0</v>
      </c>
      <c r="AD40" s="3" t="n">
        <v>5264.0</v>
      </c>
      <c r="AE40" s="3" t="n">
        <v>7577.0</v>
      </c>
      <c r="AF40" s="3" t="n">
        <v>8224.0</v>
      </c>
      <c r="AG40" s="3" t="n">
        <v>3537.0</v>
      </c>
      <c r="AH40" s="3" t="n">
        <v>4439.0</v>
      </c>
      <c r="AI40" s="3" t="n">
        <v>6432.0</v>
      </c>
      <c r="AJ40" s="3" t="n">
        <v>7785.0</v>
      </c>
      <c r="AK40" s="3" t="n">
        <v>3312.0</v>
      </c>
      <c r="AL40" s="3" t="n">
        <v>6725.0</v>
      </c>
      <c r="AM40" s="3" t="n">
        <v>6697.0</v>
      </c>
      <c r="AN40" s="3" t="n">
        <v>2756.0</v>
      </c>
      <c r="AO40" s="3" t="n">
        <v>8982.0</v>
      </c>
      <c r="AP40" s="3" t="n">
        <v>9058.0</v>
      </c>
      <c r="AQ40" s="3" t="n">
        <v>2944.0</v>
      </c>
      <c r="AR40" s="3" t="n">
        <v>6787.0</v>
      </c>
      <c r="AS40" s="3" t="n">
        <v>1407.0</v>
      </c>
      <c r="AT40" s="3" t="n">
        <v>2974.0</v>
      </c>
      <c r="AU40" s="3" t="n">
        <v>9676.0</v>
      </c>
      <c r="AV40" s="3" t="n">
        <v>2538.0</v>
      </c>
      <c r="AW40" s="3" t="n">
        <v>1095.0</v>
      </c>
      <c r="AX40" s="3" t="n">
        <v>1830.0</v>
      </c>
      <c r="AY40" s="3" t="n">
        <v>2363.0</v>
      </c>
      <c r="AZ40" s="3" t="n">
        <v>8945.0</v>
      </c>
      <c r="BA40" s="3" t="n">
        <v>3320.0</v>
      </c>
      <c r="BB40" s="3" t="n">
        <v>3331.0</v>
      </c>
      <c r="BC40" s="3" t="n">
        <v>3947.0</v>
      </c>
      <c r="BD40" s="3" t="n">
        <v>6482.0</v>
      </c>
      <c r="BE40" s="3" t="n">
        <v>7338.0</v>
      </c>
      <c r="BF40" s="3" t="n">
        <v>8462.0</v>
      </c>
      <c r="BG40" s="3" t="n">
        <v>8191.0</v>
      </c>
      <c r="BH40" s="3" t="n">
        <v>2513.0</v>
      </c>
      <c r="BI40" s="3" t="n">
        <v>5317.0</v>
      </c>
      <c r="BJ40" s="3" t="n">
        <v>1441.0</v>
      </c>
      <c r="BK40" s="3" t="n">
        <v>2888.0</v>
      </c>
      <c r="BL40" s="3" t="n">
        <v>4737.0</v>
      </c>
      <c r="BM40" s="3" t="n">
        <v>9192.0</v>
      </c>
      <c r="BN40" s="3" t="n">
        <v>2098.0</v>
      </c>
      <c r="BO40" s="3" t="n">
        <v>4651.0</v>
      </c>
      <c r="BP40" s="3" t="n">
        <v>6921.0</v>
      </c>
      <c r="BQ40" s="3" t="n">
        <v>9261.0</v>
      </c>
      <c r="BR40" s="3" t="n">
        <v>8365.0</v>
      </c>
    </row>
    <row r="41" spans="1:70">
      <c r="A41" t="s" s="0">
        <v>255</v>
      </c>
      <c r="B41" s="3" t="n">
        <v>4466.0</v>
      </c>
      <c r="C41" s="3" t="n">
        <v>8010.0</v>
      </c>
      <c r="D41" s="3" t="n">
        <v>9927.0</v>
      </c>
      <c r="E41" s="3" t="n">
        <v>1309.0</v>
      </c>
      <c r="F41" s="3" t="n">
        <v>2718.0</v>
      </c>
      <c r="G41" s="3" t="n">
        <v>2224.0</v>
      </c>
      <c r="H41" s="3" t="n">
        <v>7412.0</v>
      </c>
      <c r="I41" s="3" t="n">
        <v>4450.0</v>
      </c>
      <c r="J41" s="3" t="n">
        <v>6865.0</v>
      </c>
      <c r="K41" s="3" t="n">
        <v>9549.0</v>
      </c>
      <c r="L41" s="3" t="n">
        <v>2217.0</v>
      </c>
      <c r="M41" s="3" t="n">
        <v>6731.0</v>
      </c>
      <c r="N41" s="3" t="n">
        <v>3432.0</v>
      </c>
      <c r="O41" s="3" t="n">
        <v>4139.0</v>
      </c>
      <c r="P41" s="3" t="n">
        <v>3287.0</v>
      </c>
      <c r="Q41" s="3" t="n">
        <v>5327.0</v>
      </c>
      <c r="R41" s="3" t="n">
        <v>5311.0</v>
      </c>
      <c r="S41" s="3" t="n">
        <v>8736.0</v>
      </c>
      <c r="T41" s="3" t="n">
        <v>4091.0</v>
      </c>
      <c r="U41" s="3" t="n">
        <v>7310.0</v>
      </c>
      <c r="V41" s="3" t="n">
        <v>6265.0</v>
      </c>
      <c r="W41" s="3" t="n">
        <v>8026.0</v>
      </c>
      <c r="X41" s="3" t="n">
        <v>8242.0</v>
      </c>
      <c r="Y41" s="3" t="n">
        <v>6475.0</v>
      </c>
      <c r="Z41" s="3" t="n">
        <v>2947.0</v>
      </c>
      <c r="AA41" s="3" t="n">
        <v>3253.0</v>
      </c>
      <c r="AB41" s="3" t="n">
        <v>4995.0</v>
      </c>
      <c r="AC41" s="3" t="n">
        <v>9596.0</v>
      </c>
      <c r="AD41" s="3" t="n">
        <v>5222.0</v>
      </c>
      <c r="AE41" s="3" t="n">
        <v>5414.0</v>
      </c>
      <c r="AF41" s="3" t="n">
        <v>5074.0</v>
      </c>
      <c r="AG41" s="3" t="n">
        <v>5269.0</v>
      </c>
      <c r="AH41" s="3" t="n">
        <v>5430.0</v>
      </c>
      <c r="AI41" s="3" t="n">
        <v>2023.0</v>
      </c>
      <c r="AJ41" s="3" t="n">
        <v>3233.0</v>
      </c>
      <c r="AK41" s="3" t="n">
        <v>3417.0</v>
      </c>
      <c r="AL41" s="3" t="n">
        <v>7560.0</v>
      </c>
      <c r="AM41" s="3" t="n">
        <v>8538.0</v>
      </c>
      <c r="AN41" s="3" t="n">
        <v>4179.0</v>
      </c>
      <c r="AO41" s="3" t="n">
        <v>9575.0</v>
      </c>
      <c r="AP41" s="3" t="n">
        <v>7601.0</v>
      </c>
      <c r="AQ41" s="3" t="n">
        <v>4654.0</v>
      </c>
      <c r="AR41" s="3" t="n">
        <v>7941.0</v>
      </c>
      <c r="AS41" s="3" t="n">
        <v>5376.0</v>
      </c>
      <c r="AT41" s="3" t="n">
        <v>2953.0</v>
      </c>
      <c r="AU41" s="3" t="n">
        <v>7073.0</v>
      </c>
      <c r="AV41" s="3" t="n">
        <v>2096.0</v>
      </c>
      <c r="AW41" s="3" t="n">
        <v>7954.0</v>
      </c>
      <c r="AX41" s="3" t="n">
        <v>1248.0</v>
      </c>
      <c r="AY41" s="3" t="n">
        <v>2936.0</v>
      </c>
      <c r="AZ41" s="3" t="n">
        <v>3238.0</v>
      </c>
      <c r="BA41" s="3" t="n">
        <v>1198.0</v>
      </c>
      <c r="BB41" s="3" t="n">
        <v>4727.0</v>
      </c>
      <c r="BC41" s="3" t="n">
        <v>6737.0</v>
      </c>
      <c r="BD41" s="3" t="n">
        <v>9369.0</v>
      </c>
      <c r="BE41" s="3" t="n">
        <v>3310.0</v>
      </c>
      <c r="BF41" s="3" t="n">
        <v>4178.0</v>
      </c>
      <c r="BG41" s="3" t="n">
        <v>9197.0</v>
      </c>
      <c r="BH41" s="3" t="n">
        <v>9027.0</v>
      </c>
      <c r="BI41" s="3" t="n">
        <v>5323.0</v>
      </c>
      <c r="BJ41" s="3" t="n">
        <v>2814.0</v>
      </c>
      <c r="BK41" s="3" t="n">
        <v>1733.0</v>
      </c>
      <c r="BL41" s="3" t="n">
        <v>3560.0</v>
      </c>
      <c r="BM41" s="3" t="n">
        <v>8132.0</v>
      </c>
      <c r="BN41" s="3" t="n">
        <v>2793.0</v>
      </c>
      <c r="BO41" s="3" t="n">
        <v>5598.0</v>
      </c>
      <c r="BP41" s="3" t="n">
        <v>4875.0</v>
      </c>
      <c r="BQ41" s="3" t="n">
        <v>3721.0</v>
      </c>
      <c r="BR41" s="3" t="n">
        <v>7886.0</v>
      </c>
    </row>
    <row r="42" spans="1:70">
      <c r="A42" t="s" s="0">
        <v>256</v>
      </c>
      <c r="B42" s="3" t="n">
        <v>6833.0</v>
      </c>
      <c r="C42" s="3" t="n">
        <v>8488.0</v>
      </c>
      <c r="D42" s="3" t="n">
        <v>5902.0</v>
      </c>
      <c r="E42" s="3" t="n">
        <v>8206.0</v>
      </c>
      <c r="F42" s="3" t="n">
        <v>8626.0</v>
      </c>
      <c r="G42" s="3" t="n">
        <v>2033.0</v>
      </c>
      <c r="H42" s="3" t="n">
        <v>4754.0</v>
      </c>
      <c r="I42" s="3" t="n">
        <v>9124.0</v>
      </c>
      <c r="J42" s="3" t="n">
        <v>9701.0</v>
      </c>
      <c r="K42" s="3" t="n">
        <v>4434.0</v>
      </c>
      <c r="L42" s="3" t="n">
        <v>5170.0</v>
      </c>
      <c r="M42" s="3" t="n">
        <v>1415.0</v>
      </c>
      <c r="N42" s="3" t="n">
        <v>6459.0</v>
      </c>
      <c r="O42" s="3" t="n">
        <v>8665.0</v>
      </c>
      <c r="P42" s="3" t="n">
        <v>8382.0</v>
      </c>
      <c r="Q42" s="3" t="n">
        <v>1828.0</v>
      </c>
      <c r="R42" s="3" t="n">
        <v>3657.0</v>
      </c>
      <c r="S42" s="3" t="n">
        <v>6557.0</v>
      </c>
      <c r="T42" s="3" t="n">
        <v>7546.0</v>
      </c>
      <c r="U42" s="3" t="n">
        <v>2407.0</v>
      </c>
      <c r="V42" s="3" t="n">
        <v>9489.0</v>
      </c>
      <c r="W42" s="3" t="n">
        <v>3589.0</v>
      </c>
      <c r="X42" s="3" t="n">
        <v>9954.0</v>
      </c>
      <c r="Y42" s="3" t="n">
        <v>4228.0</v>
      </c>
      <c r="Z42" s="3" t="n">
        <v>3663.0</v>
      </c>
      <c r="AA42" s="3" t="n">
        <v>7419.0</v>
      </c>
      <c r="AB42" s="3" t="n">
        <v>7645.0</v>
      </c>
      <c r="AC42" s="3" t="n">
        <v>6050.0</v>
      </c>
      <c r="AD42" s="3" t="n">
        <v>2663.0</v>
      </c>
      <c r="AE42" s="3" t="n">
        <v>1670.0</v>
      </c>
      <c r="AF42" s="3" t="n">
        <v>4657.0</v>
      </c>
      <c r="AG42" s="3" t="n">
        <v>5253.0</v>
      </c>
      <c r="AH42" s="3" t="n">
        <v>6302.0</v>
      </c>
      <c r="AI42" s="3" t="n">
        <v>3549.0</v>
      </c>
      <c r="AJ42" s="3" t="n">
        <v>3622.0</v>
      </c>
      <c r="AK42" s="3" t="n">
        <v>2976.0</v>
      </c>
      <c r="AL42" s="3" t="n">
        <v>2054.0</v>
      </c>
      <c r="AM42" s="3" t="n">
        <v>3794.0</v>
      </c>
      <c r="AN42" s="3" t="n">
        <v>3794.0</v>
      </c>
      <c r="AO42" s="3" t="n">
        <v>4633.0</v>
      </c>
      <c r="AP42" s="3" t="n">
        <v>6196.0</v>
      </c>
      <c r="AQ42" s="3" t="n">
        <v>6256.0</v>
      </c>
      <c r="AR42" s="3" t="n">
        <v>3482.0</v>
      </c>
      <c r="AS42" s="3" t="n">
        <v>7989.0</v>
      </c>
      <c r="AT42" s="3" t="n">
        <v>2306.0</v>
      </c>
      <c r="AU42" s="3" t="n">
        <v>1407.0</v>
      </c>
      <c r="AV42" s="3" t="n">
        <v>4662.0</v>
      </c>
      <c r="AW42" s="3" t="n">
        <v>5114.0</v>
      </c>
      <c r="AX42" s="3" t="n">
        <v>8233.0</v>
      </c>
      <c r="AY42" s="3" t="n">
        <v>9751.0</v>
      </c>
      <c r="AZ42" s="3" t="n">
        <v>5390.0</v>
      </c>
      <c r="BA42" s="3" t="n">
        <v>8551.0</v>
      </c>
      <c r="BB42" s="3" t="n">
        <v>7251.0</v>
      </c>
      <c r="BC42" s="3" t="n">
        <v>3840.0</v>
      </c>
      <c r="BD42" s="3" t="n">
        <v>1707.0</v>
      </c>
      <c r="BE42" s="3" t="n">
        <v>9375.0</v>
      </c>
      <c r="BF42" s="3" t="n">
        <v>3432.0</v>
      </c>
      <c r="BG42" s="3" t="n">
        <v>7634.0</v>
      </c>
      <c r="BH42" s="3" t="n">
        <v>6459.0</v>
      </c>
      <c r="BI42" s="3" t="n">
        <v>9239.0</v>
      </c>
      <c r="BJ42" s="3" t="n">
        <v>7539.0</v>
      </c>
      <c r="BK42" s="3" t="n">
        <v>4342.0</v>
      </c>
      <c r="BL42" s="3" t="n">
        <v>3392.0</v>
      </c>
      <c r="BM42" s="3" t="n">
        <v>5727.0</v>
      </c>
      <c r="BN42" s="3" t="n">
        <v>6755.0</v>
      </c>
      <c r="BO42" s="3" t="n">
        <v>2399.0</v>
      </c>
      <c r="BP42" s="3" t="n">
        <v>5695.0</v>
      </c>
      <c r="BQ42" s="3" t="n">
        <v>6026.0</v>
      </c>
      <c r="BR42" s="3" t="n">
        <v>9574.0</v>
      </c>
    </row>
    <row r="43" spans="1:70">
      <c r="A43" t="s" s="0">
        <v>257</v>
      </c>
      <c r="B43" s="3" t="n">
        <v>9692.0</v>
      </c>
      <c r="C43" s="3" t="n">
        <v>9232.0</v>
      </c>
      <c r="D43" s="3" t="n">
        <v>3222.0</v>
      </c>
      <c r="E43" s="3" t="n">
        <v>4378.0</v>
      </c>
      <c r="F43" s="3" t="n">
        <v>5732.0</v>
      </c>
      <c r="G43" s="3" t="n">
        <v>1080.0</v>
      </c>
      <c r="H43" s="3" t="n">
        <v>4732.0</v>
      </c>
      <c r="I43" s="3" t="n">
        <v>3400.0</v>
      </c>
      <c r="J43" s="3" t="n">
        <v>3240.0</v>
      </c>
      <c r="K43" s="3" t="n">
        <v>7720.0</v>
      </c>
      <c r="L43" s="3" t="n">
        <v>8609.0</v>
      </c>
      <c r="M43" s="3" t="n">
        <v>2165.0</v>
      </c>
      <c r="N43" s="3" t="n">
        <v>3640.0</v>
      </c>
      <c r="O43" s="3" t="n">
        <v>2823.0</v>
      </c>
      <c r="P43" s="3" t="n">
        <v>2898.0</v>
      </c>
      <c r="Q43" s="3" t="n">
        <v>8416.0</v>
      </c>
      <c r="R43" s="3" t="n">
        <v>9744.0</v>
      </c>
      <c r="S43" s="3" t="n">
        <v>6143.0</v>
      </c>
      <c r="T43" s="3" t="n">
        <v>6113.0</v>
      </c>
      <c r="U43" s="3" t="n">
        <v>6626.0</v>
      </c>
      <c r="V43" s="3" t="n">
        <v>7729.0</v>
      </c>
      <c r="W43" s="3" t="n">
        <v>5856.0</v>
      </c>
      <c r="X43" s="3" t="n">
        <v>6427.0</v>
      </c>
      <c r="Y43" s="3" t="n">
        <v>2873.0</v>
      </c>
      <c r="Z43" s="3" t="n">
        <v>3418.0</v>
      </c>
      <c r="AA43" s="3" t="n">
        <v>2524.0</v>
      </c>
      <c r="AB43" s="3" t="n">
        <v>9918.0</v>
      </c>
      <c r="AC43" s="3" t="n">
        <v>9130.0</v>
      </c>
      <c r="AD43" s="3" t="n">
        <v>8647.0</v>
      </c>
      <c r="AE43" s="3" t="n">
        <v>2938.0</v>
      </c>
      <c r="AF43" s="3" t="n">
        <v>9828.0</v>
      </c>
      <c r="AG43" s="3" t="n">
        <v>9886.0</v>
      </c>
      <c r="AH43" s="3" t="n">
        <v>6301.0</v>
      </c>
      <c r="AI43" s="3" t="n">
        <v>4000.0</v>
      </c>
      <c r="AJ43" s="3" t="n">
        <v>1487.0</v>
      </c>
      <c r="AK43" s="3" t="n">
        <v>7753.0</v>
      </c>
      <c r="AL43" s="3" t="n">
        <v>3733.0</v>
      </c>
      <c r="AM43" s="3" t="n">
        <v>8789.0</v>
      </c>
      <c r="AN43" s="3" t="n">
        <v>6982.0</v>
      </c>
      <c r="AO43" s="3" t="n">
        <v>9430.0</v>
      </c>
      <c r="AP43" s="3" t="n">
        <v>8548.0</v>
      </c>
      <c r="AQ43" s="3" t="n">
        <v>2854.0</v>
      </c>
      <c r="AR43" s="3" t="n">
        <v>9621.0</v>
      </c>
      <c r="AS43" s="3" t="n">
        <v>5697.0</v>
      </c>
      <c r="AT43" s="3" t="n">
        <v>6149.0</v>
      </c>
      <c r="AU43" s="3" t="n">
        <v>7162.0</v>
      </c>
      <c r="AV43" s="3" t="n">
        <v>6945.0</v>
      </c>
      <c r="AW43" s="3" t="n">
        <v>9219.0</v>
      </c>
      <c r="AX43" s="3" t="n">
        <v>2725.0</v>
      </c>
      <c r="AY43" s="3" t="n">
        <v>5354.0</v>
      </c>
      <c r="AZ43" s="3" t="n">
        <v>3974.0</v>
      </c>
      <c r="BA43" s="3" t="n">
        <v>5660.0</v>
      </c>
      <c r="BB43" s="3" t="n">
        <v>1655.0</v>
      </c>
      <c r="BC43" s="3" t="n">
        <v>1968.0</v>
      </c>
      <c r="BD43" s="3" t="n">
        <v>1422.0</v>
      </c>
      <c r="BE43" s="3" t="n">
        <v>1355.0</v>
      </c>
      <c r="BF43" s="3" t="n">
        <v>9642.0</v>
      </c>
      <c r="BG43" s="3" t="n">
        <v>8523.0</v>
      </c>
      <c r="BH43" s="3" t="n">
        <v>8505.0</v>
      </c>
      <c r="BI43" s="3" t="n">
        <v>1426.0</v>
      </c>
      <c r="BJ43" s="3" t="n">
        <v>4209.0</v>
      </c>
      <c r="BK43" s="3" t="n">
        <v>1889.0</v>
      </c>
      <c r="BL43" s="3" t="n">
        <v>3027.0</v>
      </c>
      <c r="BM43" s="3" t="n">
        <v>2935.0</v>
      </c>
      <c r="BN43" s="3" t="n">
        <v>5290.0</v>
      </c>
      <c r="BO43" s="3" t="n">
        <v>3459.0</v>
      </c>
      <c r="BP43" s="3" t="n">
        <v>6965.0</v>
      </c>
      <c r="BQ43" s="3" t="n">
        <v>7453.0</v>
      </c>
      <c r="BR43" s="3" t="n">
        <v>3073.0</v>
      </c>
    </row>
    <row r="44" spans="1:70">
      <c r="A44" s="4" t="s">
        <v>258</v>
      </c>
      <c r="B44" s="5" t="n">
        <f t="shared" ref="B44:BM44" si="8">IF(COUNTA(B40:B43)=0,"",SUM(B40:B43))</f>
        <v>23960.0</v>
      </c>
      <c r="C44" s="5" t="n">
        <f t="shared" si="8"/>
        <v>32013.0</v>
      </c>
      <c r="D44" s="5" t="n">
        <f t="shared" si="8"/>
        <v>25082.0</v>
      </c>
      <c r="E44" s="5" t="n">
        <f t="shared" si="8"/>
        <v>20643.0</v>
      </c>
      <c r="F44" s="5" t="n">
        <f t="shared" si="8"/>
        <v>26214.0</v>
      </c>
      <c r="G44" s="5" t="n">
        <f t="shared" si="8"/>
        <v>9764.0</v>
      </c>
      <c r="H44" s="5" t="n">
        <f t="shared" si="8"/>
        <v>21157.0</v>
      </c>
      <c r="I44" s="5" t="n">
        <f t="shared" si="8"/>
        <v>25295.0</v>
      </c>
      <c r="J44" s="5" t="n">
        <f t="shared" si="8"/>
        <v>25046.0</v>
      </c>
      <c r="K44" s="5" t="n">
        <f t="shared" si="8"/>
        <v>24442.0</v>
      </c>
      <c r="L44" s="5" t="n">
        <f t="shared" si="8"/>
        <v>25945.0</v>
      </c>
      <c r="M44" s="5" t="n">
        <f t="shared" si="8"/>
        <v>19721.0</v>
      </c>
      <c r="N44" s="5" t="n">
        <f t="shared" si="8"/>
        <v>23494.0</v>
      </c>
      <c r="O44" s="5" t="n">
        <f t="shared" si="8"/>
        <v>23772.0</v>
      </c>
      <c r="P44" s="5" t="n">
        <f t="shared" si="8"/>
        <v>17910.0</v>
      </c>
      <c r="Q44" s="5" t="n">
        <f t="shared" si="8"/>
        <v>18306.0</v>
      </c>
      <c r="R44" s="5" t="n">
        <f t="shared" si="8"/>
        <v>25497.0</v>
      </c>
      <c r="S44" s="5" t="n">
        <f t="shared" si="8"/>
        <v>27778.0</v>
      </c>
      <c r="T44" s="5" t="n">
        <f t="shared" si="8"/>
        <v>26194.0</v>
      </c>
      <c r="U44" s="5" t="n">
        <f t="shared" si="8"/>
        <v>23689.0</v>
      </c>
      <c r="V44" s="5" t="n">
        <f t="shared" si="8"/>
        <v>26114.0</v>
      </c>
      <c r="W44" s="5" t="n">
        <f t="shared" si="8"/>
        <v>20976.0</v>
      </c>
      <c r="X44" s="5" t="n">
        <f t="shared" si="8"/>
        <v>34107.0</v>
      </c>
      <c r="Y44" s="5" t="n">
        <f t="shared" si="8"/>
        <v>22436.0</v>
      </c>
      <c r="Z44" s="5" t="n">
        <f t="shared" si="8"/>
        <v>13814.0</v>
      </c>
      <c r="AA44" s="5" t="n">
        <f t="shared" si="8"/>
        <v>22772.0</v>
      </c>
      <c r="AB44" s="5" t="n">
        <f t="shared" si="8"/>
        <v>29809.0</v>
      </c>
      <c r="AC44" s="5" t="n">
        <f t="shared" si="8"/>
        <v>31256.0</v>
      </c>
      <c r="AD44" s="5" t="n">
        <f t="shared" si="8"/>
        <v>21796.0</v>
      </c>
      <c r="AE44" s="5" t="n">
        <f t="shared" si="8"/>
        <v>17599.0</v>
      </c>
      <c r="AF44" s="5" t="n">
        <f t="shared" si="8"/>
        <v>27783.0</v>
      </c>
      <c r="AG44" s="5" t="n">
        <f t="shared" si="8"/>
        <v>23945.0</v>
      </c>
      <c r="AH44" s="5" t="n">
        <f t="shared" si="8"/>
        <v>22472.0</v>
      </c>
      <c r="AI44" s="5" t="n">
        <f t="shared" si="8"/>
        <v>16004.0</v>
      </c>
      <c r="AJ44" s="5" t="n">
        <f t="shared" si="8"/>
        <v>16127.0</v>
      </c>
      <c r="AK44" s="5" t="n">
        <f t="shared" si="8"/>
        <v>17458.0</v>
      </c>
      <c r="AL44" s="5" t="n">
        <f t="shared" si="8"/>
        <v>20072.0</v>
      </c>
      <c r="AM44" s="5" t="n">
        <f t="shared" si="8"/>
        <v>27818.0</v>
      </c>
      <c r="AN44" s="5" t="n">
        <f t="shared" si="8"/>
        <v>17711.0</v>
      </c>
      <c r="AO44" s="5" t="n">
        <f t="shared" si="8"/>
        <v>32620.0</v>
      </c>
      <c r="AP44" s="5" t="n">
        <f t="shared" si="8"/>
        <v>31403.0</v>
      </c>
      <c r="AQ44" s="5" t="n">
        <f t="shared" si="8"/>
        <v>16708.0</v>
      </c>
      <c r="AR44" s="5" t="n">
        <f t="shared" si="8"/>
        <v>27831.0</v>
      </c>
      <c r="AS44" s="5" t="n">
        <f t="shared" si="8"/>
        <v>20469.0</v>
      </c>
      <c r="AT44" s="5" t="n">
        <f t="shared" si="8"/>
        <v>14382.0</v>
      </c>
      <c r="AU44" s="5" t="n">
        <f t="shared" si="8"/>
        <v>25318.0</v>
      </c>
      <c r="AV44" s="5" t="n">
        <f t="shared" si="8"/>
        <v>16241.0</v>
      </c>
      <c r="AW44" s="5" t="n">
        <f t="shared" si="8"/>
        <v>23382.0</v>
      </c>
      <c r="AX44" s="5" t="n">
        <f t="shared" si="8"/>
        <v>14036.0</v>
      </c>
      <c r="AY44" s="5" t="n">
        <f t="shared" si="8"/>
        <v>20404.0</v>
      </c>
      <c r="AZ44" s="5" t="n">
        <f t="shared" si="8"/>
        <v>21547.0</v>
      </c>
      <c r="BA44" s="5" t="n">
        <f t="shared" si="8"/>
        <v>18729.0</v>
      </c>
      <c r="BB44" s="5" t="n">
        <f t="shared" si="8"/>
        <v>16964.0</v>
      </c>
      <c r="BC44" s="5" t="n">
        <f t="shared" si="8"/>
        <v>16492.0</v>
      </c>
      <c r="BD44" s="5" t="n">
        <f t="shared" si="8"/>
        <v>18980.0</v>
      </c>
      <c r="BE44" s="5" t="n">
        <f t="shared" si="8"/>
        <v>21378.0</v>
      </c>
      <c r="BF44" s="5" t="n">
        <f t="shared" si="8"/>
        <v>25714.0</v>
      </c>
      <c r="BG44" s="5" t="n">
        <f t="shared" si="8"/>
        <v>33545.0</v>
      </c>
      <c r="BH44" s="5" t="n">
        <f t="shared" si="8"/>
        <v>26504.0</v>
      </c>
      <c r="BI44" s="5" t="n">
        <f t="shared" si="8"/>
        <v>21305.0</v>
      </c>
      <c r="BJ44" s="5" t="n">
        <f t="shared" si="8"/>
        <v>16003.0</v>
      </c>
      <c r="BK44" s="5" t="n">
        <f t="shared" si="8"/>
        <v>10852.0</v>
      </c>
      <c r="BL44" s="5" t="n">
        <f t="shared" si="8"/>
        <v>14716.0</v>
      </c>
      <c r="BM44" s="5" t="n">
        <f t="shared" si="8"/>
        <v>25986.0</v>
      </c>
      <c r="BN44" s="5" t="n">
        <f>IF(COUNTA(BN40:BN43)=0,"",SUM(BN40:BN43))</f>
        <v>16936.0</v>
      </c>
      <c r="BO44" s="5" t="n">
        <f>IF(COUNTA(BO40:BO43)=0,"",SUM(BO40:BO43))</f>
        <v>16107.0</v>
      </c>
      <c r="BP44" s="5" t="n">
        <f>IF(COUNTA(BP40:BP43)=0,"",SUM(BP40:BP43))</f>
        <v>24456.0</v>
      </c>
      <c r="BQ44" s="5" t="n">
        <f>IF(COUNTA(BQ40:BQ43)=0,"",SUM(BQ40:BQ43))</f>
        <v>26461.0</v>
      </c>
      <c r="BR44" s="5" t="n">
        <f>IF(COUNTA(BR40:BR43)=0,"",SUM(BR40:BR43))</f>
        <v>28898.0</v>
      </c>
    </row>
    <row r="45" spans="1:70">
      <c r="A45" s="4" t="s">
        <v>259</v>
      </c>
      <c r="B45" s="5" t="n">
        <f t="shared" ref="B45:BM45" si="9">IF(AND(B39&lt;&gt;"",B44&lt;&gt;""),B39+B44,"")</f>
        <v>43860.0</v>
      </c>
      <c r="C45" s="5" t="n">
        <f t="shared" si="9"/>
        <v>44489.0</v>
      </c>
      <c r="D45" s="5" t="n">
        <f t="shared" si="9"/>
        <v>39381.0</v>
      </c>
      <c r="E45" s="5" t="n">
        <f t="shared" si="9"/>
        <v>52292.0</v>
      </c>
      <c r="F45" s="5" t="n">
        <f t="shared" si="9"/>
        <v>45821.0</v>
      </c>
      <c r="G45" s="5" t="n">
        <f t="shared" si="9"/>
        <v>34506.0</v>
      </c>
      <c r="H45" s="5" t="n">
        <f t="shared" si="9"/>
        <v>61924.0</v>
      </c>
      <c r="I45" s="5" t="n">
        <f t="shared" si="9"/>
        <v>48280.0</v>
      </c>
      <c r="J45" s="5" t="n">
        <f t="shared" si="9"/>
        <v>53570.0</v>
      </c>
      <c r="K45" s="5" t="n">
        <f t="shared" si="9"/>
        <v>36769.0</v>
      </c>
      <c r="L45" s="5" t="n">
        <f t="shared" si="9"/>
        <v>52950.0</v>
      </c>
      <c r="M45" s="5" t="n">
        <f t="shared" si="9"/>
        <v>32110.0</v>
      </c>
      <c r="N45" s="5" t="n">
        <f t="shared" si="9"/>
        <v>46372.0</v>
      </c>
      <c r="O45" s="5" t="n">
        <f t="shared" si="9"/>
        <v>42614.0</v>
      </c>
      <c r="P45" s="5" t="n">
        <f t="shared" si="9"/>
        <v>38214.0</v>
      </c>
      <c r="Q45" s="5" t="n">
        <f t="shared" si="9"/>
        <v>41482.0</v>
      </c>
      <c r="R45" s="5" t="n">
        <f t="shared" si="9"/>
        <v>35623.0</v>
      </c>
      <c r="S45" s="5" t="n">
        <f t="shared" si="9"/>
        <v>52184.0</v>
      </c>
      <c r="T45" s="5" t="n">
        <f t="shared" si="9"/>
        <v>57635.0</v>
      </c>
      <c r="U45" s="5" t="n">
        <f t="shared" si="9"/>
        <v>43587.0</v>
      </c>
      <c r="V45" s="5" t="n">
        <f t="shared" si="9"/>
        <v>65801.0</v>
      </c>
      <c r="W45" s="5" t="n">
        <f t="shared" si="9"/>
        <v>52987.0</v>
      </c>
      <c r="X45" s="5" t="n">
        <f t="shared" si="9"/>
        <v>61788.0</v>
      </c>
      <c r="Y45" s="5" t="n">
        <f t="shared" si="9"/>
        <v>39625.0</v>
      </c>
      <c r="Z45" s="5" t="n">
        <f t="shared" si="9"/>
        <v>55439.0</v>
      </c>
      <c r="AA45" s="5" t="n">
        <f t="shared" si="9"/>
        <v>26957.0</v>
      </c>
      <c r="AB45" s="5" t="n">
        <f t="shared" si="9"/>
        <v>46016.0</v>
      </c>
      <c r="AC45" s="5" t="n">
        <f t="shared" si="9"/>
        <v>46934.0</v>
      </c>
      <c r="AD45" s="5" t="n">
        <f t="shared" si="9"/>
        <v>43737.0</v>
      </c>
      <c r="AE45" s="5" t="n">
        <f t="shared" si="9"/>
        <v>23958.0</v>
      </c>
      <c r="AF45" s="5" t="n">
        <f t="shared" si="9"/>
        <v>61479.0</v>
      </c>
      <c r="AG45" s="5" t="n">
        <f t="shared" si="9"/>
        <v>54581.0</v>
      </c>
      <c r="AH45" s="5" t="n">
        <f t="shared" si="9"/>
        <v>37655.0</v>
      </c>
      <c r="AI45" s="5" t="n">
        <f t="shared" si="9"/>
        <v>44260.0</v>
      </c>
      <c r="AJ45" s="5" t="n">
        <f t="shared" si="9"/>
        <v>36978.0</v>
      </c>
      <c r="AK45" s="5" t="n">
        <f t="shared" si="9"/>
        <v>27624.0</v>
      </c>
      <c r="AL45" s="5" t="n">
        <f t="shared" si="9"/>
        <v>44022.0</v>
      </c>
      <c r="AM45" s="5" t="n">
        <f t="shared" si="9"/>
        <v>50553.0</v>
      </c>
      <c r="AN45" s="5" t="n">
        <f t="shared" si="9"/>
        <v>45740.0</v>
      </c>
      <c r="AO45" s="5" t="n">
        <f t="shared" si="9"/>
        <v>57160.0</v>
      </c>
      <c r="AP45" s="5" t="n">
        <f t="shared" si="9"/>
        <v>52477.0</v>
      </c>
      <c r="AQ45" s="5" t="n">
        <f t="shared" si="9"/>
        <v>30008.0</v>
      </c>
      <c r="AR45" s="5" t="n">
        <f t="shared" si="9"/>
        <v>43469.0</v>
      </c>
      <c r="AS45" s="5" t="n">
        <f t="shared" si="9"/>
        <v>43670.0</v>
      </c>
      <c r="AT45" s="5" t="n">
        <f t="shared" si="9"/>
        <v>31937.0</v>
      </c>
      <c r="AU45" s="5" t="n">
        <f t="shared" si="9"/>
        <v>56863.0</v>
      </c>
      <c r="AV45" s="5" t="n">
        <f t="shared" si="9"/>
        <v>51111.0</v>
      </c>
      <c r="AW45" s="5" t="n">
        <f t="shared" si="9"/>
        <v>41589.0</v>
      </c>
      <c r="AX45" s="5" t="n">
        <f t="shared" si="9"/>
        <v>42490.0</v>
      </c>
      <c r="AY45" s="5" t="n">
        <f t="shared" si="9"/>
        <v>36288.0</v>
      </c>
      <c r="AZ45" s="5" t="n">
        <f t="shared" si="9"/>
        <v>46958.0</v>
      </c>
      <c r="BA45" s="5" t="n">
        <f t="shared" si="9"/>
        <v>22346.0</v>
      </c>
      <c r="BB45" s="5" t="n">
        <f t="shared" si="9"/>
        <v>40932.0</v>
      </c>
      <c r="BC45" s="5" t="n">
        <f t="shared" si="9"/>
        <v>44012.0</v>
      </c>
      <c r="BD45" s="5" t="n">
        <f t="shared" si="9"/>
        <v>35453.0</v>
      </c>
      <c r="BE45" s="5" t="n">
        <f t="shared" si="9"/>
        <v>38954.0</v>
      </c>
      <c r="BF45" s="5" t="n">
        <f t="shared" si="9"/>
        <v>30221.0</v>
      </c>
      <c r="BG45" s="5" t="n">
        <f t="shared" si="9"/>
        <v>66511.0</v>
      </c>
      <c r="BH45" s="5" t="n">
        <f t="shared" si="9"/>
        <v>50000.0</v>
      </c>
      <c r="BI45" s="5" t="n">
        <f t="shared" si="9"/>
        <v>51484.0</v>
      </c>
      <c r="BJ45" s="5" t="n">
        <f t="shared" si="9"/>
        <v>24090.0</v>
      </c>
      <c r="BK45" s="5" t="n">
        <f t="shared" si="9"/>
        <v>54727.0</v>
      </c>
      <c r="BL45" s="5" t="n">
        <f t="shared" si="9"/>
        <v>45687.0</v>
      </c>
      <c r="BM45" s="5" t="n">
        <f t="shared" si="9"/>
        <v>60968.0</v>
      </c>
      <c r="BN45" s="5" t="n">
        <f>IF(AND(BN39&lt;&gt;"",BN44&lt;&gt;""),BN39+BN44,"")</f>
        <v>29704.0</v>
      </c>
      <c r="BO45" s="5" t="n">
        <f>IF(AND(BO39&lt;&gt;"",BO44&lt;&gt;""),BO39+BO44,"")</f>
        <v>37163.0</v>
      </c>
      <c r="BP45" s="5" t="n">
        <f>IF(AND(BP39&lt;&gt;"",BP44&lt;&gt;""),BP39+BP44,"")</f>
        <v>34266.0</v>
      </c>
      <c r="BQ45" s="5" t="n">
        <f>IF(AND(BQ39&lt;&gt;"",BQ44&lt;&gt;""),BQ39+BQ44,"")</f>
        <v>52247.0</v>
      </c>
      <c r="BR45" s="5" t="n">
        <f>IF(AND(BR39&lt;&gt;"",BR44&lt;&gt;""),BR39+BR44,"")</f>
        <v>35547.0</v>
      </c>
    </row>
    <row r="46" spans="1:70">
      <c r="A46" s="4" t="s">
        <v>260</v>
      </c>
      <c r="B46" s="5" t="n">
        <f t="shared" ref="B46:BM46" si="10">IF(AND(B45&lt;&gt;"",B23&lt;&gt;""),B45+B23,"")</f>
        <v>61689.0</v>
      </c>
      <c r="C46" s="5" t="n">
        <f t="shared" si="10"/>
        <v>60237.0</v>
      </c>
      <c r="D46" s="5" t="n">
        <f t="shared" si="10"/>
        <v>61461.0</v>
      </c>
      <c r="E46" s="5" t="n">
        <f t="shared" si="10"/>
        <v>75903.0</v>
      </c>
      <c r="F46" s="5" t="n">
        <f t="shared" si="10"/>
        <v>48569.0</v>
      </c>
      <c r="G46" s="5" t="n">
        <f t="shared" si="10"/>
        <v>63025.0</v>
      </c>
      <c r="H46" s="5" t="n">
        <f t="shared" si="10"/>
        <v>87011.0</v>
      </c>
      <c r="I46" s="5" t="n">
        <f t="shared" si="10"/>
        <v>64874.0</v>
      </c>
      <c r="J46" s="5" t="n">
        <f t="shared" si="10"/>
        <v>70113.0</v>
      </c>
      <c r="K46" s="5" t="n">
        <f t="shared" si="10"/>
        <v>68499.0</v>
      </c>
      <c r="L46" s="5" t="n">
        <f t="shared" si="10"/>
        <v>75568.0</v>
      </c>
      <c r="M46" s="5" t="n">
        <f t="shared" si="10"/>
        <v>76568.0</v>
      </c>
      <c r="N46" s="5" t="n">
        <f t="shared" si="10"/>
        <v>75641.0</v>
      </c>
      <c r="O46" s="5" t="n">
        <f t="shared" si="10"/>
        <v>87913.0</v>
      </c>
      <c r="P46" s="5" t="n">
        <f t="shared" si="10"/>
        <v>70230.0</v>
      </c>
      <c r="Q46" s="5" t="n">
        <f t="shared" si="10"/>
        <v>70067.0</v>
      </c>
      <c r="R46" s="5" t="n">
        <f t="shared" si="10"/>
        <v>68896.0</v>
      </c>
      <c r="S46" s="5" t="n">
        <f t="shared" si="10"/>
        <v>58856.0</v>
      </c>
      <c r="T46" s="5" t="n">
        <f t="shared" si="10"/>
        <v>92350.0</v>
      </c>
      <c r="U46" s="5" t="n">
        <f t="shared" si="10"/>
        <v>78180.0</v>
      </c>
      <c r="V46" s="5" t="n">
        <f t="shared" si="10"/>
        <v>92592.0</v>
      </c>
      <c r="W46" s="5" t="n">
        <f t="shared" si="10"/>
        <v>86113.0</v>
      </c>
      <c r="X46" s="5" t="n">
        <f t="shared" si="10"/>
        <v>77491.0</v>
      </c>
      <c r="Y46" s="5" t="n">
        <f t="shared" si="10"/>
        <v>69752.0</v>
      </c>
      <c r="Z46" s="5" t="n">
        <f t="shared" si="10"/>
        <v>82710.0</v>
      </c>
      <c r="AA46" s="5" t="n">
        <f t="shared" si="10"/>
        <v>68269.0</v>
      </c>
      <c r="AB46" s="5" t="n">
        <f t="shared" si="10"/>
        <v>78344.0</v>
      </c>
      <c r="AC46" s="5" t="n">
        <f t="shared" si="10"/>
        <v>78254.0</v>
      </c>
      <c r="AD46" s="5" t="n">
        <f t="shared" si="10"/>
        <v>80070.0</v>
      </c>
      <c r="AE46" s="5" t="n">
        <f t="shared" si="10"/>
        <v>62260.0</v>
      </c>
      <c r="AF46" s="5" t="n">
        <f t="shared" si="10"/>
        <v>98253.0</v>
      </c>
      <c r="AG46" s="5" t="n">
        <f t="shared" si="10"/>
        <v>71018.0</v>
      </c>
      <c r="AH46" s="5" t="n">
        <f t="shared" si="10"/>
        <v>47772.0</v>
      </c>
      <c r="AI46" s="5" t="n">
        <f t="shared" si="10"/>
        <v>89817.0</v>
      </c>
      <c r="AJ46" s="5" t="n">
        <f t="shared" si="10"/>
        <v>66194.0</v>
      </c>
      <c r="AK46" s="5" t="n">
        <f t="shared" si="10"/>
        <v>60580.0</v>
      </c>
      <c r="AL46" s="5" t="n">
        <f t="shared" si="10"/>
        <v>83520.0</v>
      </c>
      <c r="AM46" s="5" t="n">
        <f t="shared" si="10"/>
        <v>89553.0</v>
      </c>
      <c r="AN46" s="5" t="n">
        <f t="shared" si="10"/>
        <v>75205.0</v>
      </c>
      <c r="AO46" s="5" t="n">
        <f t="shared" si="10"/>
        <v>72487.0</v>
      </c>
      <c r="AP46" s="5" t="n">
        <f t="shared" si="10"/>
        <v>91577.0</v>
      </c>
      <c r="AQ46" s="5" t="n">
        <f t="shared" si="10"/>
        <v>46882.0</v>
      </c>
      <c r="AR46" s="5" t="n">
        <f t="shared" si="10"/>
        <v>66408.0</v>
      </c>
      <c r="AS46" s="5" t="n">
        <f t="shared" si="10"/>
        <v>79527.0</v>
      </c>
      <c r="AT46" s="5" t="n">
        <f t="shared" si="10"/>
        <v>67483.0</v>
      </c>
      <c r="AU46" s="5" t="n">
        <f t="shared" si="10"/>
        <v>67407.0</v>
      </c>
      <c r="AV46" s="5" t="n">
        <f t="shared" si="10"/>
        <v>80099.0</v>
      </c>
      <c r="AW46" s="5" t="n">
        <f t="shared" si="10"/>
        <v>56045.0</v>
      </c>
      <c r="AX46" s="5" t="n">
        <f t="shared" si="10"/>
        <v>82073.0</v>
      </c>
      <c r="AY46" s="5" t="n">
        <f t="shared" si="10"/>
        <v>59513.0</v>
      </c>
      <c r="AZ46" s="5" t="n">
        <f t="shared" si="10"/>
        <v>96083.0</v>
      </c>
      <c r="BA46" s="5" t="n">
        <f t="shared" si="10"/>
        <v>51869.0</v>
      </c>
      <c r="BB46" s="5" t="n">
        <f t="shared" si="10"/>
        <v>53503.0</v>
      </c>
      <c r="BC46" s="5" t="n">
        <f t="shared" si="10"/>
        <v>89130.0</v>
      </c>
      <c r="BD46" s="5" t="n">
        <f t="shared" si="10"/>
        <v>65867.0</v>
      </c>
      <c r="BE46" s="5" t="n">
        <f t="shared" si="10"/>
        <v>77830.0</v>
      </c>
      <c r="BF46" s="5" t="n">
        <f t="shared" si="10"/>
        <v>60172.0</v>
      </c>
      <c r="BG46" s="5" t="n">
        <f t="shared" si="10"/>
        <v>101531.0</v>
      </c>
      <c r="BH46" s="5" t="n">
        <f t="shared" si="10"/>
        <v>76890.0</v>
      </c>
      <c r="BI46" s="5" t="n">
        <f t="shared" si="10"/>
        <v>66204.0</v>
      </c>
      <c r="BJ46" s="5" t="n">
        <f t="shared" si="10"/>
        <v>57557.0</v>
      </c>
      <c r="BK46" s="5" t="n">
        <f t="shared" si="10"/>
        <v>78364.0</v>
      </c>
      <c r="BL46" s="5" t="n">
        <f t="shared" si="10"/>
        <v>74990.0</v>
      </c>
      <c r="BM46" s="5" t="n">
        <f t="shared" si="10"/>
        <v>107347.0</v>
      </c>
      <c r="BN46" s="5" t="n">
        <f>IF(AND(BN45&lt;&gt;"",BN23&lt;&gt;""),BN45+BN23,"")</f>
        <v>45716.0</v>
      </c>
      <c r="BO46" s="5" t="n">
        <f>IF(AND(BO45&lt;&gt;"",BO23&lt;&gt;""),BO45+BO23,"")</f>
        <v>65895.0</v>
      </c>
      <c r="BP46" s="5" t="n">
        <f>IF(AND(BP45&lt;&gt;"",BP23&lt;&gt;""),BP45+BP23,"")</f>
        <v>71106.0</v>
      </c>
      <c r="BQ46" s="5" t="n">
        <f>IF(AND(BQ45&lt;&gt;"",BQ23&lt;&gt;""),BQ45+BQ23,"")</f>
        <v>60246.0</v>
      </c>
      <c r="BR46" s="5" t="n">
        <f>IF(AND(BR45&lt;&gt;"",BR23&lt;&gt;""),BR45+BR23,"")</f>
        <v>66614.0</v>
      </c>
    </row>
    <row r="47" spans="1:70">
      <c r="A47" s="6" t="s">
        <v>261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</row>
    <row r="48" spans="1:70">
      <c r="A48" s="6" t="s">
        <v>262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</row>
    <row r="49" spans="1:70">
      <c r="A49" t="s" s="0">
        <v>263</v>
      </c>
      <c r="B49" s="3" t="n">
        <v>2501.0</v>
      </c>
      <c r="C49" s="3" t="n">
        <v>1513.0</v>
      </c>
      <c r="D49" s="3" t="n">
        <v>6253.0</v>
      </c>
      <c r="E49" s="3" t="n">
        <v>3407.0</v>
      </c>
      <c r="F49" s="3" t="n">
        <v>6130.0</v>
      </c>
      <c r="G49" s="3" t="n">
        <v>1381.0</v>
      </c>
      <c r="H49" s="3" t="n">
        <v>2318.0</v>
      </c>
      <c r="I49" s="3" t="n">
        <v>9666.0</v>
      </c>
      <c r="J49" s="3" t="n">
        <v>3968.0</v>
      </c>
      <c r="K49" s="3" t="n">
        <v>3348.0</v>
      </c>
      <c r="L49" s="3" t="n">
        <v>4970.0</v>
      </c>
      <c r="M49" s="3" t="n">
        <v>4436.0</v>
      </c>
      <c r="N49" s="3" t="n">
        <v>5815.0</v>
      </c>
      <c r="O49" s="3" t="n">
        <v>4349.0</v>
      </c>
      <c r="P49" s="3" t="n">
        <v>1645.0</v>
      </c>
      <c r="Q49" s="3" t="n">
        <v>3134.0</v>
      </c>
      <c r="R49" s="3" t="n">
        <v>4015.0</v>
      </c>
      <c r="S49" s="3" t="n">
        <v>2656.0</v>
      </c>
      <c r="T49" s="3" t="n">
        <v>6316.0</v>
      </c>
      <c r="U49" s="3" t="n">
        <v>4080.0</v>
      </c>
      <c r="V49" s="3" t="n">
        <v>9537.0</v>
      </c>
      <c r="W49" s="3" t="n">
        <v>1470.0</v>
      </c>
      <c r="X49" s="3" t="n">
        <v>7705.0</v>
      </c>
      <c r="Y49" s="3" t="n">
        <v>5252.0</v>
      </c>
      <c r="Z49" s="3" t="n">
        <v>9804.0</v>
      </c>
      <c r="AA49" s="3" t="n">
        <v>3868.0</v>
      </c>
      <c r="AB49" s="3" t="n">
        <v>6388.0</v>
      </c>
      <c r="AC49" s="3" t="n">
        <v>4548.0</v>
      </c>
      <c r="AD49" s="3" t="n">
        <v>8416.0</v>
      </c>
      <c r="AE49" s="3" t="n">
        <v>8670.0</v>
      </c>
      <c r="AF49" s="3" t="n">
        <v>3950.0</v>
      </c>
      <c r="AG49" s="3" t="n">
        <v>4347.0</v>
      </c>
      <c r="AH49" s="3" t="n">
        <v>5451.0</v>
      </c>
      <c r="AI49" s="3" t="n">
        <v>5927.0</v>
      </c>
      <c r="AJ49" s="3" t="n">
        <v>1270.0</v>
      </c>
      <c r="AK49" s="3" t="n">
        <v>5293.0</v>
      </c>
      <c r="AL49" s="3" t="n">
        <v>7245.0</v>
      </c>
      <c r="AM49" s="3" t="n">
        <v>1713.0</v>
      </c>
      <c r="AN49" s="3" t="n">
        <v>5877.0</v>
      </c>
      <c r="AO49" s="3" t="n">
        <v>3066.0</v>
      </c>
      <c r="AP49" s="3" t="n">
        <v>2269.0</v>
      </c>
      <c r="AQ49" s="3" t="n">
        <v>5561.0</v>
      </c>
      <c r="AR49" s="3" t="n">
        <v>6464.0</v>
      </c>
      <c r="AS49" s="3" t="n">
        <v>4886.0</v>
      </c>
      <c r="AT49" s="3" t="n">
        <v>3220.0</v>
      </c>
      <c r="AU49" s="3" t="n">
        <v>4231.0</v>
      </c>
      <c r="AV49" s="3" t="n">
        <v>6440.0</v>
      </c>
      <c r="AW49" s="3" t="n">
        <v>2824.0</v>
      </c>
      <c r="AX49" s="3" t="n">
        <v>4914.0</v>
      </c>
      <c r="AY49" s="3" t="n">
        <v>3467.0</v>
      </c>
      <c r="AZ49" s="3" t="n">
        <v>8199.0</v>
      </c>
      <c r="BA49" s="3" t="n">
        <v>8893.0</v>
      </c>
      <c r="BB49" s="3" t="n">
        <v>4933.0</v>
      </c>
      <c r="BC49" s="3" t="n">
        <v>4860.0</v>
      </c>
      <c r="BD49" s="3" t="n">
        <v>3342.0</v>
      </c>
      <c r="BE49" s="3" t="n">
        <v>9367.0</v>
      </c>
      <c r="BF49" s="3" t="n">
        <v>7063.0</v>
      </c>
      <c r="BG49" s="3" t="n">
        <v>5839.0</v>
      </c>
      <c r="BH49" s="3" t="n">
        <v>9077.0</v>
      </c>
      <c r="BI49" s="3" t="n">
        <v>3847.0</v>
      </c>
      <c r="BJ49" s="3" t="n">
        <v>4902.0</v>
      </c>
      <c r="BK49" s="3" t="n">
        <v>6115.0</v>
      </c>
      <c r="BL49" s="3" t="n">
        <v>1873.0</v>
      </c>
      <c r="BM49" s="3" t="n">
        <v>4051.0</v>
      </c>
      <c r="BN49" s="3" t="n">
        <v>3561.0</v>
      </c>
      <c r="BO49" s="3" t="n">
        <v>6676.0</v>
      </c>
      <c r="BP49" s="3" t="n">
        <v>6784.0</v>
      </c>
      <c r="BQ49" s="3" t="n">
        <v>7214.0</v>
      </c>
      <c r="BR49" s="3" t="n">
        <v>9068.0</v>
      </c>
    </row>
    <row r="50" spans="1:70">
      <c r="A50" t="s" s="0">
        <v>264</v>
      </c>
      <c r="B50" s="3" t="n">
        <v>3349.0</v>
      </c>
      <c r="C50" s="3" t="n">
        <v>1470.0</v>
      </c>
      <c r="D50" s="3" t="n">
        <v>2059.0</v>
      </c>
      <c r="E50" s="3" t="n">
        <v>7661.0</v>
      </c>
      <c r="F50" s="3" t="n">
        <v>1034.0</v>
      </c>
      <c r="G50" s="3" t="n">
        <v>9463.0</v>
      </c>
      <c r="H50" s="3" t="n">
        <v>8283.0</v>
      </c>
      <c r="I50" s="3" t="n">
        <v>7070.0</v>
      </c>
      <c r="J50" s="3" t="n">
        <v>1378.0</v>
      </c>
      <c r="K50" s="3" t="n">
        <v>1647.0</v>
      </c>
      <c r="L50" s="3" t="n">
        <v>2093.0</v>
      </c>
      <c r="M50" s="3" t="n">
        <v>6493.0</v>
      </c>
      <c r="N50" s="3" t="n">
        <v>7333.0</v>
      </c>
      <c r="O50" s="3" t="n">
        <v>3604.0</v>
      </c>
      <c r="P50" s="3" t="n">
        <v>8562.0</v>
      </c>
      <c r="Q50" s="3" t="n">
        <v>6564.0</v>
      </c>
      <c r="R50" s="3" t="n">
        <v>4773.0</v>
      </c>
      <c r="S50" s="3" t="n">
        <v>2321.0</v>
      </c>
      <c r="T50" s="3" t="n">
        <v>1754.0</v>
      </c>
      <c r="U50" s="3" t="n">
        <v>7371.0</v>
      </c>
      <c r="V50" s="3" t="n">
        <v>2305.0</v>
      </c>
      <c r="W50" s="3" t="n">
        <v>6733.0</v>
      </c>
      <c r="X50" s="3" t="n">
        <v>1406.0</v>
      </c>
      <c r="Y50" s="3" t="n">
        <v>1244.0</v>
      </c>
      <c r="Z50" s="3" t="n">
        <v>1160.0</v>
      </c>
      <c r="AA50" s="3" t="n">
        <v>1549.0</v>
      </c>
      <c r="AB50" s="3" t="n">
        <v>4716.0</v>
      </c>
      <c r="AC50" s="3" t="n">
        <v>8000.0</v>
      </c>
      <c r="AD50" s="3" t="n">
        <v>4262.0</v>
      </c>
      <c r="AE50" s="3" t="n">
        <v>2921.0</v>
      </c>
      <c r="AF50" s="3" t="n">
        <v>1917.0</v>
      </c>
      <c r="AG50" s="3" t="n">
        <v>6968.0</v>
      </c>
      <c r="AH50" s="3" t="n">
        <v>4826.0</v>
      </c>
      <c r="AI50" s="3" t="n">
        <v>1076.0</v>
      </c>
      <c r="AJ50" s="3" t="n">
        <v>9691.0</v>
      </c>
      <c r="AK50" s="3" t="n">
        <v>2764.0</v>
      </c>
      <c r="AL50" s="3" t="n">
        <v>2511.0</v>
      </c>
      <c r="AM50" s="3" t="n">
        <v>5166.0</v>
      </c>
      <c r="AN50" s="3" t="n">
        <v>7357.0</v>
      </c>
      <c r="AO50" s="3" t="n">
        <v>8296.0</v>
      </c>
      <c r="AP50" s="3" t="n">
        <v>2302.0</v>
      </c>
      <c r="AQ50" s="3" t="n">
        <v>5664.0</v>
      </c>
      <c r="AR50" s="3" t="n">
        <v>8847.0</v>
      </c>
      <c r="AS50" s="3" t="n">
        <v>8095.0</v>
      </c>
      <c r="AT50" s="3" t="n">
        <v>4189.0</v>
      </c>
      <c r="AU50" s="3" t="n">
        <v>2457.0</v>
      </c>
      <c r="AV50" s="3" t="n">
        <v>5325.0</v>
      </c>
      <c r="AW50" s="3" t="n">
        <v>7202.0</v>
      </c>
      <c r="AX50" s="3" t="n">
        <v>7256.0</v>
      </c>
      <c r="AY50" s="3" t="n">
        <v>1413.0</v>
      </c>
      <c r="AZ50" s="3" t="n">
        <v>4583.0</v>
      </c>
      <c r="BA50" s="3" t="n">
        <v>8217.0</v>
      </c>
      <c r="BB50" s="3" t="n">
        <v>1759.0</v>
      </c>
      <c r="BC50" s="3" t="n">
        <v>5824.0</v>
      </c>
      <c r="BD50" s="3" t="n">
        <v>4282.0</v>
      </c>
      <c r="BE50" s="3" t="n">
        <v>3135.0</v>
      </c>
      <c r="BF50" s="3" t="n">
        <v>9735.0</v>
      </c>
      <c r="BG50" s="3" t="n">
        <v>6051.0</v>
      </c>
      <c r="BH50" s="3" t="n">
        <v>3067.0</v>
      </c>
      <c r="BI50" s="3" t="n">
        <v>7447.0</v>
      </c>
      <c r="BJ50" s="3" t="n">
        <v>6533.0</v>
      </c>
      <c r="BK50" s="3" t="n">
        <v>4739.0</v>
      </c>
      <c r="BL50" s="3" t="n">
        <v>8717.0</v>
      </c>
      <c r="BM50" s="3" t="n">
        <v>2005.0</v>
      </c>
      <c r="BN50" s="3" t="n">
        <v>2915.0</v>
      </c>
      <c r="BO50" s="3" t="n">
        <v>6596.0</v>
      </c>
      <c r="BP50" s="3" t="n">
        <v>2297.0</v>
      </c>
      <c r="BQ50" s="3" t="n">
        <v>1768.0</v>
      </c>
      <c r="BR50" s="3" t="n">
        <v>7594.0</v>
      </c>
    </row>
    <row r="51" spans="1:70">
      <c r="A51" t="s" s="0">
        <v>265</v>
      </c>
      <c r="B51" s="3" t="n">
        <v>5773.0</v>
      </c>
      <c r="C51" s="3" t="n">
        <v>9692.0</v>
      </c>
      <c r="D51" s="3" t="n">
        <v>3211.0</v>
      </c>
      <c r="E51" s="3" t="n">
        <v>5302.0</v>
      </c>
      <c r="F51" s="3" t="n">
        <v>8772.0</v>
      </c>
      <c r="G51" s="3" t="n">
        <v>8853.0</v>
      </c>
      <c r="H51" s="3" t="n">
        <v>6480.0</v>
      </c>
      <c r="I51" s="3" t="n">
        <v>5138.0</v>
      </c>
      <c r="J51" s="3" t="n">
        <v>9466.0</v>
      </c>
      <c r="K51" s="3" t="n">
        <v>7287.0</v>
      </c>
      <c r="L51" s="3" t="n">
        <v>7154.0</v>
      </c>
      <c r="M51" s="3" t="n">
        <v>2296.0</v>
      </c>
      <c r="N51" s="3" t="n">
        <v>1786.0</v>
      </c>
      <c r="O51" s="3" t="n">
        <v>8338.0</v>
      </c>
      <c r="P51" s="3" t="n">
        <v>7951.0</v>
      </c>
      <c r="Q51" s="3" t="n">
        <v>9922.0</v>
      </c>
      <c r="R51" s="3" t="n">
        <v>2562.0</v>
      </c>
      <c r="S51" s="3" t="n">
        <v>1442.0</v>
      </c>
      <c r="T51" s="3" t="n">
        <v>2937.0</v>
      </c>
      <c r="U51" s="3" t="n">
        <v>6334.0</v>
      </c>
      <c r="V51" s="3" t="n">
        <v>1926.0</v>
      </c>
      <c r="W51" s="3" t="n">
        <v>8124.0</v>
      </c>
      <c r="X51" s="3" t="n">
        <v>8074.0</v>
      </c>
      <c r="Y51" s="3" t="n">
        <v>3082.0</v>
      </c>
      <c r="Z51" s="3" t="n">
        <v>2504.0</v>
      </c>
      <c r="AA51" s="3" t="n">
        <v>1111.0</v>
      </c>
      <c r="AB51" s="3" t="n">
        <v>2392.0</v>
      </c>
      <c r="AC51" s="3" t="n">
        <v>2754.0</v>
      </c>
      <c r="AD51" s="3" t="n">
        <v>8891.0</v>
      </c>
      <c r="AE51" s="3" t="n">
        <v>3561.0</v>
      </c>
      <c r="AF51" s="3" t="n">
        <v>9875.0</v>
      </c>
      <c r="AG51" s="3" t="n">
        <v>4592.0</v>
      </c>
      <c r="AH51" s="3" t="n">
        <v>2039.0</v>
      </c>
      <c r="AI51" s="3" t="n">
        <v>4194.0</v>
      </c>
      <c r="AJ51" s="3" t="n">
        <v>8110.0</v>
      </c>
      <c r="AK51" s="3" t="n">
        <v>1873.0</v>
      </c>
      <c r="AL51" s="3" t="n">
        <v>2565.0</v>
      </c>
      <c r="AM51" s="3" t="n">
        <v>8123.0</v>
      </c>
      <c r="AN51" s="3" t="n">
        <v>3460.0</v>
      </c>
      <c r="AO51" s="3" t="n">
        <v>1684.0</v>
      </c>
      <c r="AP51" s="3" t="n">
        <v>7406.0</v>
      </c>
      <c r="AQ51" s="3" t="n">
        <v>2348.0</v>
      </c>
      <c r="AR51" s="3" t="n">
        <v>1202.0</v>
      </c>
      <c r="AS51" s="3" t="n">
        <v>6193.0</v>
      </c>
      <c r="AT51" s="3" t="n">
        <v>3524.0</v>
      </c>
      <c r="AU51" s="3" t="n">
        <v>4031.0</v>
      </c>
      <c r="AV51" s="3" t="n">
        <v>7053.0</v>
      </c>
      <c r="AW51" s="3" t="n">
        <v>6794.0</v>
      </c>
      <c r="AX51" s="3" t="n">
        <v>3209.0</v>
      </c>
      <c r="AY51" s="3" t="n">
        <v>5819.0</v>
      </c>
      <c r="AZ51" s="3" t="n">
        <v>8803.0</v>
      </c>
      <c r="BA51" s="3" t="n">
        <v>5928.0</v>
      </c>
      <c r="BB51" s="3" t="n">
        <v>8446.0</v>
      </c>
      <c r="BC51" s="3" t="n">
        <v>6174.0</v>
      </c>
      <c r="BD51" s="3" t="n">
        <v>2239.0</v>
      </c>
      <c r="BE51" s="3" t="n">
        <v>1553.0</v>
      </c>
      <c r="BF51" s="3" t="n">
        <v>6524.0</v>
      </c>
      <c r="BG51" s="3" t="n">
        <v>3829.0</v>
      </c>
      <c r="BH51" s="3" t="n">
        <v>1105.0</v>
      </c>
      <c r="BI51" s="3" t="n">
        <v>7257.0</v>
      </c>
      <c r="BJ51" s="3" t="n">
        <v>8080.0</v>
      </c>
      <c r="BK51" s="3" t="n">
        <v>8188.0</v>
      </c>
      <c r="BL51" s="3" t="n">
        <v>2254.0</v>
      </c>
      <c r="BM51" s="3" t="n">
        <v>7279.0</v>
      </c>
      <c r="BN51" s="3" t="n">
        <v>7992.0</v>
      </c>
      <c r="BO51" s="3" t="n">
        <v>9796.0</v>
      </c>
      <c r="BP51" s="3" t="n">
        <v>6196.0</v>
      </c>
      <c r="BQ51" s="3" t="n">
        <v>2640.0</v>
      </c>
      <c r="BR51" s="3" t="n">
        <v>2327.0</v>
      </c>
    </row>
    <row r="52" spans="1:70">
      <c r="A52" t="s" s="0">
        <v>266</v>
      </c>
      <c r="B52" s="3" t="n">
        <v>7731.0</v>
      </c>
      <c r="C52" s="3" t="n">
        <v>9147.0</v>
      </c>
      <c r="D52" s="3" t="n">
        <v>2916.0</v>
      </c>
      <c r="E52" s="3" t="n">
        <v>1301.0</v>
      </c>
      <c r="F52" s="3" t="n">
        <v>1197.0</v>
      </c>
      <c r="G52" s="3" t="n">
        <v>4184.0</v>
      </c>
      <c r="H52" s="3" t="n">
        <v>3249.0</v>
      </c>
      <c r="I52" s="3" t="n">
        <v>7772.0</v>
      </c>
      <c r="J52" s="3" t="n">
        <v>2318.0</v>
      </c>
      <c r="K52" s="3" t="n">
        <v>3769.0</v>
      </c>
      <c r="L52" s="3" t="n">
        <v>1523.0</v>
      </c>
      <c r="M52" s="3" t="n">
        <v>2231.0</v>
      </c>
      <c r="N52" s="3" t="n">
        <v>3027.0</v>
      </c>
      <c r="O52" s="3" t="n">
        <v>6999.0</v>
      </c>
      <c r="P52" s="3" t="n">
        <v>8658.0</v>
      </c>
      <c r="Q52" s="3" t="n">
        <v>5549.0</v>
      </c>
      <c r="R52" s="3" t="n">
        <v>4759.0</v>
      </c>
      <c r="S52" s="3" t="n">
        <v>3882.0</v>
      </c>
      <c r="T52" s="3" t="n">
        <v>2055.0</v>
      </c>
      <c r="U52" s="3" t="n">
        <v>8354.0</v>
      </c>
      <c r="V52" s="3" t="n">
        <v>8020.0</v>
      </c>
      <c r="W52" s="3" t="n">
        <v>2033.0</v>
      </c>
      <c r="X52" s="3" t="n">
        <v>4887.0</v>
      </c>
      <c r="Y52" s="3" t="n">
        <v>1230.0</v>
      </c>
      <c r="Z52" s="3" t="n">
        <v>8268.0</v>
      </c>
      <c r="AA52" s="3" t="n">
        <v>3718.0</v>
      </c>
      <c r="AB52" s="3" t="n">
        <v>3040.0</v>
      </c>
      <c r="AC52" s="3" t="n">
        <v>7254.0</v>
      </c>
      <c r="AD52" s="3" t="n">
        <v>7801.0</v>
      </c>
      <c r="AE52" s="3" t="n">
        <v>2422.0</v>
      </c>
      <c r="AF52" s="3" t="n">
        <v>3121.0</v>
      </c>
      <c r="AG52" s="3" t="n">
        <v>7146.0</v>
      </c>
      <c r="AH52" s="3" t="n">
        <v>4040.0</v>
      </c>
      <c r="AI52" s="3" t="n">
        <v>1991.0</v>
      </c>
      <c r="AJ52" s="3" t="n">
        <v>9908.0</v>
      </c>
      <c r="AK52" s="3" t="n">
        <v>3224.0</v>
      </c>
      <c r="AL52" s="3" t="n">
        <v>4280.0</v>
      </c>
      <c r="AM52" s="3" t="n">
        <v>5379.0</v>
      </c>
      <c r="AN52" s="3" t="n">
        <v>4322.0</v>
      </c>
      <c r="AO52" s="3" t="n">
        <v>9798.0</v>
      </c>
      <c r="AP52" s="3" t="n">
        <v>1905.0</v>
      </c>
      <c r="AQ52" s="3" t="n">
        <v>5651.0</v>
      </c>
      <c r="AR52" s="3" t="n">
        <v>1768.0</v>
      </c>
      <c r="AS52" s="3" t="n">
        <v>9634.0</v>
      </c>
      <c r="AT52" s="3" t="n">
        <v>8581.0</v>
      </c>
      <c r="AU52" s="3" t="n">
        <v>2246.0</v>
      </c>
      <c r="AV52" s="3" t="n">
        <v>4129.0</v>
      </c>
      <c r="AW52" s="3" t="n">
        <v>5750.0</v>
      </c>
      <c r="AX52" s="3" t="n">
        <v>2299.0</v>
      </c>
      <c r="AY52" s="3" t="n">
        <v>2302.0</v>
      </c>
      <c r="AZ52" s="3" t="n">
        <v>9217.0</v>
      </c>
      <c r="BA52" s="3" t="n">
        <v>3135.0</v>
      </c>
      <c r="BB52" s="3" t="n">
        <v>5784.0</v>
      </c>
      <c r="BC52" s="3" t="n">
        <v>8578.0</v>
      </c>
      <c r="BD52" s="3" t="n">
        <v>3804.0</v>
      </c>
      <c r="BE52" s="3" t="n">
        <v>1021.0</v>
      </c>
      <c r="BF52" s="3" t="n">
        <v>3297.0</v>
      </c>
      <c r="BG52" s="3" t="n">
        <v>4786.0</v>
      </c>
      <c r="BH52" s="3" t="n">
        <v>5921.0</v>
      </c>
      <c r="BI52" s="3" t="n">
        <v>4547.0</v>
      </c>
      <c r="BJ52" s="3" t="n">
        <v>6113.0</v>
      </c>
      <c r="BK52" s="3" t="n">
        <v>7576.0</v>
      </c>
      <c r="BL52" s="3" t="n">
        <v>7292.0</v>
      </c>
      <c r="BM52" s="3" t="n">
        <v>4893.0</v>
      </c>
      <c r="BN52" s="3" t="n">
        <v>2720.0</v>
      </c>
      <c r="BO52" s="3" t="n">
        <v>4142.0</v>
      </c>
      <c r="BP52" s="3" t="n">
        <v>5613.0</v>
      </c>
      <c r="BQ52" s="3" t="n">
        <v>5041.0</v>
      </c>
      <c r="BR52" s="3" t="n">
        <v>7987.0</v>
      </c>
    </row>
    <row r="53" spans="1:70">
      <c r="A53" t="s" s="0">
        <v>267</v>
      </c>
      <c r="B53" s="3" t="n">
        <v>7407.0</v>
      </c>
      <c r="C53" s="3" t="n">
        <v>1426.0</v>
      </c>
      <c r="D53" s="3" t="n">
        <v>1536.0</v>
      </c>
      <c r="E53" s="3" t="n">
        <v>8375.0</v>
      </c>
      <c r="F53" s="3" t="n">
        <v>3464.0</v>
      </c>
      <c r="G53" s="3" t="n">
        <v>1100.0</v>
      </c>
      <c r="H53" s="3" t="n">
        <v>6566.0</v>
      </c>
      <c r="I53" s="3" t="n">
        <v>4343.0</v>
      </c>
      <c r="J53" s="3" t="n">
        <v>7244.0</v>
      </c>
      <c r="K53" s="3" t="n">
        <v>7449.0</v>
      </c>
      <c r="L53" s="3" t="n">
        <v>2880.0</v>
      </c>
      <c r="M53" s="3" t="n">
        <v>4366.0</v>
      </c>
      <c r="N53" s="3" t="n">
        <v>2768.0</v>
      </c>
      <c r="O53" s="3" t="n">
        <v>1240.0</v>
      </c>
      <c r="P53" s="3" t="n">
        <v>5276.0</v>
      </c>
      <c r="Q53" s="3" t="n">
        <v>9816.0</v>
      </c>
      <c r="R53" s="3" t="n">
        <v>2026.0</v>
      </c>
      <c r="S53" s="3" t="n">
        <v>5551.0</v>
      </c>
      <c r="T53" s="3" t="n">
        <v>1111.0</v>
      </c>
      <c r="U53" s="3" t="n">
        <v>5191.0</v>
      </c>
      <c r="V53" s="3" t="n">
        <v>7139.0</v>
      </c>
      <c r="W53" s="3" t="n">
        <v>8248.0</v>
      </c>
      <c r="X53" s="3" t="n">
        <v>5556.0</v>
      </c>
      <c r="Y53" s="3" t="n">
        <v>4597.0</v>
      </c>
      <c r="Z53" s="3" t="n">
        <v>8282.0</v>
      </c>
      <c r="AA53" s="3" t="n">
        <v>9470.0</v>
      </c>
      <c r="AB53" s="3" t="n">
        <v>9913.0</v>
      </c>
      <c r="AC53" s="3" t="n">
        <v>2519.0</v>
      </c>
      <c r="AD53" s="3" t="n">
        <v>2806.0</v>
      </c>
      <c r="AE53" s="3" t="n">
        <v>5706.0</v>
      </c>
      <c r="AF53" s="3" t="n">
        <v>9227.0</v>
      </c>
      <c r="AG53" s="3" t="n">
        <v>5761.0</v>
      </c>
      <c r="AH53" s="3" t="n">
        <v>5191.0</v>
      </c>
      <c r="AI53" s="3" t="n">
        <v>3369.0</v>
      </c>
      <c r="AJ53" s="3" t="n">
        <v>3734.0</v>
      </c>
      <c r="AK53" s="3" t="n">
        <v>9748.0</v>
      </c>
      <c r="AL53" s="3" t="n">
        <v>1777.0</v>
      </c>
      <c r="AM53" s="3" t="n">
        <v>7580.0</v>
      </c>
      <c r="AN53" s="3" t="n">
        <v>4049.0</v>
      </c>
      <c r="AO53" s="3" t="n">
        <v>7587.0</v>
      </c>
      <c r="AP53" s="3" t="n">
        <v>3951.0</v>
      </c>
      <c r="AQ53" s="3" t="n">
        <v>8398.0</v>
      </c>
      <c r="AR53" s="3" t="n">
        <v>7033.0</v>
      </c>
      <c r="AS53" s="3" t="n">
        <v>3739.0</v>
      </c>
      <c r="AT53" s="3" t="n">
        <v>1530.0</v>
      </c>
      <c r="AU53" s="3" t="n">
        <v>2536.0</v>
      </c>
      <c r="AV53" s="3" t="n">
        <v>6303.0</v>
      </c>
      <c r="AW53" s="3" t="n">
        <v>1336.0</v>
      </c>
      <c r="AX53" s="3" t="n">
        <v>5687.0</v>
      </c>
      <c r="AY53" s="3" t="n">
        <v>2418.0</v>
      </c>
      <c r="AZ53" s="3" t="n">
        <v>6574.0</v>
      </c>
      <c r="BA53" s="3" t="n">
        <v>5433.0</v>
      </c>
      <c r="BB53" s="3" t="n">
        <v>8740.0</v>
      </c>
      <c r="BC53" s="3" t="n">
        <v>7323.0</v>
      </c>
      <c r="BD53" s="3" t="n">
        <v>9092.0</v>
      </c>
      <c r="BE53" s="3" t="n">
        <v>6050.0</v>
      </c>
      <c r="BF53" s="3" t="n">
        <v>5324.0</v>
      </c>
      <c r="BG53" s="3" t="n">
        <v>9746.0</v>
      </c>
      <c r="BH53" s="3" t="n">
        <v>4204.0</v>
      </c>
      <c r="BI53" s="3" t="n">
        <v>8086.0</v>
      </c>
      <c r="BJ53" s="3" t="n">
        <v>8963.0</v>
      </c>
      <c r="BK53" s="3" t="n">
        <v>1002.0</v>
      </c>
      <c r="BL53" s="3" t="n">
        <v>7653.0</v>
      </c>
      <c r="BM53" s="3" t="n">
        <v>1412.0</v>
      </c>
      <c r="BN53" s="3" t="n">
        <v>4142.0</v>
      </c>
      <c r="BO53" s="3" t="n">
        <v>8111.0</v>
      </c>
      <c r="BP53" s="3" t="n">
        <v>6125.0</v>
      </c>
      <c r="BQ53" s="3" t="n">
        <v>4129.0</v>
      </c>
      <c r="BR53" s="3" t="n">
        <v>8700.0</v>
      </c>
    </row>
    <row r="54" spans="1:70">
      <c r="A54" t="s" s="0">
        <v>268</v>
      </c>
      <c r="B54" s="3" t="n">
        <v>7183.0</v>
      </c>
      <c r="C54" s="3" t="n">
        <v>3684.0</v>
      </c>
      <c r="D54" s="3" t="n">
        <v>5070.0</v>
      </c>
      <c r="E54" s="3" t="n">
        <v>4417.0</v>
      </c>
      <c r="F54" s="3" t="n">
        <v>4119.0</v>
      </c>
      <c r="G54" s="3" t="n">
        <v>8744.0</v>
      </c>
      <c r="H54" s="3" t="n">
        <v>6935.0</v>
      </c>
      <c r="I54" s="3" t="n">
        <v>9083.0</v>
      </c>
      <c r="J54" s="3" t="n">
        <v>1059.0</v>
      </c>
      <c r="K54" s="3" t="n">
        <v>3044.0</v>
      </c>
      <c r="L54" s="3" t="n">
        <v>5579.0</v>
      </c>
      <c r="M54" s="3" t="n">
        <v>9116.0</v>
      </c>
      <c r="N54" s="3" t="n">
        <v>7712.0</v>
      </c>
      <c r="O54" s="3" t="n">
        <v>9840.0</v>
      </c>
      <c r="P54" s="3" t="n">
        <v>9959.0</v>
      </c>
      <c r="Q54" s="3" t="n">
        <v>8427.0</v>
      </c>
      <c r="R54" s="3" t="n">
        <v>8672.0</v>
      </c>
      <c r="S54" s="3" t="n">
        <v>9922.0</v>
      </c>
      <c r="T54" s="3" t="n">
        <v>9607.0</v>
      </c>
      <c r="U54" s="3" t="n">
        <v>3147.0</v>
      </c>
      <c r="V54" s="3" t="n">
        <v>9036.0</v>
      </c>
      <c r="W54" s="3" t="n">
        <v>9203.0</v>
      </c>
      <c r="X54" s="3" t="n">
        <v>2687.0</v>
      </c>
      <c r="Y54" s="3" t="n">
        <v>6660.0</v>
      </c>
      <c r="Z54" s="3" t="n">
        <v>4119.0</v>
      </c>
      <c r="AA54" s="3" t="n">
        <v>9399.0</v>
      </c>
      <c r="AB54" s="3" t="n">
        <v>3642.0</v>
      </c>
      <c r="AC54" s="3" t="n">
        <v>2286.0</v>
      </c>
      <c r="AD54" s="3" t="n">
        <v>4662.0</v>
      </c>
      <c r="AE54" s="3" t="n">
        <v>8450.0</v>
      </c>
      <c r="AF54" s="3" t="n">
        <v>6231.0</v>
      </c>
      <c r="AG54" s="3" t="n">
        <v>3548.0</v>
      </c>
      <c r="AH54" s="3" t="n">
        <v>5014.0</v>
      </c>
      <c r="AI54" s="3" t="n">
        <v>8366.0</v>
      </c>
      <c r="AJ54" s="3" t="n">
        <v>9624.0</v>
      </c>
      <c r="AK54" s="3" t="n">
        <v>8623.0</v>
      </c>
      <c r="AL54" s="3" t="n">
        <v>9996.0</v>
      </c>
      <c r="AM54" s="3" t="n">
        <v>3537.0</v>
      </c>
      <c r="AN54" s="3" t="n">
        <v>1134.0</v>
      </c>
      <c r="AO54" s="3" t="n">
        <v>8034.0</v>
      </c>
      <c r="AP54" s="3" t="n">
        <v>8136.0</v>
      </c>
      <c r="AQ54" s="3" t="n">
        <v>8915.0</v>
      </c>
      <c r="AR54" s="3" t="n">
        <v>1756.0</v>
      </c>
      <c r="AS54" s="3" t="n">
        <v>5828.0</v>
      </c>
      <c r="AT54" s="3" t="n">
        <v>9134.0</v>
      </c>
      <c r="AU54" s="3" t="n">
        <v>5005.0</v>
      </c>
      <c r="AV54" s="3" t="n">
        <v>5330.0</v>
      </c>
      <c r="AW54" s="3" t="n">
        <v>5417.0</v>
      </c>
      <c r="AX54" s="3" t="n">
        <v>6360.0</v>
      </c>
      <c r="AY54" s="3" t="n">
        <v>4513.0</v>
      </c>
      <c r="AZ54" s="3" t="n">
        <v>9086.0</v>
      </c>
      <c r="BA54" s="3" t="n">
        <v>3928.0</v>
      </c>
      <c r="BB54" s="3" t="n">
        <v>8663.0</v>
      </c>
      <c r="BC54" s="3" t="n">
        <v>6367.0</v>
      </c>
      <c r="BD54" s="3" t="n">
        <v>4636.0</v>
      </c>
      <c r="BE54" s="3" t="n">
        <v>7250.0</v>
      </c>
      <c r="BF54" s="3" t="n">
        <v>3857.0</v>
      </c>
      <c r="BG54" s="3" t="n">
        <v>6178.0</v>
      </c>
      <c r="BH54" s="3" t="n">
        <v>3481.0</v>
      </c>
      <c r="BI54" s="3" t="n">
        <v>2647.0</v>
      </c>
      <c r="BJ54" s="3" t="n">
        <v>5141.0</v>
      </c>
      <c r="BK54" s="3" t="n">
        <v>6156.0</v>
      </c>
      <c r="BL54" s="3" t="n">
        <v>3892.0</v>
      </c>
      <c r="BM54" s="3" t="n">
        <v>5482.0</v>
      </c>
      <c r="BN54" s="3" t="n">
        <v>9086.0</v>
      </c>
      <c r="BO54" s="3" t="n">
        <v>8302.0</v>
      </c>
      <c r="BP54" s="3" t="n">
        <v>4326.0</v>
      </c>
      <c r="BQ54" s="3" t="n">
        <v>7615.0</v>
      </c>
      <c r="BR54" s="3" t="n">
        <v>3017.0</v>
      </c>
    </row>
    <row r="55" spans="1:70">
      <c r="A55" s="4" t="s">
        <v>269</v>
      </c>
      <c r="B55" s="5" t="n">
        <f t="shared" ref="B55:BM55" si="11">IF(COUNTA(B49:B54)=0,"",SUM(B49:B54))</f>
        <v>33944.0</v>
      </c>
      <c r="C55" s="5" t="n">
        <f t="shared" si="11"/>
        <v>26932.0</v>
      </c>
      <c r="D55" s="5" t="n">
        <f t="shared" si="11"/>
        <v>21045.0</v>
      </c>
      <c r="E55" s="5" t="n">
        <f t="shared" si="11"/>
        <v>30463.0</v>
      </c>
      <c r="F55" s="5" t="n">
        <f t="shared" si="11"/>
        <v>24716.0</v>
      </c>
      <c r="G55" s="5" t="n">
        <f t="shared" si="11"/>
        <v>33725.0</v>
      </c>
      <c r="H55" s="5" t="n">
        <f t="shared" si="11"/>
        <v>33831.0</v>
      </c>
      <c r="I55" s="5" t="n">
        <f t="shared" si="11"/>
        <v>43072.0</v>
      </c>
      <c r="J55" s="5" t="n">
        <f t="shared" si="11"/>
        <v>25433.0</v>
      </c>
      <c r="K55" s="5" t="n">
        <f t="shared" si="11"/>
        <v>26544.0</v>
      </c>
      <c r="L55" s="5" t="n">
        <f t="shared" si="11"/>
        <v>24199.0</v>
      </c>
      <c r="M55" s="5" t="n">
        <f t="shared" si="11"/>
        <v>28938.0</v>
      </c>
      <c r="N55" s="5" t="n">
        <f t="shared" si="11"/>
        <v>28441.0</v>
      </c>
      <c r="O55" s="5" t="n">
        <f t="shared" si="11"/>
        <v>34370.0</v>
      </c>
      <c r="P55" s="5" t="n">
        <f t="shared" si="11"/>
        <v>42051.0</v>
      </c>
      <c r="Q55" s="5" t="n">
        <f t="shared" si="11"/>
        <v>43412.0</v>
      </c>
      <c r="R55" s="5" t="n">
        <f t="shared" si="11"/>
        <v>26807.0</v>
      </c>
      <c r="S55" s="5" t="n">
        <f t="shared" si="11"/>
        <v>25774.0</v>
      </c>
      <c r="T55" s="5" t="n">
        <f t="shared" si="11"/>
        <v>23780.0</v>
      </c>
      <c r="U55" s="5" t="n">
        <f t="shared" si="11"/>
        <v>34477.0</v>
      </c>
      <c r="V55" s="5" t="n">
        <f t="shared" si="11"/>
        <v>37963.0</v>
      </c>
      <c r="W55" s="5" t="n">
        <f t="shared" si="11"/>
        <v>35811.0</v>
      </c>
      <c r="X55" s="5" t="n">
        <f t="shared" si="11"/>
        <v>30315.0</v>
      </c>
      <c r="Y55" s="5" t="n">
        <f t="shared" si="11"/>
        <v>22065.0</v>
      </c>
      <c r="Z55" s="5" t="n">
        <f t="shared" si="11"/>
        <v>34137.0</v>
      </c>
      <c r="AA55" s="5" t="n">
        <f t="shared" si="11"/>
        <v>29115.0</v>
      </c>
      <c r="AB55" s="5" t="n">
        <f t="shared" si="11"/>
        <v>30091.0</v>
      </c>
      <c r="AC55" s="5" t="n">
        <f t="shared" si="11"/>
        <v>27361.0</v>
      </c>
      <c r="AD55" s="5" t="n">
        <f t="shared" si="11"/>
        <v>36838.0</v>
      </c>
      <c r="AE55" s="5" t="n">
        <f t="shared" si="11"/>
        <v>31730.0</v>
      </c>
      <c r="AF55" s="5" t="n">
        <f t="shared" si="11"/>
        <v>34321.0</v>
      </c>
      <c r="AG55" s="5" t="n">
        <f t="shared" si="11"/>
        <v>32362.0</v>
      </c>
      <c r="AH55" s="5" t="n">
        <f t="shared" si="11"/>
        <v>26561.0</v>
      </c>
      <c r="AI55" s="5" t="n">
        <f t="shared" si="11"/>
        <v>24923.0</v>
      </c>
      <c r="AJ55" s="5" t="n">
        <f t="shared" si="11"/>
        <v>42337.0</v>
      </c>
      <c r="AK55" s="5" t="n">
        <f t="shared" si="11"/>
        <v>31525.0</v>
      </c>
      <c r="AL55" s="5" t="n">
        <f t="shared" si="11"/>
        <v>28374.0</v>
      </c>
      <c r="AM55" s="5" t="n">
        <f t="shared" si="11"/>
        <v>31498.0</v>
      </c>
      <c r="AN55" s="5" t="n">
        <f t="shared" si="11"/>
        <v>26199.0</v>
      </c>
      <c r="AO55" s="5" t="n">
        <f t="shared" si="11"/>
        <v>38465.0</v>
      </c>
      <c r="AP55" s="5" t="n">
        <f t="shared" si="11"/>
        <v>25969.0</v>
      </c>
      <c r="AQ55" s="5" t="n">
        <f t="shared" si="11"/>
        <v>36537.0</v>
      </c>
      <c r="AR55" s="5" t="n">
        <f t="shared" si="11"/>
        <v>27070.0</v>
      </c>
      <c r="AS55" s="5" t="n">
        <f t="shared" si="11"/>
        <v>38375.0</v>
      </c>
      <c r="AT55" s="5" t="n">
        <f t="shared" si="11"/>
        <v>30178.0</v>
      </c>
      <c r="AU55" s="5" t="n">
        <f t="shared" si="11"/>
        <v>20506.0</v>
      </c>
      <c r="AV55" s="5" t="n">
        <f t="shared" si="11"/>
        <v>34580.0</v>
      </c>
      <c r="AW55" s="5" t="n">
        <f t="shared" si="11"/>
        <v>29323.0</v>
      </c>
      <c r="AX55" s="5" t="n">
        <f t="shared" si="11"/>
        <v>29725.0</v>
      </c>
      <c r="AY55" s="5" t="n">
        <f t="shared" si="11"/>
        <v>19932.0</v>
      </c>
      <c r="AZ55" s="5" t="n">
        <f t="shared" si="11"/>
        <v>46462.0</v>
      </c>
      <c r="BA55" s="5" t="n">
        <f t="shared" si="11"/>
        <v>35534.0</v>
      </c>
      <c r="BB55" s="5" t="n">
        <f t="shared" si="11"/>
        <v>38325.0</v>
      </c>
      <c r="BC55" s="5" t="n">
        <f t="shared" si="11"/>
        <v>39126.0</v>
      </c>
      <c r="BD55" s="5" t="n">
        <f t="shared" si="11"/>
        <v>27395.0</v>
      </c>
      <c r="BE55" s="5" t="n">
        <f t="shared" si="11"/>
        <v>28376.0</v>
      </c>
      <c r="BF55" s="5" t="n">
        <f t="shared" si="11"/>
        <v>35800.0</v>
      </c>
      <c r="BG55" s="5" t="n">
        <f t="shared" si="11"/>
        <v>36429.0</v>
      </c>
      <c r="BH55" s="5" t="n">
        <f t="shared" si="11"/>
        <v>26855.0</v>
      </c>
      <c r="BI55" s="5" t="n">
        <f t="shared" si="11"/>
        <v>33831.0</v>
      </c>
      <c r="BJ55" s="5" t="n">
        <f t="shared" si="11"/>
        <v>39732.0</v>
      </c>
      <c r="BK55" s="5" t="n">
        <f t="shared" si="11"/>
        <v>33776.0</v>
      </c>
      <c r="BL55" s="5" t="n">
        <f t="shared" si="11"/>
        <v>31681.0</v>
      </c>
      <c r="BM55" s="5" t="n">
        <f t="shared" si="11"/>
        <v>25122.0</v>
      </c>
      <c r="BN55" s="5" t="n">
        <f>IF(COUNTA(BN49:BN54)=0,"",SUM(BN49:BN54))</f>
        <v>30416.0</v>
      </c>
      <c r="BO55" s="5" t="n">
        <f>IF(COUNTA(BO49:BO54)=0,"",SUM(BO49:BO54))</f>
        <v>43623.0</v>
      </c>
      <c r="BP55" s="5" t="n">
        <f>IF(COUNTA(BP49:BP54)=0,"",SUM(BP49:BP54))</f>
        <v>31341.0</v>
      </c>
      <c r="BQ55" s="5" t="n">
        <f>IF(COUNTA(BQ49:BQ54)=0,"",SUM(BQ49:BQ54))</f>
        <v>28407.0</v>
      </c>
      <c r="BR55" s="5" t="n">
        <f>IF(COUNTA(BR49:BR54)=0,"",SUM(BR49:BR54))</f>
        <v>38693.0</v>
      </c>
    </row>
    <row r="56" spans="1:70">
      <c r="A56" s="6" t="s">
        <v>270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</row>
    <row r="57" spans="1:70">
      <c r="A57" t="s" s="0">
        <v>271</v>
      </c>
      <c r="B57" s="3" t="n">
        <v>8286.0</v>
      </c>
      <c r="C57" s="3" t="n">
        <v>1456.0</v>
      </c>
      <c r="D57" s="3" t="n">
        <v>9888.0</v>
      </c>
      <c r="E57" s="3" t="n">
        <v>1959.0</v>
      </c>
      <c r="F57" s="3" t="n">
        <v>3460.0</v>
      </c>
      <c r="G57" s="3" t="n">
        <v>4672.0</v>
      </c>
      <c r="H57" s="3" t="n">
        <v>3411.0</v>
      </c>
      <c r="I57" s="3" t="n">
        <v>9807.0</v>
      </c>
      <c r="J57" s="3" t="n">
        <v>4714.0</v>
      </c>
      <c r="K57" s="3" t="n">
        <v>4545.0</v>
      </c>
      <c r="L57" s="3" t="n">
        <v>3348.0</v>
      </c>
      <c r="M57" s="3" t="n">
        <v>2031.0</v>
      </c>
      <c r="N57" s="3" t="n">
        <v>1480.0</v>
      </c>
      <c r="O57" s="3" t="n">
        <v>2158.0</v>
      </c>
      <c r="P57" s="3" t="n">
        <v>8300.0</v>
      </c>
      <c r="Q57" s="3" t="n">
        <v>2245.0</v>
      </c>
      <c r="R57" s="3" t="n">
        <v>1274.0</v>
      </c>
      <c r="S57" s="3" t="n">
        <v>3612.0</v>
      </c>
      <c r="T57" s="3" t="n">
        <v>6398.0</v>
      </c>
      <c r="U57" s="3" t="n">
        <v>4391.0</v>
      </c>
      <c r="V57" s="3" t="n">
        <v>5551.0</v>
      </c>
      <c r="W57" s="3" t="n">
        <v>2210.0</v>
      </c>
      <c r="X57" s="3" t="n">
        <v>8645.0</v>
      </c>
      <c r="Y57" s="3" t="n">
        <v>3375.0</v>
      </c>
      <c r="Z57" s="3" t="n">
        <v>5676.0</v>
      </c>
      <c r="AA57" s="3" t="n">
        <v>4422.0</v>
      </c>
      <c r="AB57" s="3" t="n">
        <v>7828.0</v>
      </c>
      <c r="AC57" s="3" t="n">
        <v>2240.0</v>
      </c>
      <c r="AD57" s="3" t="n">
        <v>8553.0</v>
      </c>
      <c r="AE57" s="3" t="n">
        <v>6466.0</v>
      </c>
      <c r="AF57" s="3" t="n">
        <v>5367.0</v>
      </c>
      <c r="AG57" s="3" t="n">
        <v>9789.0</v>
      </c>
      <c r="AH57" s="3" t="n">
        <v>1461.0</v>
      </c>
      <c r="AI57" s="3" t="n">
        <v>2131.0</v>
      </c>
      <c r="AJ57" s="3" t="n">
        <v>5900.0</v>
      </c>
      <c r="AK57" s="3" t="n">
        <v>5899.0</v>
      </c>
      <c r="AL57" s="3" t="n">
        <v>1326.0</v>
      </c>
      <c r="AM57" s="3" t="n">
        <v>9813.0</v>
      </c>
      <c r="AN57" s="3" t="n">
        <v>8778.0</v>
      </c>
      <c r="AO57" s="3" t="n">
        <v>5601.0</v>
      </c>
      <c r="AP57" s="3" t="n">
        <v>9998.0</v>
      </c>
      <c r="AQ57" s="3" t="n">
        <v>7963.0</v>
      </c>
      <c r="AR57" s="3" t="n">
        <v>5201.0</v>
      </c>
      <c r="AS57" s="3" t="n">
        <v>2327.0</v>
      </c>
      <c r="AT57" s="3" t="n">
        <v>7096.0</v>
      </c>
      <c r="AU57" s="3" t="n">
        <v>2904.0</v>
      </c>
      <c r="AV57" s="3" t="n">
        <v>3930.0</v>
      </c>
      <c r="AW57" s="3" t="n">
        <v>9705.0</v>
      </c>
      <c r="AX57" s="3" t="n">
        <v>5885.0</v>
      </c>
      <c r="AY57" s="3" t="n">
        <v>4248.0</v>
      </c>
      <c r="AZ57" s="3" t="n">
        <v>2561.0</v>
      </c>
      <c r="BA57" s="3" t="n">
        <v>9409.0</v>
      </c>
      <c r="BB57" s="3" t="n">
        <v>4004.0</v>
      </c>
      <c r="BC57" s="3" t="n">
        <v>3641.0</v>
      </c>
      <c r="BD57" s="3" t="n">
        <v>9524.0</v>
      </c>
      <c r="BE57" s="3" t="n">
        <v>2365.0</v>
      </c>
      <c r="BF57" s="3" t="n">
        <v>6976.0</v>
      </c>
      <c r="BG57" s="3" t="n">
        <v>5840.0</v>
      </c>
      <c r="BH57" s="3" t="n">
        <v>7941.0</v>
      </c>
      <c r="BI57" s="3" t="n">
        <v>1613.0</v>
      </c>
      <c r="BJ57" s="3" t="n">
        <v>9613.0</v>
      </c>
      <c r="BK57" s="3" t="n">
        <v>2260.0</v>
      </c>
      <c r="BL57" s="3" t="n">
        <v>2963.0</v>
      </c>
      <c r="BM57" s="3" t="n">
        <v>1405.0</v>
      </c>
      <c r="BN57" s="3" t="n">
        <v>6343.0</v>
      </c>
      <c r="BO57" s="3" t="n">
        <v>7627.0</v>
      </c>
      <c r="BP57" s="3" t="n">
        <v>5304.0</v>
      </c>
      <c r="BQ57" s="3" t="n">
        <v>5537.0</v>
      </c>
      <c r="BR57" s="3" t="n">
        <v>9509.0</v>
      </c>
    </row>
    <row r="58" spans="1:70">
      <c r="A58" t="s" s="0">
        <v>272</v>
      </c>
      <c r="B58" s="3" t="n">
        <v>2829.0</v>
      </c>
      <c r="C58" s="3" t="n">
        <v>4991.0</v>
      </c>
      <c r="D58" s="3" t="n">
        <v>2597.0</v>
      </c>
      <c r="E58" s="3" t="n">
        <v>8060.0</v>
      </c>
      <c r="F58" s="3" t="n">
        <v>7365.0</v>
      </c>
      <c r="G58" s="3" t="n">
        <v>2573.0</v>
      </c>
      <c r="H58" s="3" t="n">
        <v>7746.0</v>
      </c>
      <c r="I58" s="3" t="n">
        <v>3896.0</v>
      </c>
      <c r="J58" s="3" t="n">
        <v>4277.0</v>
      </c>
      <c r="K58" s="3" t="n">
        <v>7869.0</v>
      </c>
      <c r="L58" s="3" t="n">
        <v>7417.0</v>
      </c>
      <c r="M58" s="3" t="n">
        <v>1178.0</v>
      </c>
      <c r="N58" s="3" t="n">
        <v>3052.0</v>
      </c>
      <c r="O58" s="3" t="n">
        <v>3474.0</v>
      </c>
      <c r="P58" s="3" t="n">
        <v>7972.0</v>
      </c>
      <c r="Q58" s="3" t="n">
        <v>8342.0</v>
      </c>
      <c r="R58" s="3" t="n">
        <v>4823.0</v>
      </c>
      <c r="S58" s="3" t="n">
        <v>2886.0</v>
      </c>
      <c r="T58" s="3" t="n">
        <v>4375.0</v>
      </c>
      <c r="U58" s="3" t="n">
        <v>4580.0</v>
      </c>
      <c r="V58" s="3" t="n">
        <v>7536.0</v>
      </c>
      <c r="W58" s="3" t="n">
        <v>1377.0</v>
      </c>
      <c r="X58" s="3" t="n">
        <v>9064.0</v>
      </c>
      <c r="Y58" s="3" t="n">
        <v>8121.0</v>
      </c>
      <c r="Z58" s="3" t="n">
        <v>7263.0</v>
      </c>
      <c r="AA58" s="3" t="n">
        <v>3314.0</v>
      </c>
      <c r="AB58" s="3" t="n">
        <v>1454.0</v>
      </c>
      <c r="AC58" s="3" t="n">
        <v>5480.0</v>
      </c>
      <c r="AD58" s="3" t="n">
        <v>5481.0</v>
      </c>
      <c r="AE58" s="3" t="n">
        <v>3743.0</v>
      </c>
      <c r="AF58" s="3" t="n">
        <v>4207.0</v>
      </c>
      <c r="AG58" s="3" t="n">
        <v>9223.0</v>
      </c>
      <c r="AH58" s="3" t="n">
        <v>9793.0</v>
      </c>
      <c r="AI58" s="3" t="n">
        <v>8872.0</v>
      </c>
      <c r="AJ58" s="3" t="n">
        <v>1693.0</v>
      </c>
      <c r="AK58" s="3" t="n">
        <v>5569.0</v>
      </c>
      <c r="AL58" s="3" t="n">
        <v>1186.0</v>
      </c>
      <c r="AM58" s="3" t="n">
        <v>5806.0</v>
      </c>
      <c r="AN58" s="3" t="n">
        <v>4837.0</v>
      </c>
      <c r="AO58" s="3" t="n">
        <v>9729.0</v>
      </c>
      <c r="AP58" s="3" t="n">
        <v>3237.0</v>
      </c>
      <c r="AQ58" s="3" t="n">
        <v>3732.0</v>
      </c>
      <c r="AR58" s="3" t="n">
        <v>4243.0</v>
      </c>
      <c r="AS58" s="3" t="n">
        <v>3793.0</v>
      </c>
      <c r="AT58" s="3" t="n">
        <v>1391.0</v>
      </c>
      <c r="AU58" s="3" t="n">
        <v>2130.0</v>
      </c>
      <c r="AV58" s="3" t="n">
        <v>2540.0</v>
      </c>
      <c r="AW58" s="3" t="n">
        <v>5752.0</v>
      </c>
      <c r="AX58" s="3" t="n">
        <v>9551.0</v>
      </c>
      <c r="AY58" s="3" t="n">
        <v>3420.0</v>
      </c>
      <c r="AZ58" s="3" t="n">
        <v>6381.0</v>
      </c>
      <c r="BA58" s="3" t="n">
        <v>9369.0</v>
      </c>
      <c r="BB58" s="3" t="n">
        <v>7438.0</v>
      </c>
      <c r="BC58" s="3" t="n">
        <v>9399.0</v>
      </c>
      <c r="BD58" s="3" t="n">
        <v>2809.0</v>
      </c>
      <c r="BE58" s="3" t="n">
        <v>4080.0</v>
      </c>
      <c r="BF58" s="3" t="n">
        <v>2138.0</v>
      </c>
      <c r="BG58" s="3" t="n">
        <v>2367.0</v>
      </c>
      <c r="BH58" s="3" t="n">
        <v>7351.0</v>
      </c>
      <c r="BI58" s="3" t="n">
        <v>2946.0</v>
      </c>
      <c r="BJ58" s="3" t="n">
        <v>6265.0</v>
      </c>
      <c r="BK58" s="3" t="n">
        <v>7606.0</v>
      </c>
      <c r="BL58" s="3" t="n">
        <v>8621.0</v>
      </c>
      <c r="BM58" s="3" t="n">
        <v>7771.0</v>
      </c>
      <c r="BN58" s="3" t="n">
        <v>2402.0</v>
      </c>
      <c r="BO58" s="3" t="n">
        <v>7397.0</v>
      </c>
      <c r="BP58" s="3" t="n">
        <v>5645.0</v>
      </c>
      <c r="BQ58" s="3" t="n">
        <v>6741.0</v>
      </c>
      <c r="BR58" s="3" t="n">
        <v>6943.0</v>
      </c>
    </row>
    <row r="59" spans="1:70">
      <c r="A59" t="s" s="0">
        <v>273</v>
      </c>
      <c r="B59" s="3" t="n">
        <v>7036.0</v>
      </c>
      <c r="C59" s="3" t="n">
        <v>6835.0</v>
      </c>
      <c r="D59" s="3" t="n">
        <v>2320.0</v>
      </c>
      <c r="E59" s="3" t="n">
        <v>6566.0</v>
      </c>
      <c r="F59" s="3" t="n">
        <v>2479.0</v>
      </c>
      <c r="G59" s="3" t="n">
        <v>9016.0</v>
      </c>
      <c r="H59" s="3" t="n">
        <v>3590.0</v>
      </c>
      <c r="I59" s="3" t="n">
        <v>2053.0</v>
      </c>
      <c r="J59" s="3" t="n">
        <v>4008.0</v>
      </c>
      <c r="K59" s="3" t="n">
        <v>9858.0</v>
      </c>
      <c r="L59" s="3" t="n">
        <v>1288.0</v>
      </c>
      <c r="M59" s="3" t="n">
        <v>2224.0</v>
      </c>
      <c r="N59" s="3" t="n">
        <v>1822.0</v>
      </c>
      <c r="O59" s="3" t="n">
        <v>1529.0</v>
      </c>
      <c r="P59" s="3" t="n">
        <v>4241.0</v>
      </c>
      <c r="Q59" s="3" t="n">
        <v>6439.0</v>
      </c>
      <c r="R59" s="3" t="n">
        <v>1340.0</v>
      </c>
      <c r="S59" s="3" t="n">
        <v>3000.0</v>
      </c>
      <c r="T59" s="3" t="n">
        <v>6120.0</v>
      </c>
      <c r="U59" s="3" t="n">
        <v>1736.0</v>
      </c>
      <c r="V59" s="3" t="n">
        <v>7433.0</v>
      </c>
      <c r="W59" s="3" t="n">
        <v>6345.0</v>
      </c>
      <c r="X59" s="3" t="n">
        <v>9748.0</v>
      </c>
      <c r="Y59" s="3" t="n">
        <v>8938.0</v>
      </c>
      <c r="Z59" s="3" t="n">
        <v>7822.0</v>
      </c>
      <c r="AA59" s="3" t="n">
        <v>2898.0</v>
      </c>
      <c r="AB59" s="3" t="n">
        <v>2779.0</v>
      </c>
      <c r="AC59" s="3" t="n">
        <v>5387.0</v>
      </c>
      <c r="AD59" s="3" t="n">
        <v>9112.0</v>
      </c>
      <c r="AE59" s="3" t="n">
        <v>1711.0</v>
      </c>
      <c r="AF59" s="3" t="n">
        <v>8582.0</v>
      </c>
      <c r="AG59" s="3" t="n">
        <v>4058.0</v>
      </c>
      <c r="AH59" s="3" t="n">
        <v>2525.0</v>
      </c>
      <c r="AI59" s="3" t="n">
        <v>4062.0</v>
      </c>
      <c r="AJ59" s="3" t="n">
        <v>8381.0</v>
      </c>
      <c r="AK59" s="3" t="n">
        <v>7263.0</v>
      </c>
      <c r="AL59" s="3" t="n">
        <v>8231.0</v>
      </c>
      <c r="AM59" s="3" t="n">
        <v>4248.0</v>
      </c>
      <c r="AN59" s="3" t="n">
        <v>8029.0</v>
      </c>
      <c r="AO59" s="3" t="n">
        <v>6961.0</v>
      </c>
      <c r="AP59" s="3" t="n">
        <v>5907.0</v>
      </c>
      <c r="AQ59" s="3" t="n">
        <v>1014.0</v>
      </c>
      <c r="AR59" s="3" t="n">
        <v>1376.0</v>
      </c>
      <c r="AS59" s="3" t="n">
        <v>4509.0</v>
      </c>
      <c r="AT59" s="3" t="n">
        <v>7633.0</v>
      </c>
      <c r="AU59" s="3" t="n">
        <v>8482.0</v>
      </c>
      <c r="AV59" s="3" t="n">
        <v>1079.0</v>
      </c>
      <c r="AW59" s="3" t="n">
        <v>6409.0</v>
      </c>
      <c r="AX59" s="3" t="n">
        <v>5932.0</v>
      </c>
      <c r="AY59" s="3" t="n">
        <v>3548.0</v>
      </c>
      <c r="AZ59" s="3" t="n">
        <v>6046.0</v>
      </c>
      <c r="BA59" s="3" t="n">
        <v>7895.0</v>
      </c>
      <c r="BB59" s="3" t="n">
        <v>6460.0</v>
      </c>
      <c r="BC59" s="3" t="n">
        <v>2576.0</v>
      </c>
      <c r="BD59" s="3" t="n">
        <v>7283.0</v>
      </c>
      <c r="BE59" s="3" t="n">
        <v>8663.0</v>
      </c>
      <c r="BF59" s="3" t="n">
        <v>4194.0</v>
      </c>
      <c r="BG59" s="3" t="n">
        <v>2050.0</v>
      </c>
      <c r="BH59" s="3" t="n">
        <v>5766.0</v>
      </c>
      <c r="BI59" s="3" t="n">
        <v>7086.0</v>
      </c>
      <c r="BJ59" s="3" t="n">
        <v>5306.0</v>
      </c>
      <c r="BK59" s="3" t="n">
        <v>3199.0</v>
      </c>
      <c r="BL59" s="3" t="n">
        <v>8238.0</v>
      </c>
      <c r="BM59" s="3" t="n">
        <v>5486.0</v>
      </c>
      <c r="BN59" s="3" t="n">
        <v>1430.0</v>
      </c>
      <c r="BO59" s="3" t="n">
        <v>3012.0</v>
      </c>
      <c r="BP59" s="3" t="n">
        <v>6106.0</v>
      </c>
      <c r="BQ59" s="3" t="n">
        <v>1791.0</v>
      </c>
      <c r="BR59" s="3" t="n">
        <v>5855.0</v>
      </c>
    </row>
    <row r="60" spans="1:70">
      <c r="A60" t="s" s="0">
        <v>274</v>
      </c>
      <c r="B60" s="3" t="n">
        <v>8221.0</v>
      </c>
      <c r="C60" s="3" t="n">
        <v>3517.0</v>
      </c>
      <c r="D60" s="3" t="n">
        <v>5225.0</v>
      </c>
      <c r="E60" s="3" t="n">
        <v>2535.0</v>
      </c>
      <c r="F60" s="3" t="n">
        <v>5651.0</v>
      </c>
      <c r="G60" s="3" t="n">
        <v>5304.0</v>
      </c>
      <c r="H60" s="3" t="n">
        <v>2854.0</v>
      </c>
      <c r="I60" s="3" t="n">
        <v>7227.0</v>
      </c>
      <c r="J60" s="3" t="n">
        <v>8913.0</v>
      </c>
      <c r="K60" s="3" t="n">
        <v>2916.0</v>
      </c>
      <c r="L60" s="3" t="n">
        <v>3042.0</v>
      </c>
      <c r="M60" s="3" t="n">
        <v>3956.0</v>
      </c>
      <c r="N60" s="3" t="n">
        <v>5401.0</v>
      </c>
      <c r="O60" s="3" t="n">
        <v>3595.0</v>
      </c>
      <c r="P60" s="3" t="n">
        <v>5214.0</v>
      </c>
      <c r="Q60" s="3" t="n">
        <v>2543.0</v>
      </c>
      <c r="R60" s="3" t="n">
        <v>4954.0</v>
      </c>
      <c r="S60" s="3" t="n">
        <v>3409.0</v>
      </c>
      <c r="T60" s="3" t="n">
        <v>5309.0</v>
      </c>
      <c r="U60" s="3" t="n">
        <v>9255.0</v>
      </c>
      <c r="V60" s="3" t="n">
        <v>3667.0</v>
      </c>
      <c r="W60" s="3" t="n">
        <v>2338.0</v>
      </c>
      <c r="X60" s="3" t="n">
        <v>9611.0</v>
      </c>
      <c r="Y60" s="3" t="n">
        <v>3482.0</v>
      </c>
      <c r="Z60" s="3" t="n">
        <v>1203.0</v>
      </c>
      <c r="AA60" s="3" t="n">
        <v>4484.0</v>
      </c>
      <c r="AB60" s="3" t="n">
        <v>4277.0</v>
      </c>
      <c r="AC60" s="3" t="n">
        <v>6502.0</v>
      </c>
      <c r="AD60" s="3" t="n">
        <v>6263.0</v>
      </c>
      <c r="AE60" s="3" t="n">
        <v>9922.0</v>
      </c>
      <c r="AF60" s="3" t="n">
        <v>7061.0</v>
      </c>
      <c r="AG60" s="3" t="n">
        <v>1684.0</v>
      </c>
      <c r="AH60" s="3" t="n">
        <v>9883.0</v>
      </c>
      <c r="AI60" s="3" t="n">
        <v>7171.0</v>
      </c>
      <c r="AJ60" s="3" t="n">
        <v>6032.0</v>
      </c>
      <c r="AK60" s="3" t="n">
        <v>1487.0</v>
      </c>
      <c r="AL60" s="3" t="n">
        <v>9303.0</v>
      </c>
      <c r="AM60" s="3" t="n">
        <v>5010.0</v>
      </c>
      <c r="AN60" s="3" t="n">
        <v>5604.0</v>
      </c>
      <c r="AO60" s="3" t="n">
        <v>9553.0</v>
      </c>
      <c r="AP60" s="3" t="n">
        <v>6970.0</v>
      </c>
      <c r="AQ60" s="3" t="n">
        <v>8776.0</v>
      </c>
      <c r="AR60" s="3" t="n">
        <v>6872.0</v>
      </c>
      <c r="AS60" s="3" t="n">
        <v>2632.0</v>
      </c>
      <c r="AT60" s="3" t="n">
        <v>9238.0</v>
      </c>
      <c r="AU60" s="3" t="n">
        <v>4383.0</v>
      </c>
      <c r="AV60" s="3" t="n">
        <v>7715.0</v>
      </c>
      <c r="AW60" s="3" t="n">
        <v>5603.0</v>
      </c>
      <c r="AX60" s="3" t="n">
        <v>9355.0</v>
      </c>
      <c r="AY60" s="3" t="n">
        <v>2974.0</v>
      </c>
      <c r="AZ60" s="3" t="n">
        <v>1721.0</v>
      </c>
      <c r="BA60" s="3" t="n">
        <v>3501.0</v>
      </c>
      <c r="BB60" s="3" t="n">
        <v>7580.0</v>
      </c>
      <c r="BC60" s="3" t="n">
        <v>4894.0</v>
      </c>
      <c r="BD60" s="3" t="n">
        <v>7268.0</v>
      </c>
      <c r="BE60" s="3" t="n">
        <v>4232.0</v>
      </c>
      <c r="BF60" s="3" t="n">
        <v>2506.0</v>
      </c>
      <c r="BG60" s="3" t="n">
        <v>6617.0</v>
      </c>
      <c r="BH60" s="3" t="n">
        <v>7781.0</v>
      </c>
      <c r="BI60" s="3" t="n">
        <v>9819.0</v>
      </c>
      <c r="BJ60" s="3" t="n">
        <v>9393.0</v>
      </c>
      <c r="BK60" s="3" t="n">
        <v>9326.0</v>
      </c>
      <c r="BL60" s="3" t="n">
        <v>5225.0</v>
      </c>
      <c r="BM60" s="3" t="n">
        <v>2407.0</v>
      </c>
      <c r="BN60" s="3" t="n">
        <v>1830.0</v>
      </c>
      <c r="BO60" s="3" t="n">
        <v>2312.0</v>
      </c>
      <c r="BP60" s="3" t="n">
        <v>5605.0</v>
      </c>
      <c r="BQ60" s="3" t="n">
        <v>6358.0</v>
      </c>
      <c r="BR60" s="3" t="n">
        <v>4420.0</v>
      </c>
    </row>
    <row r="61" spans="1:70">
      <c r="A61" t="s" s="0">
        <v>275</v>
      </c>
      <c r="B61" s="3" t="n">
        <v>6891.0</v>
      </c>
      <c r="C61" s="3" t="n">
        <v>7766.0</v>
      </c>
      <c r="D61" s="3" t="n">
        <v>6189.0</v>
      </c>
      <c r="E61" s="3" t="n">
        <v>2990.0</v>
      </c>
      <c r="F61" s="3" t="n">
        <v>8232.0</v>
      </c>
      <c r="G61" s="3" t="n">
        <v>1100.0</v>
      </c>
      <c r="H61" s="3" t="n">
        <v>5746.0</v>
      </c>
      <c r="I61" s="3" t="n">
        <v>5790.0</v>
      </c>
      <c r="J61" s="3" t="n">
        <v>2482.0</v>
      </c>
      <c r="K61" s="3" t="n">
        <v>1854.0</v>
      </c>
      <c r="L61" s="3" t="n">
        <v>5534.0</v>
      </c>
      <c r="M61" s="3" t="n">
        <v>4645.0</v>
      </c>
      <c r="N61" s="3" t="n">
        <v>8062.0</v>
      </c>
      <c r="O61" s="3" t="n">
        <v>2384.0</v>
      </c>
      <c r="P61" s="3" t="n">
        <v>4936.0</v>
      </c>
      <c r="Q61" s="3" t="n">
        <v>6645.0</v>
      </c>
      <c r="R61" s="3" t="n">
        <v>6722.0</v>
      </c>
      <c r="S61" s="3" t="n">
        <v>4851.0</v>
      </c>
      <c r="T61" s="3" t="n">
        <v>9878.0</v>
      </c>
      <c r="U61" s="3" t="n">
        <v>4539.0</v>
      </c>
      <c r="V61" s="3" t="n">
        <v>5437.0</v>
      </c>
      <c r="W61" s="3" t="n">
        <v>7501.0</v>
      </c>
      <c r="X61" s="3" t="n">
        <v>6952.0</v>
      </c>
      <c r="Y61" s="3" t="n">
        <v>4307.0</v>
      </c>
      <c r="Z61" s="3" t="n">
        <v>1630.0</v>
      </c>
      <c r="AA61" s="3" t="n">
        <v>9693.0</v>
      </c>
      <c r="AB61" s="3" t="n">
        <v>3707.0</v>
      </c>
      <c r="AC61" s="3" t="n">
        <v>1145.0</v>
      </c>
      <c r="AD61" s="3" t="n">
        <v>7998.0</v>
      </c>
      <c r="AE61" s="3" t="n">
        <v>7657.0</v>
      </c>
      <c r="AF61" s="3" t="n">
        <v>9963.0</v>
      </c>
      <c r="AG61" s="3" t="n">
        <v>8156.0</v>
      </c>
      <c r="AH61" s="3" t="n">
        <v>9791.0</v>
      </c>
      <c r="AI61" s="3" t="n">
        <v>1850.0</v>
      </c>
      <c r="AJ61" s="3" t="n">
        <v>6841.0</v>
      </c>
      <c r="AK61" s="3" t="n">
        <v>7108.0</v>
      </c>
      <c r="AL61" s="3" t="n">
        <v>4032.0</v>
      </c>
      <c r="AM61" s="3" t="n">
        <v>7612.0</v>
      </c>
      <c r="AN61" s="3" t="n">
        <v>4521.0</v>
      </c>
      <c r="AO61" s="3" t="n">
        <v>2786.0</v>
      </c>
      <c r="AP61" s="3" t="n">
        <v>1269.0</v>
      </c>
      <c r="AQ61" s="3" t="n">
        <v>5006.0</v>
      </c>
      <c r="AR61" s="3" t="n">
        <v>1589.0</v>
      </c>
      <c r="AS61" s="3" t="n">
        <v>5468.0</v>
      </c>
      <c r="AT61" s="3" t="n">
        <v>2214.0</v>
      </c>
      <c r="AU61" s="3" t="n">
        <v>6129.0</v>
      </c>
      <c r="AV61" s="3" t="n">
        <v>9767.0</v>
      </c>
      <c r="AW61" s="3" t="n">
        <v>2536.0</v>
      </c>
      <c r="AX61" s="3" t="n">
        <v>9221.0</v>
      </c>
      <c r="AY61" s="3" t="n">
        <v>6248.0</v>
      </c>
      <c r="AZ61" s="3" t="n">
        <v>5666.0</v>
      </c>
      <c r="BA61" s="3" t="n">
        <v>6819.0</v>
      </c>
      <c r="BB61" s="3" t="n">
        <v>7012.0</v>
      </c>
      <c r="BC61" s="3" t="n">
        <v>1627.0</v>
      </c>
      <c r="BD61" s="3" t="n">
        <v>1556.0</v>
      </c>
      <c r="BE61" s="3" t="n">
        <v>7867.0</v>
      </c>
      <c r="BF61" s="3" t="n">
        <v>9648.0</v>
      </c>
      <c r="BG61" s="3" t="n">
        <v>7358.0</v>
      </c>
      <c r="BH61" s="3" t="n">
        <v>6229.0</v>
      </c>
      <c r="BI61" s="3" t="n">
        <v>2148.0</v>
      </c>
      <c r="BJ61" s="3" t="n">
        <v>2686.0</v>
      </c>
      <c r="BK61" s="3" t="n">
        <v>2254.0</v>
      </c>
      <c r="BL61" s="3" t="n">
        <v>2843.0</v>
      </c>
      <c r="BM61" s="3" t="n">
        <v>2840.0</v>
      </c>
      <c r="BN61" s="3" t="n">
        <v>4721.0</v>
      </c>
      <c r="BO61" s="3" t="n">
        <v>3100.0</v>
      </c>
      <c r="BP61" s="3" t="n">
        <v>9377.0</v>
      </c>
      <c r="BQ61" s="3" t="n">
        <v>5045.0</v>
      </c>
      <c r="BR61" s="3" t="n">
        <v>9589.0</v>
      </c>
    </row>
    <row r="62" spans="1:70">
      <c r="A62" t="s" s="0">
        <v>276</v>
      </c>
      <c r="B62" s="3" t="n">
        <v>5283.0</v>
      </c>
      <c r="C62" s="3" t="n">
        <v>8913.0</v>
      </c>
      <c r="D62" s="3" t="n">
        <v>5281.0</v>
      </c>
      <c r="E62" s="3" t="n">
        <v>2233.0</v>
      </c>
      <c r="F62" s="3" t="n">
        <v>6914.0</v>
      </c>
      <c r="G62" s="3" t="n">
        <v>4706.0</v>
      </c>
      <c r="H62" s="3" t="n">
        <v>3449.0</v>
      </c>
      <c r="I62" s="3" t="n">
        <v>5101.0</v>
      </c>
      <c r="J62" s="3" t="n">
        <v>1389.0</v>
      </c>
      <c r="K62" s="3" t="n">
        <v>2281.0</v>
      </c>
      <c r="L62" s="3" t="n">
        <v>1148.0</v>
      </c>
      <c r="M62" s="3" t="n">
        <v>1726.0</v>
      </c>
      <c r="N62" s="3" t="n">
        <v>5748.0</v>
      </c>
      <c r="O62" s="3" t="n">
        <v>6501.0</v>
      </c>
      <c r="P62" s="3" t="n">
        <v>8566.0</v>
      </c>
      <c r="Q62" s="3" t="n">
        <v>5960.0</v>
      </c>
      <c r="R62" s="3" t="n">
        <v>1507.0</v>
      </c>
      <c r="S62" s="3" t="n">
        <v>7862.0</v>
      </c>
      <c r="T62" s="3" t="n">
        <v>9970.0</v>
      </c>
      <c r="U62" s="3" t="n">
        <v>7536.0</v>
      </c>
      <c r="V62" s="3" t="n">
        <v>1613.0</v>
      </c>
      <c r="W62" s="3" t="n">
        <v>8954.0</v>
      </c>
      <c r="X62" s="3" t="n">
        <v>7695.0</v>
      </c>
      <c r="Y62" s="3" t="n">
        <v>4764.0</v>
      </c>
      <c r="Z62" s="3" t="n">
        <v>9676.0</v>
      </c>
      <c r="AA62" s="3" t="n">
        <v>9113.0</v>
      </c>
      <c r="AB62" s="3" t="n">
        <v>7661.0</v>
      </c>
      <c r="AC62" s="3" t="n">
        <v>7689.0</v>
      </c>
      <c r="AD62" s="3" t="n">
        <v>6517.0</v>
      </c>
      <c r="AE62" s="3" t="n">
        <v>3779.0</v>
      </c>
      <c r="AF62" s="3" t="n">
        <v>1227.0</v>
      </c>
      <c r="AG62" s="3" t="n">
        <v>1148.0</v>
      </c>
      <c r="AH62" s="3" t="n">
        <v>8729.0</v>
      </c>
      <c r="AI62" s="3" t="n">
        <v>1895.0</v>
      </c>
      <c r="AJ62" s="3" t="n">
        <v>7273.0</v>
      </c>
      <c r="AK62" s="3" t="n">
        <v>2781.0</v>
      </c>
      <c r="AL62" s="3" t="n">
        <v>5535.0</v>
      </c>
      <c r="AM62" s="3" t="n">
        <v>6158.0</v>
      </c>
      <c r="AN62" s="3" t="n">
        <v>2991.0</v>
      </c>
      <c r="AO62" s="3" t="n">
        <v>3428.0</v>
      </c>
      <c r="AP62" s="3" t="n">
        <v>8290.0</v>
      </c>
      <c r="AQ62" s="3" t="n">
        <v>5443.0</v>
      </c>
      <c r="AR62" s="3" t="n">
        <v>7847.0</v>
      </c>
      <c r="AS62" s="3" t="n">
        <v>1526.0</v>
      </c>
      <c r="AT62" s="3" t="n">
        <v>6206.0</v>
      </c>
      <c r="AU62" s="3" t="n">
        <v>3359.0</v>
      </c>
      <c r="AV62" s="3" t="n">
        <v>8595.0</v>
      </c>
      <c r="AW62" s="3" t="n">
        <v>5343.0</v>
      </c>
      <c r="AX62" s="3" t="n">
        <v>5627.0</v>
      </c>
      <c r="AY62" s="3" t="n">
        <v>7496.0</v>
      </c>
      <c r="AZ62" s="3" t="n">
        <v>6312.0</v>
      </c>
      <c r="BA62" s="3" t="n">
        <v>7497.0</v>
      </c>
      <c r="BB62" s="3" t="n">
        <v>2449.0</v>
      </c>
      <c r="BC62" s="3" t="n">
        <v>5739.0</v>
      </c>
      <c r="BD62" s="3" t="n">
        <v>1449.0</v>
      </c>
      <c r="BE62" s="3" t="n">
        <v>4833.0</v>
      </c>
      <c r="BF62" s="3" t="n">
        <v>9157.0</v>
      </c>
      <c r="BG62" s="3" t="n">
        <v>4202.0</v>
      </c>
      <c r="BH62" s="3" t="n">
        <v>2942.0</v>
      </c>
      <c r="BI62" s="3" t="n">
        <v>4431.0</v>
      </c>
      <c r="BJ62" s="3" t="n">
        <v>8550.0</v>
      </c>
      <c r="BK62" s="3" t="n">
        <v>2999.0</v>
      </c>
      <c r="BL62" s="3" t="n">
        <v>1523.0</v>
      </c>
      <c r="BM62" s="3" t="n">
        <v>4718.0</v>
      </c>
      <c r="BN62" s="3" t="n">
        <v>2669.0</v>
      </c>
      <c r="BO62" s="3" t="n">
        <v>3419.0</v>
      </c>
      <c r="BP62" s="3" t="n">
        <v>6418.0</v>
      </c>
      <c r="BQ62" s="3" t="n">
        <v>8485.0</v>
      </c>
      <c r="BR62" s="3" t="n">
        <v>7325.0</v>
      </c>
    </row>
    <row r="63" spans="1:70">
      <c r="A63" t="s" s="0">
        <v>277</v>
      </c>
      <c r="B63" s="3" t="n">
        <v>1249.0</v>
      </c>
      <c r="C63" s="3" t="n">
        <v>6913.0</v>
      </c>
      <c r="D63" s="3" t="n">
        <v>6874.0</v>
      </c>
      <c r="E63" s="3" t="n">
        <v>2039.0</v>
      </c>
      <c r="F63" s="3" t="n">
        <v>5032.0</v>
      </c>
      <c r="G63" s="3" t="n">
        <v>2445.0</v>
      </c>
      <c r="H63" s="3" t="n">
        <v>6722.0</v>
      </c>
      <c r="I63" s="3" t="n">
        <v>2931.0</v>
      </c>
      <c r="J63" s="3" t="n">
        <v>8109.0</v>
      </c>
      <c r="K63" s="3" t="n">
        <v>4398.0</v>
      </c>
      <c r="L63" s="3" t="n">
        <v>2782.0</v>
      </c>
      <c r="M63" s="3" t="n">
        <v>2578.0</v>
      </c>
      <c r="N63" s="3" t="n">
        <v>2507.0</v>
      </c>
      <c r="O63" s="3" t="n">
        <v>1495.0</v>
      </c>
      <c r="P63" s="3" t="n">
        <v>9202.0</v>
      </c>
      <c r="Q63" s="3" t="n">
        <v>8698.0</v>
      </c>
      <c r="R63" s="3" t="n">
        <v>5961.0</v>
      </c>
      <c r="S63" s="3" t="n">
        <v>3729.0</v>
      </c>
      <c r="T63" s="3" t="n">
        <v>1113.0</v>
      </c>
      <c r="U63" s="3" t="n">
        <v>2647.0</v>
      </c>
      <c r="V63" s="3" t="n">
        <v>4988.0</v>
      </c>
      <c r="W63" s="3" t="n">
        <v>5572.0</v>
      </c>
      <c r="X63" s="3" t="n">
        <v>1355.0</v>
      </c>
      <c r="Y63" s="3" t="n">
        <v>5530.0</v>
      </c>
      <c r="Z63" s="3" t="n">
        <v>3561.0</v>
      </c>
      <c r="AA63" s="3" t="n">
        <v>1780.0</v>
      </c>
      <c r="AB63" s="3" t="n">
        <v>1749.0</v>
      </c>
      <c r="AC63" s="3" t="n">
        <v>4686.0</v>
      </c>
      <c r="AD63" s="3" t="n">
        <v>8443.0</v>
      </c>
      <c r="AE63" s="3" t="n">
        <v>3037.0</v>
      </c>
      <c r="AF63" s="3" t="n">
        <v>5111.0</v>
      </c>
      <c r="AG63" s="3" t="n">
        <v>6913.0</v>
      </c>
      <c r="AH63" s="3" t="n">
        <v>8200.0</v>
      </c>
      <c r="AI63" s="3" t="n">
        <v>1808.0</v>
      </c>
      <c r="AJ63" s="3" t="n">
        <v>7099.0</v>
      </c>
      <c r="AK63" s="3" t="n">
        <v>3468.0</v>
      </c>
      <c r="AL63" s="3" t="n">
        <v>3461.0</v>
      </c>
      <c r="AM63" s="3" t="n">
        <v>3673.0</v>
      </c>
      <c r="AN63" s="3" t="n">
        <v>7619.0</v>
      </c>
      <c r="AO63" s="3" t="n">
        <v>8049.0</v>
      </c>
      <c r="AP63" s="3" t="n">
        <v>4999.0</v>
      </c>
      <c r="AQ63" s="3" t="n">
        <v>1110.0</v>
      </c>
      <c r="AR63" s="3" t="n">
        <v>1678.0</v>
      </c>
      <c r="AS63" s="3" t="n">
        <v>1802.0</v>
      </c>
      <c r="AT63" s="3" t="n">
        <v>6321.0</v>
      </c>
      <c r="AU63" s="3" t="n">
        <v>6495.0</v>
      </c>
      <c r="AV63" s="3" t="n">
        <v>5876.0</v>
      </c>
      <c r="AW63" s="3" t="n">
        <v>9482.0</v>
      </c>
      <c r="AX63" s="3" t="n">
        <v>5006.0</v>
      </c>
      <c r="AY63" s="3" t="n">
        <v>6488.0</v>
      </c>
      <c r="AZ63" s="3" t="n">
        <v>4697.0</v>
      </c>
      <c r="BA63" s="3" t="n">
        <v>5048.0</v>
      </c>
      <c r="BB63" s="3" t="n">
        <v>3727.0</v>
      </c>
      <c r="BC63" s="3" t="n">
        <v>4651.0</v>
      </c>
      <c r="BD63" s="3" t="n">
        <v>6494.0</v>
      </c>
      <c r="BE63" s="3" t="n">
        <v>5105.0</v>
      </c>
      <c r="BF63" s="3" t="n">
        <v>9792.0</v>
      </c>
      <c r="BG63" s="3" t="n">
        <v>3543.0</v>
      </c>
      <c r="BH63" s="3" t="n">
        <v>4290.0</v>
      </c>
      <c r="BI63" s="3" t="n">
        <v>3043.0</v>
      </c>
      <c r="BJ63" s="3" t="n">
        <v>2062.0</v>
      </c>
      <c r="BK63" s="3" t="n">
        <v>7442.0</v>
      </c>
      <c r="BL63" s="3" t="n">
        <v>8154.0</v>
      </c>
      <c r="BM63" s="3" t="n">
        <v>2526.0</v>
      </c>
      <c r="BN63" s="3" t="n">
        <v>6809.0</v>
      </c>
      <c r="BO63" s="3" t="n">
        <v>4825.0</v>
      </c>
      <c r="BP63" s="3" t="n">
        <v>1969.0</v>
      </c>
      <c r="BQ63" s="3" t="n">
        <v>4113.0</v>
      </c>
      <c r="BR63" s="3" t="n">
        <v>8456.0</v>
      </c>
    </row>
    <row r="64" spans="1:70">
      <c r="A64" t="s" s="0">
        <v>278</v>
      </c>
      <c r="B64" s="3" t="n">
        <v>4686.0</v>
      </c>
      <c r="C64" s="3" t="n">
        <v>2135.0</v>
      </c>
      <c r="D64" s="3" t="n">
        <v>7639.0</v>
      </c>
      <c r="E64" s="3" t="n">
        <v>5962.0</v>
      </c>
      <c r="F64" s="3" t="n">
        <v>2093.0</v>
      </c>
      <c r="G64" s="3" t="n">
        <v>2634.0</v>
      </c>
      <c r="H64" s="3" t="n">
        <v>9600.0</v>
      </c>
      <c r="I64" s="3" t="n">
        <v>1303.0</v>
      </c>
      <c r="J64" s="3" t="n">
        <v>3948.0</v>
      </c>
      <c r="K64" s="3" t="n">
        <v>9558.0</v>
      </c>
      <c r="L64" s="3" t="n">
        <v>3441.0</v>
      </c>
      <c r="M64" s="3" t="n">
        <v>7758.0</v>
      </c>
      <c r="N64" s="3" t="n">
        <v>9631.0</v>
      </c>
      <c r="O64" s="3" t="n">
        <v>5796.0</v>
      </c>
      <c r="P64" s="3" t="n">
        <v>9003.0</v>
      </c>
      <c r="Q64" s="3" t="n">
        <v>7439.0</v>
      </c>
      <c r="R64" s="3" t="n">
        <v>3252.0</v>
      </c>
      <c r="S64" s="3" t="n">
        <v>4002.0</v>
      </c>
      <c r="T64" s="3" t="n">
        <v>9551.0</v>
      </c>
      <c r="U64" s="3" t="n">
        <v>4992.0</v>
      </c>
      <c r="V64" s="3" t="n">
        <v>4508.0</v>
      </c>
      <c r="W64" s="3" t="n">
        <v>3049.0</v>
      </c>
      <c r="X64" s="3" t="n">
        <v>2718.0</v>
      </c>
      <c r="Y64" s="3" t="n">
        <v>4864.0</v>
      </c>
      <c r="Z64" s="3" t="n">
        <v>9048.0</v>
      </c>
      <c r="AA64" s="3" t="n">
        <v>5859.0</v>
      </c>
      <c r="AB64" s="3" t="n">
        <v>8136.0</v>
      </c>
      <c r="AC64" s="3" t="n">
        <v>6791.0</v>
      </c>
      <c r="AD64" s="3" t="n">
        <v>5585.0</v>
      </c>
      <c r="AE64" s="3" t="n">
        <v>6045.0</v>
      </c>
      <c r="AF64" s="3" t="n">
        <v>4133.0</v>
      </c>
      <c r="AG64" s="3" t="n">
        <v>9549.0</v>
      </c>
      <c r="AH64" s="3" t="n">
        <v>5336.0</v>
      </c>
      <c r="AI64" s="3" t="n">
        <v>5290.0</v>
      </c>
      <c r="AJ64" s="3" t="n">
        <v>3634.0</v>
      </c>
      <c r="AK64" s="3" t="n">
        <v>6014.0</v>
      </c>
      <c r="AL64" s="3" t="n">
        <v>1105.0</v>
      </c>
      <c r="AM64" s="3" t="n">
        <v>9872.0</v>
      </c>
      <c r="AN64" s="3" t="n">
        <v>9520.0</v>
      </c>
      <c r="AO64" s="3" t="n">
        <v>3529.0</v>
      </c>
      <c r="AP64" s="3" t="n">
        <v>1202.0</v>
      </c>
      <c r="AQ64" s="3" t="n">
        <v>2274.0</v>
      </c>
      <c r="AR64" s="3" t="n">
        <v>9163.0</v>
      </c>
      <c r="AS64" s="3" t="n">
        <v>2164.0</v>
      </c>
      <c r="AT64" s="3" t="n">
        <v>2403.0</v>
      </c>
      <c r="AU64" s="3" t="n">
        <v>7572.0</v>
      </c>
      <c r="AV64" s="3" t="n">
        <v>6240.0</v>
      </c>
      <c r="AW64" s="3" t="n">
        <v>8078.0</v>
      </c>
      <c r="AX64" s="3" t="n">
        <v>3407.0</v>
      </c>
      <c r="AY64" s="3" t="n">
        <v>3895.0</v>
      </c>
      <c r="AZ64" s="3" t="n">
        <v>3353.0</v>
      </c>
      <c r="BA64" s="3" t="n">
        <v>3420.0</v>
      </c>
      <c r="BB64" s="3" t="n">
        <v>4933.0</v>
      </c>
      <c r="BC64" s="3" t="n">
        <v>2740.0</v>
      </c>
      <c r="BD64" s="3" t="n">
        <v>4093.0</v>
      </c>
      <c r="BE64" s="3" t="n">
        <v>5217.0</v>
      </c>
      <c r="BF64" s="3" t="n">
        <v>7196.0</v>
      </c>
      <c r="BG64" s="3" t="n">
        <v>5672.0</v>
      </c>
      <c r="BH64" s="3" t="n">
        <v>8669.0</v>
      </c>
      <c r="BI64" s="3" t="n">
        <v>7609.0</v>
      </c>
      <c r="BJ64" s="3" t="n">
        <v>6463.0</v>
      </c>
      <c r="BK64" s="3" t="n">
        <v>6376.0</v>
      </c>
      <c r="BL64" s="3" t="n">
        <v>6049.0</v>
      </c>
      <c r="BM64" s="3" t="n">
        <v>8541.0</v>
      </c>
      <c r="BN64" s="3" t="n">
        <v>9448.0</v>
      </c>
      <c r="BO64" s="3" t="n">
        <v>2575.0</v>
      </c>
      <c r="BP64" s="3" t="n">
        <v>3174.0</v>
      </c>
      <c r="BQ64" s="3" t="n">
        <v>9712.0</v>
      </c>
      <c r="BR64" s="3" t="n">
        <v>3462.0</v>
      </c>
    </row>
    <row r="65" spans="1:70">
      <c r="A65" s="4" t="s">
        <v>279</v>
      </c>
      <c r="B65" s="5" t="n">
        <f t="shared" ref="B65:BM65" si="12">IF(COUNTA(B57:B64)=0,"",SUM(B57:B64))</f>
        <v>44481.0</v>
      </c>
      <c r="C65" s="5" t="n">
        <f t="shared" si="12"/>
        <v>42526.0</v>
      </c>
      <c r="D65" s="5" t="n">
        <f t="shared" si="12"/>
        <v>46013.0</v>
      </c>
      <c r="E65" s="5" t="n">
        <f t="shared" si="12"/>
        <v>32344.0</v>
      </c>
      <c r="F65" s="5" t="n">
        <f t="shared" si="12"/>
        <v>41226.0</v>
      </c>
      <c r="G65" s="5" t="n">
        <f t="shared" si="12"/>
        <v>32450.0</v>
      </c>
      <c r="H65" s="5" t="n">
        <f t="shared" si="12"/>
        <v>43118.0</v>
      </c>
      <c r="I65" s="5" t="n">
        <f t="shared" si="12"/>
        <v>38108.0</v>
      </c>
      <c r="J65" s="5" t="n">
        <f t="shared" si="12"/>
        <v>37840.0</v>
      </c>
      <c r="K65" s="5" t="n">
        <f t="shared" si="12"/>
        <v>43279.0</v>
      </c>
      <c r="L65" s="5" t="n">
        <f t="shared" si="12"/>
        <v>28000.0</v>
      </c>
      <c r="M65" s="5" t="n">
        <f t="shared" si="12"/>
        <v>26096.0</v>
      </c>
      <c r="N65" s="5" t="n">
        <f t="shared" si="12"/>
        <v>37703.0</v>
      </c>
      <c r="O65" s="5" t="n">
        <f t="shared" si="12"/>
        <v>26932.0</v>
      </c>
      <c r="P65" s="5" t="n">
        <f t="shared" si="12"/>
        <v>57434.0</v>
      </c>
      <c r="Q65" s="5" t="n">
        <f t="shared" si="12"/>
        <v>48311.0</v>
      </c>
      <c r="R65" s="5" t="n">
        <f t="shared" si="12"/>
        <v>29833.0</v>
      </c>
      <c r="S65" s="5" t="n">
        <f t="shared" si="12"/>
        <v>33351.0</v>
      </c>
      <c r="T65" s="5" t="n">
        <f t="shared" si="12"/>
        <v>52714.0</v>
      </c>
      <c r="U65" s="5" t="n">
        <f t="shared" si="12"/>
        <v>39676.0</v>
      </c>
      <c r="V65" s="5" t="n">
        <f t="shared" si="12"/>
        <v>40733.0</v>
      </c>
      <c r="W65" s="5" t="n">
        <f t="shared" si="12"/>
        <v>37346.0</v>
      </c>
      <c r="X65" s="5" t="n">
        <f t="shared" si="12"/>
        <v>55788.0</v>
      </c>
      <c r="Y65" s="5" t="n">
        <f t="shared" si="12"/>
        <v>43381.0</v>
      </c>
      <c r="Z65" s="5" t="n">
        <f t="shared" si="12"/>
        <v>45879.0</v>
      </c>
      <c r="AA65" s="5" t="n">
        <f t="shared" si="12"/>
        <v>41563.0</v>
      </c>
      <c r="AB65" s="5" t="n">
        <f t="shared" si="12"/>
        <v>37591.0</v>
      </c>
      <c r="AC65" s="5" t="n">
        <f t="shared" si="12"/>
        <v>39920.0</v>
      </c>
      <c r="AD65" s="5" t="n">
        <f t="shared" si="12"/>
        <v>57952.0</v>
      </c>
      <c r="AE65" s="5" t="n">
        <f t="shared" si="12"/>
        <v>42360.0</v>
      </c>
      <c r="AF65" s="5" t="n">
        <f t="shared" si="12"/>
        <v>45651.0</v>
      </c>
      <c r="AG65" s="5" t="n">
        <f t="shared" si="12"/>
        <v>50520.0</v>
      </c>
      <c r="AH65" s="5" t="n">
        <f t="shared" si="12"/>
        <v>55718.0</v>
      </c>
      <c r="AI65" s="5" t="n">
        <f t="shared" si="12"/>
        <v>33079.0</v>
      </c>
      <c r="AJ65" s="5" t="n">
        <f t="shared" si="12"/>
        <v>46853.0</v>
      </c>
      <c r="AK65" s="5" t="n">
        <f t="shared" si="12"/>
        <v>39589.0</v>
      </c>
      <c r="AL65" s="5" t="n">
        <f t="shared" si="12"/>
        <v>34179.0</v>
      </c>
      <c r="AM65" s="5" t="n">
        <f t="shared" si="12"/>
        <v>52192.0</v>
      </c>
      <c r="AN65" s="5" t="n">
        <f t="shared" si="12"/>
        <v>51899.0</v>
      </c>
      <c r="AO65" s="5" t="n">
        <f t="shared" si="12"/>
        <v>49636.0</v>
      </c>
      <c r="AP65" s="5" t="n">
        <f t="shared" si="12"/>
        <v>41872.0</v>
      </c>
      <c r="AQ65" s="5" t="n">
        <f t="shared" si="12"/>
        <v>35318.0</v>
      </c>
      <c r="AR65" s="5" t="n">
        <f t="shared" si="12"/>
        <v>37969.0</v>
      </c>
      <c r="AS65" s="5" t="n">
        <f t="shared" si="12"/>
        <v>24221.0</v>
      </c>
      <c r="AT65" s="5" t="n">
        <f t="shared" si="12"/>
        <v>42502.0</v>
      </c>
      <c r="AU65" s="5" t="n">
        <f t="shared" si="12"/>
        <v>41454.0</v>
      </c>
      <c r="AV65" s="5" t="n">
        <f t="shared" si="12"/>
        <v>45742.0</v>
      </c>
      <c r="AW65" s="5" t="n">
        <f t="shared" si="12"/>
        <v>52908.0</v>
      </c>
      <c r="AX65" s="5" t="n">
        <f t="shared" si="12"/>
        <v>53984.0</v>
      </c>
      <c r="AY65" s="5" t="n">
        <f t="shared" si="12"/>
        <v>38317.0</v>
      </c>
      <c r="AZ65" s="5" t="n">
        <f t="shared" si="12"/>
        <v>36737.0</v>
      </c>
      <c r="BA65" s="5" t="n">
        <f t="shared" si="12"/>
        <v>52958.0</v>
      </c>
      <c r="BB65" s="5" t="n">
        <f t="shared" si="12"/>
        <v>43603.0</v>
      </c>
      <c r="BC65" s="5" t="n">
        <f t="shared" si="12"/>
        <v>35267.0</v>
      </c>
      <c r="BD65" s="5" t="n">
        <f t="shared" si="12"/>
        <v>40476.0</v>
      </c>
      <c r="BE65" s="5" t="n">
        <f t="shared" si="12"/>
        <v>42362.0</v>
      </c>
      <c r="BF65" s="5" t="n">
        <f t="shared" si="12"/>
        <v>51607.0</v>
      </c>
      <c r="BG65" s="5" t="n">
        <f t="shared" si="12"/>
        <v>37649.0</v>
      </c>
      <c r="BH65" s="5" t="n">
        <f t="shared" si="12"/>
        <v>50969.0</v>
      </c>
      <c r="BI65" s="5" t="n">
        <f t="shared" si="12"/>
        <v>38695.0</v>
      </c>
      <c r="BJ65" s="5" t="n">
        <f t="shared" si="12"/>
        <v>50338.0</v>
      </c>
      <c r="BK65" s="5" t="n">
        <f t="shared" si="12"/>
        <v>41462.0</v>
      </c>
      <c r="BL65" s="5" t="n">
        <f t="shared" si="12"/>
        <v>43616.0</v>
      </c>
      <c r="BM65" s="5" t="n">
        <f t="shared" si="12"/>
        <v>35694.0</v>
      </c>
      <c r="BN65" s="5" t="n">
        <f>IF(COUNTA(BN57:BN64)=0,"",SUM(BN57:BN64))</f>
        <v>35652.0</v>
      </c>
      <c r="BO65" s="5" t="n">
        <f>IF(COUNTA(BO57:BO64)=0,"",SUM(BO57:BO64))</f>
        <v>34267.0</v>
      </c>
      <c r="BP65" s="5" t="n">
        <f>IF(COUNTA(BP57:BP64)=0,"",SUM(BP57:BP64))</f>
        <v>43598.0</v>
      </c>
      <c r="BQ65" s="5" t="n">
        <f>IF(COUNTA(BQ57:BQ64)=0,"",SUM(BQ57:BQ64))</f>
        <v>47782.0</v>
      </c>
      <c r="BR65" s="5" t="n">
        <f>IF(COUNTA(BR57:BR64)=0,"",SUM(BR57:BR64))</f>
        <v>55559.0</v>
      </c>
    </row>
    <row r="66" spans="1:70">
      <c r="A66" s="6" t="s">
        <v>280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</row>
    <row r="67" spans="1:70">
      <c r="A67" t="s" s="0">
        <v>281</v>
      </c>
      <c r="B67" s="3" t="n">
        <v>6228.0</v>
      </c>
      <c r="C67" s="3" t="n">
        <v>3910.0</v>
      </c>
      <c r="D67" s="3" t="n">
        <v>3615.0</v>
      </c>
      <c r="E67" s="3" t="n">
        <v>6963.0</v>
      </c>
      <c r="F67" s="3" t="n">
        <v>1067.0</v>
      </c>
      <c r="G67" s="3" t="n">
        <v>4751.0</v>
      </c>
      <c r="H67" s="3" t="n">
        <v>1623.0</v>
      </c>
      <c r="I67" s="3" t="n">
        <v>4027.0</v>
      </c>
      <c r="J67" s="3" t="n">
        <v>1637.0</v>
      </c>
      <c r="K67" s="3" t="n">
        <v>9053.0</v>
      </c>
      <c r="L67" s="3" t="n">
        <v>4836.0</v>
      </c>
      <c r="M67" s="3" t="n">
        <v>4861.0</v>
      </c>
      <c r="N67" s="3" t="n">
        <v>4295.0</v>
      </c>
      <c r="O67" s="3" t="n">
        <v>1996.0</v>
      </c>
      <c r="P67" s="3" t="n">
        <v>4040.0</v>
      </c>
      <c r="Q67" s="3" t="n">
        <v>4552.0</v>
      </c>
      <c r="R67" s="3" t="n">
        <v>1034.0</v>
      </c>
      <c r="S67" s="3" t="n">
        <v>4308.0</v>
      </c>
      <c r="T67" s="3" t="n">
        <v>8966.0</v>
      </c>
      <c r="U67" s="3" t="n">
        <v>1224.0</v>
      </c>
      <c r="V67" s="3" t="n">
        <v>8462.0</v>
      </c>
      <c r="W67" s="3" t="n">
        <v>9478.0</v>
      </c>
      <c r="X67" s="3" t="n">
        <v>3934.0</v>
      </c>
      <c r="Y67" s="3" t="n">
        <v>9236.0</v>
      </c>
      <c r="Z67" s="3" t="n">
        <v>3579.0</v>
      </c>
      <c r="AA67" s="3" t="n">
        <v>4199.0</v>
      </c>
      <c r="AB67" s="3" t="n">
        <v>4410.0</v>
      </c>
      <c r="AC67" s="3" t="n">
        <v>8304.0</v>
      </c>
      <c r="AD67" s="3" t="n">
        <v>3439.0</v>
      </c>
      <c r="AE67" s="3" t="n">
        <v>9257.0</v>
      </c>
      <c r="AF67" s="3" t="n">
        <v>4018.0</v>
      </c>
      <c r="AG67" s="3" t="n">
        <v>1896.0</v>
      </c>
      <c r="AH67" s="3" t="n">
        <v>6425.0</v>
      </c>
      <c r="AI67" s="3" t="n">
        <v>8141.0</v>
      </c>
      <c r="AJ67" s="3" t="n">
        <v>7709.0</v>
      </c>
      <c r="AK67" s="3" t="n">
        <v>9657.0</v>
      </c>
      <c r="AL67" s="3" t="n">
        <v>1701.0</v>
      </c>
      <c r="AM67" s="3" t="n">
        <v>9273.0</v>
      </c>
      <c r="AN67" s="3" t="n">
        <v>9832.0</v>
      </c>
      <c r="AO67" s="3" t="n">
        <v>6412.0</v>
      </c>
      <c r="AP67" s="3" t="n">
        <v>6463.0</v>
      </c>
      <c r="AQ67" s="3" t="n">
        <v>9826.0</v>
      </c>
      <c r="AR67" s="3" t="n">
        <v>2609.0</v>
      </c>
      <c r="AS67" s="3" t="n">
        <v>8069.0</v>
      </c>
      <c r="AT67" s="3" t="n">
        <v>5022.0</v>
      </c>
      <c r="AU67" s="3" t="n">
        <v>2778.0</v>
      </c>
      <c r="AV67" s="3" t="n">
        <v>3212.0</v>
      </c>
      <c r="AW67" s="3" t="n">
        <v>6803.0</v>
      </c>
      <c r="AX67" s="3" t="n">
        <v>9122.0</v>
      </c>
      <c r="AY67" s="3" t="n">
        <v>4645.0</v>
      </c>
      <c r="AZ67" s="3" t="n">
        <v>1795.0</v>
      </c>
      <c r="BA67" s="3" t="n">
        <v>9605.0</v>
      </c>
      <c r="BB67" s="3" t="n">
        <v>8570.0</v>
      </c>
      <c r="BC67" s="3" t="n">
        <v>8047.0</v>
      </c>
      <c r="BD67" s="3" t="n">
        <v>7618.0</v>
      </c>
      <c r="BE67" s="3" t="n">
        <v>2886.0</v>
      </c>
      <c r="BF67" s="3" t="n">
        <v>9886.0</v>
      </c>
      <c r="BG67" s="3" t="n">
        <v>5673.0</v>
      </c>
      <c r="BH67" s="3" t="n">
        <v>6248.0</v>
      </c>
      <c r="BI67" s="3" t="n">
        <v>1338.0</v>
      </c>
      <c r="BJ67" s="3" t="n">
        <v>3272.0</v>
      </c>
      <c r="BK67" s="3" t="n">
        <v>3099.0</v>
      </c>
      <c r="BL67" s="3" t="n">
        <v>7683.0</v>
      </c>
      <c r="BM67" s="3" t="n">
        <v>7403.0</v>
      </c>
      <c r="BN67" s="3" t="n">
        <v>3015.0</v>
      </c>
      <c r="BO67" s="3" t="n">
        <v>4845.0</v>
      </c>
      <c r="BP67" s="3" t="n">
        <v>7818.0</v>
      </c>
      <c r="BQ67" s="3" t="n">
        <v>5309.0</v>
      </c>
      <c r="BR67" s="3" t="n">
        <v>5901.0</v>
      </c>
    </row>
    <row r="68" spans="1:70">
      <c r="A68" t="s" s="0">
        <v>282</v>
      </c>
      <c r="B68" s="3" t="n">
        <v>6991.0</v>
      </c>
      <c r="C68" s="3" t="n">
        <v>8486.0</v>
      </c>
      <c r="D68" s="3" t="n">
        <v>7271.0</v>
      </c>
      <c r="E68" s="3" t="n">
        <v>6848.0</v>
      </c>
      <c r="F68" s="3" t="n">
        <v>3232.0</v>
      </c>
      <c r="G68" s="3" t="n">
        <v>2906.0</v>
      </c>
      <c r="H68" s="3" t="n">
        <v>4016.0</v>
      </c>
      <c r="I68" s="3" t="n">
        <v>4589.0</v>
      </c>
      <c r="J68" s="3" t="n">
        <v>3864.0</v>
      </c>
      <c r="K68" s="3" t="n">
        <v>8593.0</v>
      </c>
      <c r="L68" s="3" t="n">
        <v>1920.0</v>
      </c>
      <c r="M68" s="3" t="n">
        <v>9625.0</v>
      </c>
      <c r="N68" s="3" t="n">
        <v>4153.0</v>
      </c>
      <c r="O68" s="3" t="n">
        <v>2425.0</v>
      </c>
      <c r="P68" s="3" t="n">
        <v>6490.0</v>
      </c>
      <c r="Q68" s="3" t="n">
        <v>7249.0</v>
      </c>
      <c r="R68" s="3" t="n">
        <v>2890.0</v>
      </c>
      <c r="S68" s="3" t="n">
        <v>5927.0</v>
      </c>
      <c r="T68" s="3" t="n">
        <v>1177.0</v>
      </c>
      <c r="U68" s="3" t="n">
        <v>3142.0</v>
      </c>
      <c r="V68" s="3" t="n">
        <v>8600.0</v>
      </c>
      <c r="W68" s="3" t="n">
        <v>7903.0</v>
      </c>
      <c r="X68" s="3" t="n">
        <v>5043.0</v>
      </c>
      <c r="Y68" s="3" t="n">
        <v>5298.0</v>
      </c>
      <c r="Z68" s="3" t="n">
        <v>1788.0</v>
      </c>
      <c r="AA68" s="3" t="n">
        <v>8390.0</v>
      </c>
      <c r="AB68" s="3" t="n">
        <v>3036.0</v>
      </c>
      <c r="AC68" s="3" t="n">
        <v>9264.0</v>
      </c>
      <c r="AD68" s="3" t="n">
        <v>8973.0</v>
      </c>
      <c r="AE68" s="3" t="n">
        <v>3023.0</v>
      </c>
      <c r="AF68" s="3" t="n">
        <v>9345.0</v>
      </c>
      <c r="AG68" s="3" t="n">
        <v>5996.0</v>
      </c>
      <c r="AH68" s="3" t="n">
        <v>1205.0</v>
      </c>
      <c r="AI68" s="3" t="n">
        <v>9508.0</v>
      </c>
      <c r="AJ68" s="3" t="n">
        <v>3857.0</v>
      </c>
      <c r="AK68" s="3" t="n">
        <v>9967.0</v>
      </c>
      <c r="AL68" s="3" t="n">
        <v>4883.0</v>
      </c>
      <c r="AM68" s="3" t="n">
        <v>2641.0</v>
      </c>
      <c r="AN68" s="3" t="n">
        <v>3540.0</v>
      </c>
      <c r="AO68" s="3" t="n">
        <v>1405.0</v>
      </c>
      <c r="AP68" s="3" t="n">
        <v>7942.0</v>
      </c>
      <c r="AQ68" s="3" t="n">
        <v>6754.0</v>
      </c>
      <c r="AR68" s="3" t="n">
        <v>4331.0</v>
      </c>
      <c r="AS68" s="3" t="n">
        <v>7381.0</v>
      </c>
      <c r="AT68" s="3" t="n">
        <v>7475.0</v>
      </c>
      <c r="AU68" s="3" t="n">
        <v>8066.0</v>
      </c>
      <c r="AV68" s="3" t="n">
        <v>8730.0</v>
      </c>
      <c r="AW68" s="3" t="n">
        <v>2004.0</v>
      </c>
      <c r="AX68" s="3" t="n">
        <v>1370.0</v>
      </c>
      <c r="AY68" s="3" t="n">
        <v>8949.0</v>
      </c>
      <c r="AZ68" s="3" t="n">
        <v>8674.0</v>
      </c>
      <c r="BA68" s="3" t="n">
        <v>9219.0</v>
      </c>
      <c r="BB68" s="3" t="n">
        <v>8971.0</v>
      </c>
      <c r="BC68" s="3" t="n">
        <v>3516.0</v>
      </c>
      <c r="BD68" s="3" t="n">
        <v>3879.0</v>
      </c>
      <c r="BE68" s="3" t="n">
        <v>6335.0</v>
      </c>
      <c r="BF68" s="3" t="n">
        <v>3240.0</v>
      </c>
      <c r="BG68" s="3" t="n">
        <v>8920.0</v>
      </c>
      <c r="BH68" s="3" t="n">
        <v>9583.0</v>
      </c>
      <c r="BI68" s="3" t="n">
        <v>9123.0</v>
      </c>
      <c r="BJ68" s="3" t="n">
        <v>6154.0</v>
      </c>
      <c r="BK68" s="3" t="n">
        <v>3139.0</v>
      </c>
      <c r="BL68" s="3" t="n">
        <v>6994.0</v>
      </c>
      <c r="BM68" s="3" t="n">
        <v>5193.0</v>
      </c>
      <c r="BN68" s="3" t="n">
        <v>6246.0</v>
      </c>
      <c r="BO68" s="3" t="n">
        <v>8322.0</v>
      </c>
      <c r="BP68" s="3" t="n">
        <v>9357.0</v>
      </c>
      <c r="BQ68" s="3" t="n">
        <v>2177.0</v>
      </c>
      <c r="BR68" s="3" t="n">
        <v>6819.0</v>
      </c>
    </row>
    <row r="69" spans="1:70">
      <c r="A69" t="s" s="0">
        <v>283</v>
      </c>
      <c r="B69" s="3" t="n">
        <v>5586.0</v>
      </c>
      <c r="C69" s="3" t="n">
        <v>6759.0</v>
      </c>
      <c r="D69" s="3" t="n">
        <v>8000.0</v>
      </c>
      <c r="E69" s="3" t="n">
        <v>3925.0</v>
      </c>
      <c r="F69" s="3" t="n">
        <v>3972.0</v>
      </c>
      <c r="G69" s="3" t="n">
        <v>7101.0</v>
      </c>
      <c r="H69" s="3" t="n">
        <v>2854.0</v>
      </c>
      <c r="I69" s="3" t="n">
        <v>7378.0</v>
      </c>
      <c r="J69" s="3" t="n">
        <v>2939.0</v>
      </c>
      <c r="K69" s="3" t="n">
        <v>3176.0</v>
      </c>
      <c r="L69" s="3" t="n">
        <v>2100.0</v>
      </c>
      <c r="M69" s="3" t="n">
        <v>2033.0</v>
      </c>
      <c r="N69" s="3" t="n">
        <v>7164.0</v>
      </c>
      <c r="O69" s="3" t="n">
        <v>9931.0</v>
      </c>
      <c r="P69" s="3" t="n">
        <v>9012.0</v>
      </c>
      <c r="Q69" s="3" t="n">
        <v>4026.0</v>
      </c>
      <c r="R69" s="3" t="n">
        <v>1039.0</v>
      </c>
      <c r="S69" s="3" t="n">
        <v>9984.0</v>
      </c>
      <c r="T69" s="3" t="n">
        <v>1940.0</v>
      </c>
      <c r="U69" s="3" t="n">
        <v>5834.0</v>
      </c>
      <c r="V69" s="3" t="n">
        <v>9292.0</v>
      </c>
      <c r="W69" s="3" t="n">
        <v>1233.0</v>
      </c>
      <c r="X69" s="3" t="n">
        <v>2273.0</v>
      </c>
      <c r="Y69" s="3" t="n">
        <v>7528.0</v>
      </c>
      <c r="Z69" s="3" t="n">
        <v>8915.0</v>
      </c>
      <c r="AA69" s="3" t="n">
        <v>5745.0</v>
      </c>
      <c r="AB69" s="3" t="n">
        <v>7998.0</v>
      </c>
      <c r="AC69" s="3" t="n">
        <v>2301.0</v>
      </c>
      <c r="AD69" s="3" t="n">
        <v>3196.0</v>
      </c>
      <c r="AE69" s="3" t="n">
        <v>1716.0</v>
      </c>
      <c r="AF69" s="3" t="n">
        <v>2699.0</v>
      </c>
      <c r="AG69" s="3" t="n">
        <v>8711.0</v>
      </c>
      <c r="AH69" s="3" t="n">
        <v>6212.0</v>
      </c>
      <c r="AI69" s="3" t="n">
        <v>2012.0</v>
      </c>
      <c r="AJ69" s="3" t="n">
        <v>6002.0</v>
      </c>
      <c r="AK69" s="3" t="n">
        <v>7126.0</v>
      </c>
      <c r="AL69" s="3" t="n">
        <v>9527.0</v>
      </c>
      <c r="AM69" s="3" t="n">
        <v>6046.0</v>
      </c>
      <c r="AN69" s="3" t="n">
        <v>8109.0</v>
      </c>
      <c r="AO69" s="3" t="n">
        <v>3827.0</v>
      </c>
      <c r="AP69" s="3" t="n">
        <v>1073.0</v>
      </c>
      <c r="AQ69" s="3" t="n">
        <v>5690.0</v>
      </c>
      <c r="AR69" s="3" t="n">
        <v>7787.0</v>
      </c>
      <c r="AS69" s="3" t="n">
        <v>8946.0</v>
      </c>
      <c r="AT69" s="3" t="n">
        <v>3475.0</v>
      </c>
      <c r="AU69" s="3" t="n">
        <v>4085.0</v>
      </c>
      <c r="AV69" s="3" t="n">
        <v>4945.0</v>
      </c>
      <c r="AW69" s="3" t="n">
        <v>4563.0</v>
      </c>
      <c r="AX69" s="3" t="n">
        <v>1813.0</v>
      </c>
      <c r="AY69" s="3" t="n">
        <v>1966.0</v>
      </c>
      <c r="AZ69" s="3" t="n">
        <v>1592.0</v>
      </c>
      <c r="BA69" s="3" t="n">
        <v>7799.0</v>
      </c>
      <c r="BB69" s="3" t="n">
        <v>4984.0</v>
      </c>
      <c r="BC69" s="3" t="n">
        <v>1891.0</v>
      </c>
      <c r="BD69" s="3" t="n">
        <v>1340.0</v>
      </c>
      <c r="BE69" s="3" t="n">
        <v>3496.0</v>
      </c>
      <c r="BF69" s="3" t="n">
        <v>5474.0</v>
      </c>
      <c r="BG69" s="3" t="n">
        <v>3894.0</v>
      </c>
      <c r="BH69" s="3" t="n">
        <v>6054.0</v>
      </c>
      <c r="BI69" s="3" t="n">
        <v>8985.0</v>
      </c>
      <c r="BJ69" s="3" t="n">
        <v>2580.0</v>
      </c>
      <c r="BK69" s="3" t="n">
        <v>8078.0</v>
      </c>
      <c r="BL69" s="3" t="n">
        <v>8554.0</v>
      </c>
      <c r="BM69" s="3" t="n">
        <v>3103.0</v>
      </c>
      <c r="BN69" s="3" t="n">
        <v>4851.0</v>
      </c>
      <c r="BO69" s="3" t="n">
        <v>7722.0</v>
      </c>
      <c r="BP69" s="3" t="n">
        <v>2773.0</v>
      </c>
      <c r="BQ69" s="3" t="n">
        <v>3484.0</v>
      </c>
      <c r="BR69" s="3" t="n">
        <v>9789.0</v>
      </c>
    </row>
    <row r="70" spans="1:70">
      <c r="A70" t="s" s="0">
        <v>284</v>
      </c>
      <c r="B70" s="3" t="n">
        <v>6068.0</v>
      </c>
      <c r="C70" s="3" t="n">
        <v>3999.0</v>
      </c>
      <c r="D70" s="3" t="n">
        <v>4809.0</v>
      </c>
      <c r="E70" s="3" t="n">
        <v>8445.0</v>
      </c>
      <c r="F70" s="3" t="n">
        <v>3846.0</v>
      </c>
      <c r="G70" s="3" t="n">
        <v>1327.0</v>
      </c>
      <c r="H70" s="3" t="n">
        <v>9473.0</v>
      </c>
      <c r="I70" s="3" t="n">
        <v>4873.0</v>
      </c>
      <c r="J70" s="3" t="n">
        <v>9652.0</v>
      </c>
      <c r="K70" s="3" t="n">
        <v>5668.0</v>
      </c>
      <c r="L70" s="3" t="n">
        <v>8469.0</v>
      </c>
      <c r="M70" s="3" t="n">
        <v>1859.0</v>
      </c>
      <c r="N70" s="3" t="n">
        <v>9629.0</v>
      </c>
      <c r="O70" s="3" t="n">
        <v>1978.0</v>
      </c>
      <c r="P70" s="3" t="n">
        <v>6925.0</v>
      </c>
      <c r="Q70" s="3" t="n">
        <v>2485.0</v>
      </c>
      <c r="R70" s="3" t="n">
        <v>6611.0</v>
      </c>
      <c r="S70" s="3" t="n">
        <v>3071.0</v>
      </c>
      <c r="T70" s="3" t="n">
        <v>6727.0</v>
      </c>
      <c r="U70" s="3" t="n">
        <v>7411.0</v>
      </c>
      <c r="V70" s="3" t="n">
        <v>1304.0</v>
      </c>
      <c r="W70" s="3" t="n">
        <v>8697.0</v>
      </c>
      <c r="X70" s="3" t="n">
        <v>9622.0</v>
      </c>
      <c r="Y70" s="3" t="n">
        <v>3009.0</v>
      </c>
      <c r="Z70" s="3" t="n">
        <v>1774.0</v>
      </c>
      <c r="AA70" s="3" t="n">
        <v>2043.0</v>
      </c>
      <c r="AB70" s="3" t="n">
        <v>8354.0</v>
      </c>
      <c r="AC70" s="3" t="n">
        <v>2189.0</v>
      </c>
      <c r="AD70" s="3" t="n">
        <v>4878.0</v>
      </c>
      <c r="AE70" s="3" t="n">
        <v>6255.0</v>
      </c>
      <c r="AF70" s="3" t="n">
        <v>6608.0</v>
      </c>
      <c r="AG70" s="3" t="n">
        <v>7983.0</v>
      </c>
      <c r="AH70" s="3" t="n">
        <v>9877.0</v>
      </c>
      <c r="AI70" s="3" t="n">
        <v>3955.0</v>
      </c>
      <c r="AJ70" s="3" t="n">
        <v>8514.0</v>
      </c>
      <c r="AK70" s="3" t="n">
        <v>5091.0</v>
      </c>
      <c r="AL70" s="3" t="n">
        <v>9487.0</v>
      </c>
      <c r="AM70" s="3" t="n">
        <v>8399.0</v>
      </c>
      <c r="AN70" s="3" t="n">
        <v>7636.0</v>
      </c>
      <c r="AO70" s="3" t="n">
        <v>3735.0</v>
      </c>
      <c r="AP70" s="3" t="n">
        <v>7552.0</v>
      </c>
      <c r="AQ70" s="3" t="n">
        <v>6427.0</v>
      </c>
      <c r="AR70" s="3" t="n">
        <v>2003.0</v>
      </c>
      <c r="AS70" s="3" t="n">
        <v>9176.0</v>
      </c>
      <c r="AT70" s="3" t="n">
        <v>2263.0</v>
      </c>
      <c r="AU70" s="3" t="n">
        <v>8277.0</v>
      </c>
      <c r="AV70" s="3" t="n">
        <v>7189.0</v>
      </c>
      <c r="AW70" s="3" t="n">
        <v>6936.0</v>
      </c>
      <c r="AX70" s="3" t="n">
        <v>2979.0</v>
      </c>
      <c r="AY70" s="3" t="n">
        <v>7066.0</v>
      </c>
      <c r="AZ70" s="3" t="n">
        <v>3534.0</v>
      </c>
      <c r="BA70" s="3" t="n">
        <v>3429.0</v>
      </c>
      <c r="BB70" s="3" t="n">
        <v>8506.0</v>
      </c>
      <c r="BC70" s="3" t="n">
        <v>1861.0</v>
      </c>
      <c r="BD70" s="3" t="n">
        <v>3187.0</v>
      </c>
      <c r="BE70" s="3" t="n">
        <v>9868.0</v>
      </c>
      <c r="BF70" s="3" t="n">
        <v>6412.0</v>
      </c>
      <c r="BG70" s="3" t="n">
        <v>3971.0</v>
      </c>
      <c r="BH70" s="3" t="n">
        <v>5920.0</v>
      </c>
      <c r="BI70" s="3" t="n">
        <v>7501.0</v>
      </c>
      <c r="BJ70" s="3" t="n">
        <v>7140.0</v>
      </c>
      <c r="BK70" s="3" t="n">
        <v>3682.0</v>
      </c>
      <c r="BL70" s="3" t="n">
        <v>5405.0</v>
      </c>
      <c r="BM70" s="3" t="n">
        <v>6061.0</v>
      </c>
      <c r="BN70" s="3" t="n">
        <v>5642.0</v>
      </c>
      <c r="BO70" s="3" t="n">
        <v>9159.0</v>
      </c>
      <c r="BP70" s="3" t="n">
        <v>6406.0</v>
      </c>
      <c r="BQ70" s="3" t="n">
        <v>6076.0</v>
      </c>
      <c r="BR70" s="3" t="n">
        <v>5452.0</v>
      </c>
    </row>
    <row r="71" spans="1:70">
      <c r="A71" t="s" s="0">
        <v>285</v>
      </c>
      <c r="B71" s="3" t="n">
        <v>6321.0</v>
      </c>
      <c r="C71" s="3" t="n">
        <v>5350.0</v>
      </c>
      <c r="D71" s="3" t="n">
        <v>1725.0</v>
      </c>
      <c r="E71" s="3" t="n">
        <v>7117.0</v>
      </c>
      <c r="F71" s="3" t="n">
        <v>5335.0</v>
      </c>
      <c r="G71" s="3" t="n">
        <v>7509.0</v>
      </c>
      <c r="H71" s="3" t="n">
        <v>1354.0</v>
      </c>
      <c r="I71" s="3" t="n">
        <v>7710.0</v>
      </c>
      <c r="J71" s="3" t="n">
        <v>3518.0</v>
      </c>
      <c r="K71" s="3" t="n">
        <v>7787.0</v>
      </c>
      <c r="L71" s="3" t="n">
        <v>4670.0</v>
      </c>
      <c r="M71" s="3" t="n">
        <v>8539.0</v>
      </c>
      <c r="N71" s="3" t="n">
        <v>7286.0</v>
      </c>
      <c r="O71" s="3" t="n">
        <v>8748.0</v>
      </c>
      <c r="P71" s="3" t="n">
        <v>3692.0</v>
      </c>
      <c r="Q71" s="3" t="n">
        <v>7769.0</v>
      </c>
      <c r="R71" s="3" t="n">
        <v>6164.0</v>
      </c>
      <c r="S71" s="3" t="n">
        <v>4754.0</v>
      </c>
      <c r="T71" s="3" t="n">
        <v>9119.0</v>
      </c>
      <c r="U71" s="3" t="n">
        <v>6416.0</v>
      </c>
      <c r="V71" s="3" t="n">
        <v>4433.0</v>
      </c>
      <c r="W71" s="3" t="n">
        <v>1323.0</v>
      </c>
      <c r="X71" s="3" t="n">
        <v>7601.0</v>
      </c>
      <c r="Y71" s="3" t="n">
        <v>1776.0</v>
      </c>
      <c r="Z71" s="3" t="n">
        <v>8307.0</v>
      </c>
      <c r="AA71" s="3" t="n">
        <v>6541.0</v>
      </c>
      <c r="AB71" s="3" t="n">
        <v>1425.0</v>
      </c>
      <c r="AC71" s="3" t="n">
        <v>2825.0</v>
      </c>
      <c r="AD71" s="3" t="n">
        <v>4071.0</v>
      </c>
      <c r="AE71" s="3" t="n">
        <v>9488.0</v>
      </c>
      <c r="AF71" s="3" t="n">
        <v>7968.0</v>
      </c>
      <c r="AG71" s="3" t="n">
        <v>7891.0</v>
      </c>
      <c r="AH71" s="3" t="n">
        <v>8975.0</v>
      </c>
      <c r="AI71" s="3" t="n">
        <v>5472.0</v>
      </c>
      <c r="AJ71" s="3" t="n">
        <v>1536.0</v>
      </c>
      <c r="AK71" s="3" t="n">
        <v>4159.0</v>
      </c>
      <c r="AL71" s="3" t="n">
        <v>3925.0</v>
      </c>
      <c r="AM71" s="3" t="n">
        <v>5633.0</v>
      </c>
      <c r="AN71" s="3" t="n">
        <v>3572.0</v>
      </c>
      <c r="AO71" s="3" t="n">
        <v>1729.0</v>
      </c>
      <c r="AP71" s="3" t="n">
        <v>7313.0</v>
      </c>
      <c r="AQ71" s="3" t="n">
        <v>4198.0</v>
      </c>
      <c r="AR71" s="3" t="n">
        <v>2844.0</v>
      </c>
      <c r="AS71" s="3" t="n">
        <v>6754.0</v>
      </c>
      <c r="AT71" s="3" t="n">
        <v>6358.0</v>
      </c>
      <c r="AU71" s="3" t="n">
        <v>9930.0</v>
      </c>
      <c r="AV71" s="3" t="n">
        <v>2995.0</v>
      </c>
      <c r="AW71" s="3" t="n">
        <v>3307.0</v>
      </c>
      <c r="AX71" s="3" t="n">
        <v>1764.0</v>
      </c>
      <c r="AY71" s="3" t="n">
        <v>5542.0</v>
      </c>
      <c r="AZ71" s="3" t="n">
        <v>2508.0</v>
      </c>
      <c r="BA71" s="3" t="n">
        <v>8314.0</v>
      </c>
      <c r="BB71" s="3" t="n">
        <v>7912.0</v>
      </c>
      <c r="BC71" s="3" t="n">
        <v>9427.0</v>
      </c>
      <c r="BD71" s="3" t="n">
        <v>1646.0</v>
      </c>
      <c r="BE71" s="3" t="n">
        <v>1580.0</v>
      </c>
      <c r="BF71" s="3" t="n">
        <v>2279.0</v>
      </c>
      <c r="BG71" s="3" t="n">
        <v>4960.0</v>
      </c>
      <c r="BH71" s="3" t="n">
        <v>8094.0</v>
      </c>
      <c r="BI71" s="3" t="n">
        <v>9446.0</v>
      </c>
      <c r="BJ71" s="3" t="n">
        <v>1162.0</v>
      </c>
      <c r="BK71" s="3" t="n">
        <v>3414.0</v>
      </c>
      <c r="BL71" s="3" t="n">
        <v>5987.0</v>
      </c>
      <c r="BM71" s="3" t="n">
        <v>6920.0</v>
      </c>
      <c r="BN71" s="3" t="n">
        <v>4504.0</v>
      </c>
      <c r="BO71" s="3" t="n">
        <v>8745.0</v>
      </c>
      <c r="BP71" s="3" t="n">
        <v>8255.0</v>
      </c>
      <c r="BQ71" s="3" t="n">
        <v>7413.0</v>
      </c>
      <c r="BR71" s="3" t="n">
        <v>9213.0</v>
      </c>
    </row>
    <row r="72" spans="1:70">
      <c r="A72" t="s" s="0">
        <v>286</v>
      </c>
      <c r="B72" s="3" t="n">
        <v>9646.0</v>
      </c>
      <c r="C72" s="3" t="n">
        <v>2386.0</v>
      </c>
      <c r="D72" s="3" t="n">
        <v>9336.0</v>
      </c>
      <c r="E72" s="3" t="n">
        <v>5741.0</v>
      </c>
      <c r="F72" s="3" t="n">
        <v>9896.0</v>
      </c>
      <c r="G72" s="3" t="n">
        <v>2590.0</v>
      </c>
      <c r="H72" s="3" t="n">
        <v>9642.0</v>
      </c>
      <c r="I72" s="3" t="n">
        <v>1648.0</v>
      </c>
      <c r="J72" s="3" t="n">
        <v>1689.0</v>
      </c>
      <c r="K72" s="3" t="n">
        <v>8127.0</v>
      </c>
      <c r="L72" s="3" t="n">
        <v>4977.0</v>
      </c>
      <c r="M72" s="3" t="n">
        <v>8938.0</v>
      </c>
      <c r="N72" s="3" t="n">
        <v>4013.0</v>
      </c>
      <c r="O72" s="3" t="n">
        <v>9322.0</v>
      </c>
      <c r="P72" s="3" t="n">
        <v>9255.0</v>
      </c>
      <c r="Q72" s="3" t="n">
        <v>4714.0</v>
      </c>
      <c r="R72" s="3" t="n">
        <v>8694.0</v>
      </c>
      <c r="S72" s="3" t="n">
        <v>7028.0</v>
      </c>
      <c r="T72" s="3" t="n">
        <v>1800.0</v>
      </c>
      <c r="U72" s="3" t="n">
        <v>1900.0</v>
      </c>
      <c r="V72" s="3" t="n">
        <v>9798.0</v>
      </c>
      <c r="W72" s="3" t="n">
        <v>4625.0</v>
      </c>
      <c r="X72" s="3" t="n">
        <v>8957.0</v>
      </c>
      <c r="Y72" s="3" t="n">
        <v>8123.0</v>
      </c>
      <c r="Z72" s="3" t="n">
        <v>6727.0</v>
      </c>
      <c r="AA72" s="3" t="n">
        <v>5668.0</v>
      </c>
      <c r="AB72" s="3" t="n">
        <v>4152.0</v>
      </c>
      <c r="AC72" s="3" t="n">
        <v>3482.0</v>
      </c>
      <c r="AD72" s="3" t="n">
        <v>1915.0</v>
      </c>
      <c r="AE72" s="3" t="n">
        <v>5418.0</v>
      </c>
      <c r="AF72" s="3" t="n">
        <v>7364.0</v>
      </c>
      <c r="AG72" s="3" t="n">
        <v>7213.0</v>
      </c>
      <c r="AH72" s="3" t="n">
        <v>5872.0</v>
      </c>
      <c r="AI72" s="3" t="n">
        <v>6073.0</v>
      </c>
      <c r="AJ72" s="3" t="n">
        <v>1669.0</v>
      </c>
      <c r="AK72" s="3" t="n">
        <v>6665.0</v>
      </c>
      <c r="AL72" s="3" t="n">
        <v>5703.0</v>
      </c>
      <c r="AM72" s="3" t="n">
        <v>5322.0</v>
      </c>
      <c r="AN72" s="3" t="n">
        <v>9384.0</v>
      </c>
      <c r="AO72" s="3" t="n">
        <v>6189.0</v>
      </c>
      <c r="AP72" s="3" t="n">
        <v>8244.0</v>
      </c>
      <c r="AQ72" s="3" t="n">
        <v>3316.0</v>
      </c>
      <c r="AR72" s="3" t="n">
        <v>4335.0</v>
      </c>
      <c r="AS72" s="3" t="n">
        <v>9184.0</v>
      </c>
      <c r="AT72" s="3" t="n">
        <v>6026.0</v>
      </c>
      <c r="AU72" s="3" t="n">
        <v>2785.0</v>
      </c>
      <c r="AV72" s="3" t="n">
        <v>2230.0</v>
      </c>
      <c r="AW72" s="3" t="n">
        <v>4185.0</v>
      </c>
      <c r="AX72" s="3" t="n">
        <v>1000.0</v>
      </c>
      <c r="AY72" s="3" t="n">
        <v>5715.0</v>
      </c>
      <c r="AZ72" s="3" t="n">
        <v>3182.0</v>
      </c>
      <c r="BA72" s="3" t="n">
        <v>5805.0</v>
      </c>
      <c r="BB72" s="3" t="n">
        <v>8807.0</v>
      </c>
      <c r="BC72" s="3" t="n">
        <v>5862.0</v>
      </c>
      <c r="BD72" s="3" t="n">
        <v>4658.0</v>
      </c>
      <c r="BE72" s="3" t="n">
        <v>8306.0</v>
      </c>
      <c r="BF72" s="3" t="n">
        <v>9864.0</v>
      </c>
      <c r="BG72" s="3" t="n">
        <v>5647.0</v>
      </c>
      <c r="BH72" s="3" t="n">
        <v>1937.0</v>
      </c>
      <c r="BI72" s="3" t="n">
        <v>1594.0</v>
      </c>
      <c r="BJ72" s="3" t="n">
        <v>7273.0</v>
      </c>
      <c r="BK72" s="3" t="n">
        <v>4946.0</v>
      </c>
      <c r="BL72" s="3" t="n">
        <v>6297.0</v>
      </c>
      <c r="BM72" s="3" t="n">
        <v>5209.0</v>
      </c>
      <c r="BN72" s="3" t="n">
        <v>1992.0</v>
      </c>
      <c r="BO72" s="3" t="n">
        <v>8001.0</v>
      </c>
      <c r="BP72" s="3" t="n">
        <v>4621.0</v>
      </c>
      <c r="BQ72" s="3" t="n">
        <v>6077.0</v>
      </c>
      <c r="BR72" s="3" t="n">
        <v>2061.0</v>
      </c>
    </row>
    <row r="73" spans="1:70">
      <c r="A73" t="s" s="0">
        <v>287</v>
      </c>
      <c r="B73" s="3" t="n">
        <v>4460.0</v>
      </c>
      <c r="C73" s="3" t="n">
        <v>9302.0</v>
      </c>
      <c r="D73" s="3" t="n">
        <v>8922.0</v>
      </c>
      <c r="E73" s="3" t="n">
        <v>3346.0</v>
      </c>
      <c r="F73" s="3" t="n">
        <v>7887.0</v>
      </c>
      <c r="G73" s="3" t="n">
        <v>8458.0</v>
      </c>
      <c r="H73" s="3" t="n">
        <v>7176.0</v>
      </c>
      <c r="I73" s="3" t="n">
        <v>9534.0</v>
      </c>
      <c r="J73" s="3" t="n">
        <v>3041.0</v>
      </c>
      <c r="K73" s="3" t="n">
        <v>5174.0</v>
      </c>
      <c r="L73" s="3" t="n">
        <v>5301.0</v>
      </c>
      <c r="M73" s="3" t="n">
        <v>5858.0</v>
      </c>
      <c r="N73" s="3" t="n">
        <v>6558.0</v>
      </c>
      <c r="O73" s="3" t="n">
        <v>7731.0</v>
      </c>
      <c r="P73" s="3" t="n">
        <v>6465.0</v>
      </c>
      <c r="Q73" s="3" t="n">
        <v>8271.0</v>
      </c>
      <c r="R73" s="3" t="n">
        <v>8178.0</v>
      </c>
      <c r="S73" s="3" t="n">
        <v>2844.0</v>
      </c>
      <c r="T73" s="3" t="n">
        <v>6478.0</v>
      </c>
      <c r="U73" s="3" t="n">
        <v>2730.0</v>
      </c>
      <c r="V73" s="3" t="n">
        <v>1723.0</v>
      </c>
      <c r="W73" s="3" t="n">
        <v>8839.0</v>
      </c>
      <c r="X73" s="3" t="n">
        <v>3357.0</v>
      </c>
      <c r="Y73" s="3" t="n">
        <v>9386.0</v>
      </c>
      <c r="Z73" s="3" t="n">
        <v>2453.0</v>
      </c>
      <c r="AA73" s="3" t="n">
        <v>7593.0</v>
      </c>
      <c r="AB73" s="3" t="n">
        <v>8734.0</v>
      </c>
      <c r="AC73" s="3" t="n">
        <v>4399.0</v>
      </c>
      <c r="AD73" s="3" t="n">
        <v>5317.0</v>
      </c>
      <c r="AE73" s="3" t="n">
        <v>1241.0</v>
      </c>
      <c r="AF73" s="3" t="n">
        <v>3614.0</v>
      </c>
      <c r="AG73" s="3" t="n">
        <v>1052.0</v>
      </c>
      <c r="AH73" s="3" t="n">
        <v>4115.0</v>
      </c>
      <c r="AI73" s="3" t="n">
        <v>2603.0</v>
      </c>
      <c r="AJ73" s="3" t="n">
        <v>8793.0</v>
      </c>
      <c r="AK73" s="3" t="n">
        <v>5925.0</v>
      </c>
      <c r="AL73" s="3" t="n">
        <v>1502.0</v>
      </c>
      <c r="AM73" s="3" t="n">
        <v>8069.0</v>
      </c>
      <c r="AN73" s="3" t="n">
        <v>9086.0</v>
      </c>
      <c r="AO73" s="3" t="n">
        <v>6913.0</v>
      </c>
      <c r="AP73" s="3" t="n">
        <v>3088.0</v>
      </c>
      <c r="AQ73" s="3" t="n">
        <v>2679.0</v>
      </c>
      <c r="AR73" s="3" t="n">
        <v>3171.0</v>
      </c>
      <c r="AS73" s="3" t="n">
        <v>5073.0</v>
      </c>
      <c r="AT73" s="3" t="n">
        <v>3542.0</v>
      </c>
      <c r="AU73" s="3" t="n">
        <v>6524.0</v>
      </c>
      <c r="AV73" s="3" t="n">
        <v>5555.0</v>
      </c>
      <c r="AW73" s="3" t="n">
        <v>5938.0</v>
      </c>
      <c r="AX73" s="3" t="n">
        <v>5283.0</v>
      </c>
      <c r="AY73" s="3" t="n">
        <v>5827.0</v>
      </c>
      <c r="AZ73" s="3" t="n">
        <v>9996.0</v>
      </c>
      <c r="BA73" s="3" t="n">
        <v>3305.0</v>
      </c>
      <c r="BB73" s="3" t="n">
        <v>8801.0</v>
      </c>
      <c r="BC73" s="3" t="n">
        <v>9301.0</v>
      </c>
      <c r="BD73" s="3" t="n">
        <v>7304.0</v>
      </c>
      <c r="BE73" s="3" t="n">
        <v>2015.0</v>
      </c>
      <c r="BF73" s="3" t="n">
        <v>3863.0</v>
      </c>
      <c r="BG73" s="3" t="n">
        <v>5606.0</v>
      </c>
      <c r="BH73" s="3" t="n">
        <v>2410.0</v>
      </c>
      <c r="BI73" s="3" t="n">
        <v>3533.0</v>
      </c>
      <c r="BJ73" s="3" t="n">
        <v>9585.0</v>
      </c>
      <c r="BK73" s="3" t="n">
        <v>9196.0</v>
      </c>
      <c r="BL73" s="3" t="n">
        <v>6070.0</v>
      </c>
      <c r="BM73" s="3" t="n">
        <v>3592.0</v>
      </c>
      <c r="BN73" s="3" t="n">
        <v>6260.0</v>
      </c>
      <c r="BO73" s="3" t="n">
        <v>2273.0</v>
      </c>
      <c r="BP73" s="3" t="n">
        <v>8523.0</v>
      </c>
      <c r="BQ73" s="3" t="n">
        <v>2269.0</v>
      </c>
      <c r="BR73" s="3" t="n">
        <v>6730.0</v>
      </c>
    </row>
    <row r="74" spans="1:70">
      <c r="A74" s="4" t="s">
        <v>288</v>
      </c>
      <c r="B74" s="5" t="n">
        <f t="shared" ref="B74:BM74" si="13">IF(COUNTA(B67:B73)=0,"",SUM(B67:B73))</f>
        <v>45300.0</v>
      </c>
      <c r="C74" s="5" t="n">
        <f t="shared" si="13"/>
        <v>40192.0</v>
      </c>
      <c r="D74" s="5" t="n">
        <f t="shared" si="13"/>
        <v>43678.0</v>
      </c>
      <c r="E74" s="5" t="n">
        <f t="shared" si="13"/>
        <v>42385.0</v>
      </c>
      <c r="F74" s="5" t="n">
        <f t="shared" si="13"/>
        <v>35235.0</v>
      </c>
      <c r="G74" s="5" t="n">
        <f t="shared" si="13"/>
        <v>34642.0</v>
      </c>
      <c r="H74" s="5" t="n">
        <f t="shared" si="13"/>
        <v>36138.0</v>
      </c>
      <c r="I74" s="5" t="n">
        <f t="shared" si="13"/>
        <v>39759.0</v>
      </c>
      <c r="J74" s="5" t="n">
        <f t="shared" si="13"/>
        <v>26340.0</v>
      </c>
      <c r="K74" s="5" t="n">
        <f t="shared" si="13"/>
        <v>47578.0</v>
      </c>
      <c r="L74" s="5" t="n">
        <f t="shared" si="13"/>
        <v>32273.0</v>
      </c>
      <c r="M74" s="5" t="n">
        <f t="shared" si="13"/>
        <v>41713.0</v>
      </c>
      <c r="N74" s="5" t="n">
        <f t="shared" si="13"/>
        <v>43098.0</v>
      </c>
      <c r="O74" s="5" t="n">
        <f t="shared" si="13"/>
        <v>42131.0</v>
      </c>
      <c r="P74" s="5" t="n">
        <f t="shared" si="13"/>
        <v>45879.0</v>
      </c>
      <c r="Q74" s="5" t="n">
        <f t="shared" si="13"/>
        <v>39066.0</v>
      </c>
      <c r="R74" s="5" t="n">
        <f t="shared" si="13"/>
        <v>34610.0</v>
      </c>
      <c r="S74" s="5" t="n">
        <f t="shared" si="13"/>
        <v>37916.0</v>
      </c>
      <c r="T74" s="5" t="n">
        <f t="shared" si="13"/>
        <v>36207.0</v>
      </c>
      <c r="U74" s="5" t="n">
        <f t="shared" si="13"/>
        <v>28657.0</v>
      </c>
      <c r="V74" s="5" t="n">
        <f t="shared" si="13"/>
        <v>43612.0</v>
      </c>
      <c r="W74" s="5" t="n">
        <f t="shared" si="13"/>
        <v>42098.0</v>
      </c>
      <c r="X74" s="5" t="n">
        <f t="shared" si="13"/>
        <v>40787.0</v>
      </c>
      <c r="Y74" s="5" t="n">
        <f t="shared" si="13"/>
        <v>44356.0</v>
      </c>
      <c r="Z74" s="5" t="n">
        <f t="shared" si="13"/>
        <v>33543.0</v>
      </c>
      <c r="AA74" s="5" t="n">
        <f t="shared" si="13"/>
        <v>40179.0</v>
      </c>
      <c r="AB74" s="5" t="n">
        <f t="shared" si="13"/>
        <v>38109.0</v>
      </c>
      <c r="AC74" s="5" t="n">
        <f t="shared" si="13"/>
        <v>32764.0</v>
      </c>
      <c r="AD74" s="5" t="n">
        <f t="shared" si="13"/>
        <v>31789.0</v>
      </c>
      <c r="AE74" s="5" t="n">
        <f t="shared" si="13"/>
        <v>36398.0</v>
      </c>
      <c r="AF74" s="5" t="n">
        <f t="shared" si="13"/>
        <v>41616.0</v>
      </c>
      <c r="AG74" s="5" t="n">
        <f t="shared" si="13"/>
        <v>40742.0</v>
      </c>
      <c r="AH74" s="5" t="n">
        <f t="shared" si="13"/>
        <v>42681.0</v>
      </c>
      <c r="AI74" s="5" t="n">
        <f t="shared" si="13"/>
        <v>37764.0</v>
      </c>
      <c r="AJ74" s="5" t="n">
        <f t="shared" si="13"/>
        <v>38080.0</v>
      </c>
      <c r="AK74" s="5" t="n">
        <f t="shared" si="13"/>
        <v>48590.0</v>
      </c>
      <c r="AL74" s="5" t="n">
        <f t="shared" si="13"/>
        <v>36728.0</v>
      </c>
      <c r="AM74" s="5" t="n">
        <f t="shared" si="13"/>
        <v>45383.0</v>
      </c>
      <c r="AN74" s="5" t="n">
        <f t="shared" si="13"/>
        <v>51159.0</v>
      </c>
      <c r="AO74" s="5" t="n">
        <f t="shared" si="13"/>
        <v>30210.0</v>
      </c>
      <c r="AP74" s="5" t="n">
        <f t="shared" si="13"/>
        <v>41675.0</v>
      </c>
      <c r="AQ74" s="5" t="n">
        <f t="shared" si="13"/>
        <v>38890.0</v>
      </c>
      <c r="AR74" s="5" t="n">
        <f t="shared" si="13"/>
        <v>27080.0</v>
      </c>
      <c r="AS74" s="5" t="n">
        <f t="shared" si="13"/>
        <v>54583.0</v>
      </c>
      <c r="AT74" s="5" t="n">
        <f t="shared" si="13"/>
        <v>34161.0</v>
      </c>
      <c r="AU74" s="5" t="n">
        <f t="shared" si="13"/>
        <v>42445.0</v>
      </c>
      <c r="AV74" s="5" t="n">
        <f t="shared" si="13"/>
        <v>34856.0</v>
      </c>
      <c r="AW74" s="5" t="n">
        <f t="shared" si="13"/>
        <v>33736.0</v>
      </c>
      <c r="AX74" s="5" t="n">
        <f t="shared" si="13"/>
        <v>23331.0</v>
      </c>
      <c r="AY74" s="5" t="n">
        <f t="shared" si="13"/>
        <v>39710.0</v>
      </c>
      <c r="AZ74" s="5" t="n">
        <f t="shared" si="13"/>
        <v>31281.0</v>
      </c>
      <c r="BA74" s="5" t="n">
        <f t="shared" si="13"/>
        <v>47476.0</v>
      </c>
      <c r="BB74" s="5" t="n">
        <f t="shared" si="13"/>
        <v>56551.0</v>
      </c>
      <c r="BC74" s="5" t="n">
        <f t="shared" si="13"/>
        <v>39905.0</v>
      </c>
      <c r="BD74" s="5" t="n">
        <f t="shared" si="13"/>
        <v>29632.0</v>
      </c>
      <c r="BE74" s="5" t="n">
        <f t="shared" si="13"/>
        <v>34486.0</v>
      </c>
      <c r="BF74" s="5" t="n">
        <f t="shared" si="13"/>
        <v>41018.0</v>
      </c>
      <c r="BG74" s="5" t="n">
        <f t="shared" si="13"/>
        <v>38671.0</v>
      </c>
      <c r="BH74" s="5" t="n">
        <f t="shared" si="13"/>
        <v>40246.0</v>
      </c>
      <c r="BI74" s="5" t="n">
        <f t="shared" si="13"/>
        <v>41520.0</v>
      </c>
      <c r="BJ74" s="5" t="n">
        <f t="shared" si="13"/>
        <v>37166.0</v>
      </c>
      <c r="BK74" s="5" t="n">
        <f t="shared" si="13"/>
        <v>35554.0</v>
      </c>
      <c r="BL74" s="5" t="n">
        <f t="shared" si="13"/>
        <v>46990.0</v>
      </c>
      <c r="BM74" s="5" t="n">
        <f t="shared" si="13"/>
        <v>37481.0</v>
      </c>
      <c r="BN74" s="5" t="n">
        <f>IF(COUNTA(BN67:BN73)=0,"",SUM(BN67:BN73))</f>
        <v>32510.0</v>
      </c>
      <c r="BO74" s="5" t="n">
        <f>IF(COUNTA(BO67:BO73)=0,"",SUM(BO67:BO73))</f>
        <v>49067.0</v>
      </c>
      <c r="BP74" s="5" t="n">
        <f>IF(COUNTA(BP67:BP73)=0,"",SUM(BP67:BP73))</f>
        <v>47753.0</v>
      </c>
      <c r="BQ74" s="5" t="n">
        <f>IF(COUNTA(BQ67:BQ73)=0,"",SUM(BQ67:BQ73))</f>
        <v>32805.0</v>
      </c>
      <c r="BR74" s="5" t="n">
        <f>IF(COUNTA(BR67:BR73)=0,"",SUM(BR67:BR73))</f>
        <v>45965.0</v>
      </c>
    </row>
    <row r="75" spans="1:70">
      <c r="A75" t="s" s="0">
        <v>289</v>
      </c>
      <c r="B75" s="3" t="n">
        <v>2090.0</v>
      </c>
      <c r="C75" s="3" t="n">
        <v>9209.0</v>
      </c>
      <c r="D75" s="3" t="n">
        <v>5613.0</v>
      </c>
      <c r="E75" s="3" t="n">
        <v>1547.0</v>
      </c>
      <c r="F75" s="3" t="n">
        <v>7235.0</v>
      </c>
      <c r="G75" s="3" t="n">
        <v>4959.0</v>
      </c>
      <c r="H75" s="3" t="n">
        <v>4781.0</v>
      </c>
      <c r="I75" s="3" t="n">
        <v>5676.0</v>
      </c>
      <c r="J75" s="3" t="n">
        <v>9721.0</v>
      </c>
      <c r="K75" s="3" t="n">
        <v>9552.0</v>
      </c>
      <c r="L75" s="3" t="n">
        <v>8109.0</v>
      </c>
      <c r="M75" s="3" t="n">
        <v>7816.0</v>
      </c>
      <c r="N75" s="3" t="n">
        <v>1583.0</v>
      </c>
      <c r="O75" s="3" t="n">
        <v>1481.0</v>
      </c>
      <c r="P75" s="3" t="n">
        <v>2648.0</v>
      </c>
      <c r="Q75" s="3" t="n">
        <v>7063.0</v>
      </c>
      <c r="R75" s="3" t="n">
        <v>6581.0</v>
      </c>
      <c r="S75" s="3" t="n">
        <v>7842.0</v>
      </c>
      <c r="T75" s="3" t="n">
        <v>6320.0</v>
      </c>
      <c r="U75" s="3" t="n">
        <v>6934.0</v>
      </c>
      <c r="V75" s="3" t="n">
        <v>3546.0</v>
      </c>
      <c r="W75" s="3" t="n">
        <v>4594.0</v>
      </c>
      <c r="X75" s="3" t="n">
        <v>9854.0</v>
      </c>
      <c r="Y75" s="3" t="n">
        <v>6697.0</v>
      </c>
      <c r="Z75" s="3" t="n">
        <v>7504.0</v>
      </c>
      <c r="AA75" s="3" t="n">
        <v>8760.0</v>
      </c>
      <c r="AB75" s="3" t="n">
        <v>6028.0</v>
      </c>
      <c r="AC75" s="3" t="n">
        <v>5763.0</v>
      </c>
      <c r="AD75" s="3" t="n">
        <v>5252.0</v>
      </c>
      <c r="AE75" s="3" t="n">
        <v>3918.0</v>
      </c>
      <c r="AF75" s="3" t="n">
        <v>5763.0</v>
      </c>
      <c r="AG75" s="3" t="n">
        <v>7724.0</v>
      </c>
      <c r="AH75" s="3" t="n">
        <v>8482.0</v>
      </c>
      <c r="AI75" s="3" t="n">
        <v>7175.0</v>
      </c>
      <c r="AJ75" s="3" t="n">
        <v>8223.0</v>
      </c>
      <c r="AK75" s="3" t="n">
        <v>2805.0</v>
      </c>
      <c r="AL75" s="3" t="n">
        <v>6088.0</v>
      </c>
      <c r="AM75" s="3" t="n">
        <v>8661.0</v>
      </c>
      <c r="AN75" s="3" t="n">
        <v>1813.0</v>
      </c>
      <c r="AO75" s="3" t="n">
        <v>6641.0</v>
      </c>
      <c r="AP75" s="3" t="n">
        <v>4653.0</v>
      </c>
      <c r="AQ75" s="3" t="n">
        <v>5237.0</v>
      </c>
      <c r="AR75" s="3" t="n">
        <v>4856.0</v>
      </c>
      <c r="AS75" s="3" t="n">
        <v>8604.0</v>
      </c>
      <c r="AT75" s="3" t="n">
        <v>4837.0</v>
      </c>
      <c r="AU75" s="3" t="n">
        <v>7785.0</v>
      </c>
      <c r="AV75" s="3" t="n">
        <v>8510.0</v>
      </c>
      <c r="AW75" s="3" t="n">
        <v>5329.0</v>
      </c>
      <c r="AX75" s="3" t="n">
        <v>3418.0</v>
      </c>
      <c r="AY75" s="3" t="n">
        <v>6457.0</v>
      </c>
      <c r="AZ75" s="3" t="n">
        <v>3688.0</v>
      </c>
      <c r="BA75" s="3" t="n">
        <v>9726.0</v>
      </c>
      <c r="BB75" s="3" t="n">
        <v>4545.0</v>
      </c>
      <c r="BC75" s="3" t="n">
        <v>4268.0</v>
      </c>
      <c r="BD75" s="3" t="n">
        <v>8984.0</v>
      </c>
      <c r="BE75" s="3" t="n">
        <v>4928.0</v>
      </c>
      <c r="BF75" s="3" t="n">
        <v>8539.0</v>
      </c>
      <c r="BG75" s="3" t="n">
        <v>5192.0</v>
      </c>
      <c r="BH75" s="3" t="n">
        <v>7755.0</v>
      </c>
      <c r="BI75" s="3" t="n">
        <v>9831.0</v>
      </c>
      <c r="BJ75" s="3" t="n">
        <v>1207.0</v>
      </c>
      <c r="BK75" s="3" t="n">
        <v>4725.0</v>
      </c>
      <c r="BL75" s="3" t="n">
        <v>4985.0</v>
      </c>
      <c r="BM75" s="3" t="n">
        <v>3624.0</v>
      </c>
      <c r="BN75" s="3" t="n">
        <v>4505.0</v>
      </c>
      <c r="BO75" s="3" t="n">
        <v>6016.0</v>
      </c>
      <c r="BP75" s="3" t="n">
        <v>6562.0</v>
      </c>
      <c r="BQ75" s="3" t="n">
        <v>3477.0</v>
      </c>
      <c r="BR75" s="3" t="n">
        <v>9385.0</v>
      </c>
    </row>
    <row r="76" spans="1:70">
      <c r="A76" s="4" t="s">
        <v>290</v>
      </c>
      <c r="B76" s="5" t="n">
        <f t="shared" ref="B76:BM76" si="14">IFERROR(IF(A77="Retained Earnings",0,A77),0)</f>
        <v>0.0</v>
      </c>
      <c r="C76" s="5" t="n">
        <f t="shared" si="14"/>
        <v>2090.0</v>
      </c>
      <c r="D76" s="5" t="n">
        <f t="shared" si="14"/>
        <v>9209.0</v>
      </c>
      <c r="E76" s="5" t="n">
        <f t="shared" si="14"/>
        <v>5613.0</v>
      </c>
      <c r="F76" s="5" t="n">
        <f t="shared" si="14"/>
        <v>1547.0</v>
      </c>
      <c r="G76" s="5" t="n">
        <f t="shared" si="14"/>
        <v>7235.0</v>
      </c>
      <c r="H76" s="5" t="n">
        <f t="shared" si="14"/>
        <v>4959.0</v>
      </c>
      <c r="I76" s="5" t="n">
        <f t="shared" si="14"/>
        <v>4781.0</v>
      </c>
      <c r="J76" s="5" t="n">
        <f t="shared" si="14"/>
        <v>5676.0</v>
      </c>
      <c r="K76" s="5" t="n">
        <f t="shared" si="14"/>
        <v>9721.0</v>
      </c>
      <c r="L76" s="5" t="n">
        <f t="shared" si="14"/>
        <v>9552.0</v>
      </c>
      <c r="M76" s="5" t="n">
        <f t="shared" si="14"/>
        <v>8109.0</v>
      </c>
      <c r="N76" s="5" t="n">
        <f t="shared" si="14"/>
        <v>7816.0</v>
      </c>
      <c r="O76" s="5" t="n">
        <f t="shared" si="14"/>
        <v>1583.0</v>
      </c>
      <c r="P76" s="5" t="n">
        <f t="shared" si="14"/>
        <v>1481.0</v>
      </c>
      <c r="Q76" s="5" t="n">
        <f t="shared" si="14"/>
        <v>2648.0</v>
      </c>
      <c r="R76" s="5" t="n">
        <f t="shared" si="14"/>
        <v>7063.0</v>
      </c>
      <c r="S76" s="5" t="n">
        <f t="shared" si="14"/>
        <v>6581.0</v>
      </c>
      <c r="T76" s="5" t="n">
        <f t="shared" si="14"/>
        <v>7842.0</v>
      </c>
      <c r="U76" s="5" t="n">
        <f t="shared" si="14"/>
        <v>6320.0</v>
      </c>
      <c r="V76" s="5" t="n">
        <f t="shared" si="14"/>
        <v>6934.0</v>
      </c>
      <c r="W76" s="5" t="n">
        <f t="shared" si="14"/>
        <v>3546.0</v>
      </c>
      <c r="X76" s="5" t="n">
        <f t="shared" si="14"/>
        <v>4594.0</v>
      </c>
      <c r="Y76" s="5" t="n">
        <f t="shared" si="14"/>
        <v>9854.0</v>
      </c>
      <c r="Z76" s="5" t="n">
        <f t="shared" si="14"/>
        <v>6697.0</v>
      </c>
      <c r="AA76" s="5" t="n">
        <f t="shared" si="14"/>
        <v>7504.0</v>
      </c>
      <c r="AB76" s="5" t="n">
        <f t="shared" si="14"/>
        <v>8760.0</v>
      </c>
      <c r="AC76" s="5" t="n">
        <f t="shared" si="14"/>
        <v>6028.0</v>
      </c>
      <c r="AD76" s="5" t="n">
        <f t="shared" si="14"/>
        <v>5763.0</v>
      </c>
      <c r="AE76" s="5" t="n">
        <f t="shared" si="14"/>
        <v>5252.0</v>
      </c>
      <c r="AF76" s="5" t="n">
        <f t="shared" si="14"/>
        <v>3918.0</v>
      </c>
      <c r="AG76" s="5" t="n">
        <f t="shared" si="14"/>
        <v>5763.0</v>
      </c>
      <c r="AH76" s="5" t="n">
        <f t="shared" si="14"/>
        <v>7724.0</v>
      </c>
      <c r="AI76" s="5" t="n">
        <f t="shared" si="14"/>
        <v>8482.0</v>
      </c>
      <c r="AJ76" s="5" t="n">
        <f t="shared" si="14"/>
        <v>7175.0</v>
      </c>
      <c r="AK76" s="5" t="n">
        <f t="shared" si="14"/>
        <v>8223.0</v>
      </c>
      <c r="AL76" s="5" t="n">
        <f t="shared" si="14"/>
        <v>2805.0</v>
      </c>
      <c r="AM76" s="5" t="n">
        <f t="shared" si="14"/>
        <v>6088.0</v>
      </c>
      <c r="AN76" s="5" t="n">
        <f t="shared" si="14"/>
        <v>8661.0</v>
      </c>
      <c r="AO76" s="5" t="n">
        <f t="shared" si="14"/>
        <v>1813.0</v>
      </c>
      <c r="AP76" s="5" t="n">
        <f t="shared" si="14"/>
        <v>6641.0</v>
      </c>
      <c r="AQ76" s="5" t="n">
        <f t="shared" si="14"/>
        <v>4653.0</v>
      </c>
      <c r="AR76" s="5" t="n">
        <f t="shared" si="14"/>
        <v>5237.0</v>
      </c>
      <c r="AS76" s="5" t="n">
        <f t="shared" si="14"/>
        <v>4856.0</v>
      </c>
      <c r="AT76" s="5" t="n">
        <f t="shared" si="14"/>
        <v>8604.0</v>
      </c>
      <c r="AU76" s="5" t="n">
        <f t="shared" si="14"/>
        <v>4837.0</v>
      </c>
      <c r="AV76" s="5" t="n">
        <f t="shared" si="14"/>
        <v>7785.0</v>
      </c>
      <c r="AW76" s="5" t="n">
        <f t="shared" si="14"/>
        <v>8510.0</v>
      </c>
      <c r="AX76" s="5" t="n">
        <f t="shared" si="14"/>
        <v>5329.0</v>
      </c>
      <c r="AY76" s="5" t="n">
        <f t="shared" si="14"/>
        <v>3418.0</v>
      </c>
      <c r="AZ76" s="5" t="n">
        <f t="shared" si="14"/>
        <v>6457.0</v>
      </c>
      <c r="BA76" s="5" t="n">
        <f t="shared" si="14"/>
        <v>3688.0</v>
      </c>
      <c r="BB76" s="5" t="n">
        <f t="shared" si="14"/>
        <v>9726.0</v>
      </c>
      <c r="BC76" s="5" t="n">
        <f t="shared" si="14"/>
        <v>4545.0</v>
      </c>
      <c r="BD76" s="5" t="n">
        <f t="shared" si="14"/>
        <v>4268.0</v>
      </c>
      <c r="BE76" s="5" t="n">
        <f t="shared" si="14"/>
        <v>8984.0</v>
      </c>
      <c r="BF76" s="5" t="n">
        <f t="shared" si="14"/>
        <v>4928.0</v>
      </c>
      <c r="BG76" s="5" t="n">
        <f t="shared" si="14"/>
        <v>8539.0</v>
      </c>
      <c r="BH76" s="5" t="n">
        <f t="shared" si="14"/>
        <v>5192.0</v>
      </c>
      <c r="BI76" s="5" t="n">
        <f t="shared" si="14"/>
        <v>7755.0</v>
      </c>
      <c r="BJ76" s="5" t="n">
        <f t="shared" si="14"/>
        <v>9831.0</v>
      </c>
      <c r="BK76" s="5" t="n">
        <f t="shared" si="14"/>
        <v>1207.0</v>
      </c>
      <c r="BL76" s="5" t="n">
        <f t="shared" si="14"/>
        <v>4725.0</v>
      </c>
      <c r="BM76" s="5" t="n">
        <f t="shared" si="14"/>
        <v>4985.0</v>
      </c>
      <c r="BN76" s="5" t="n">
        <f>IFERROR(IF(BM77="Retained Earnings",0,BM77),0)</f>
        <v>3624.0</v>
      </c>
      <c r="BO76" s="5" t="n">
        <f>IFERROR(IF(BN77="Retained Earnings",0,BN77),0)</f>
        <v>4505.0</v>
      </c>
      <c r="BP76" s="5" t="n">
        <f>IFERROR(IF(BO77="Retained Earnings",0,BO77),0)</f>
        <v>6016.0</v>
      </c>
      <c r="BQ76" s="5" t="n">
        <f>IFERROR(IF(BP77="Retained Earnings",0,BP77),0)</f>
        <v>6562.0</v>
      </c>
      <c r="BR76" s="5" t="n">
        <f>IFERROR(IF(BQ77="Retained Earnings",0,BQ77),0)</f>
        <v>3477.0</v>
      </c>
    </row>
    <row r="77" spans="1:70">
      <c r="A77" s="4" t="s">
        <v>291</v>
      </c>
      <c r="B77" s="5" t="n">
        <f><![CDATA[IF(COUNTBLANK($A$82:B$82)=1,B75,IF(B76<>"",B76+SUMIFS('IS - Budget'!$53:$53,'IS - Budget'!$2:$2,"<="&B$3,'IS - Budget'!$1:$1,">"&A$1)-SUMIFS('IS - Budget'!$57:$57,'IS - Budget'!$2:$2,"<="&B$3,'IS - Budget'!$1:$1,">"&A$1),""))]]></f>
        <v>2090.0</v>
      </c>
      <c r="C77" s="5" t="n">
        <f><![CDATA[IF(COUNTBLANK($A$82:C$82)=1,C75,IF(C76<>"",C76+SUMIFS('IS - Budget'!$53:$53,'IS - Budget'!$2:$2,"<="&C$3,'IS - Budget'!$1:$1,">"&B$1)-SUMIFS('IS - Budget'!$57:$57,'IS - Budget'!$2:$2,"<="&C$3,'IS - Budget'!$1:$1,">"&B$1),""))]]></f>
        <v>9209.0</v>
      </c>
      <c r="D77" s="5" t="n">
        <f><![CDATA[IF(COUNTBLANK($A$82:D$82)=1,D75,IF(D76<>"",D76+SUMIFS('IS - Budget'!$53:$53,'IS - Budget'!$2:$2,"<="&D$3,'IS - Budget'!$1:$1,">"&C$1)-SUMIFS('IS - Budget'!$57:$57,'IS - Budget'!$2:$2,"<="&D$3,'IS - Budget'!$1:$1,">"&C$1),""))]]></f>
        <v>5613.0</v>
      </c>
      <c r="E77" s="5" t="n">
        <f><![CDATA[IF(COUNTBLANK($A$82:E$82)=1,E75,IF(E76<>"",E76+SUMIFS('IS - Budget'!$53:$53,'IS - Budget'!$2:$2,"<="&E$3,'IS - Budget'!$1:$1,">"&D$1)-SUMIFS('IS - Budget'!$57:$57,'IS - Budget'!$2:$2,"<="&E$3,'IS - Budget'!$1:$1,">"&D$1),""))]]></f>
        <v>1547.0</v>
      </c>
      <c r="F77" s="5" t="n">
        <f><![CDATA[IF(COUNTBLANK($A$82:F$82)=1,F75,IF(F76<>"",F76+SUMIFS('IS - Budget'!$53:$53,'IS - Budget'!$2:$2,"<="&F$3,'IS - Budget'!$1:$1,">"&E$1)-SUMIFS('IS - Budget'!$57:$57,'IS - Budget'!$2:$2,"<="&F$3,'IS - Budget'!$1:$1,">"&E$1),""))]]></f>
        <v>7235.0</v>
      </c>
      <c r="G77" s="5" t="n">
        <f><![CDATA[IF(COUNTBLANK($A$82:G$82)=1,G75,IF(G76<>"",G76+SUMIFS('IS - Budget'!$53:$53,'IS - Budget'!$2:$2,"<="&G$3,'IS - Budget'!$1:$1,">"&F$1)-SUMIFS('IS - Budget'!$57:$57,'IS - Budget'!$2:$2,"<="&G$3,'IS - Budget'!$1:$1,">"&F$1),""))]]></f>
        <v>4959.0</v>
      </c>
      <c r="H77" s="5" t="n">
        <f><![CDATA[IF(COUNTBLANK($A$82:H$82)=1,H75,IF(H76<>"",H76+SUMIFS('IS - Budget'!$53:$53,'IS - Budget'!$2:$2,"<="&H$3,'IS - Budget'!$1:$1,">"&G$1)-SUMIFS('IS - Budget'!$57:$57,'IS - Budget'!$2:$2,"<="&H$3,'IS - Budget'!$1:$1,">"&G$1),""))]]></f>
        <v>4781.0</v>
      </c>
      <c r="I77" s="5" t="n">
        <f><![CDATA[IF(COUNTBLANK($A$82:I$82)=1,I75,IF(I76<>"",I76+SUMIFS('IS - Budget'!$53:$53,'IS - Budget'!$2:$2,"<="&I$3,'IS - Budget'!$1:$1,">"&H$1)-SUMIFS('IS - Budget'!$57:$57,'IS - Budget'!$2:$2,"<="&I$3,'IS - Budget'!$1:$1,">"&H$1),""))]]></f>
        <v>5676.0</v>
      </c>
      <c r="J77" s="5" t="n">
        <f><![CDATA[IF(COUNTBLANK($A$82:J$82)=1,J75,IF(J76<>"",J76+SUMIFS('IS - Budget'!$53:$53,'IS - Budget'!$2:$2,"<="&J$3,'IS - Budget'!$1:$1,">"&I$1)-SUMIFS('IS - Budget'!$57:$57,'IS - Budget'!$2:$2,"<="&J$3,'IS - Budget'!$1:$1,">"&I$1),""))]]></f>
        <v>9721.0</v>
      </c>
      <c r="K77" s="5" t="n">
        <f><![CDATA[IF(COUNTBLANK($A$82:K$82)=1,K75,IF(K76<>"",K76+SUMIFS('IS - Budget'!$53:$53,'IS - Budget'!$2:$2,"<="&K$3,'IS - Budget'!$1:$1,">"&J$1)-SUMIFS('IS - Budget'!$57:$57,'IS - Budget'!$2:$2,"<="&K$3,'IS - Budget'!$1:$1,">"&J$1),""))]]></f>
        <v>9552.0</v>
      </c>
      <c r="L77" s="5" t="n">
        <f><![CDATA[IF(COUNTBLANK($A$82:L$82)=1,L75,IF(L76<>"",L76+SUMIFS('IS - Budget'!$53:$53,'IS - Budget'!$2:$2,"<="&L$3,'IS - Budget'!$1:$1,">"&K$1)-SUMIFS('IS - Budget'!$57:$57,'IS - Budget'!$2:$2,"<="&L$3,'IS - Budget'!$1:$1,">"&K$1),""))]]></f>
        <v>8109.0</v>
      </c>
      <c r="M77" s="5" t="n">
        <f><![CDATA[IF(COUNTBLANK($A$82:M$82)=1,M75,IF(M76<>"",M76+SUMIFS('IS - Budget'!$53:$53,'IS - Budget'!$2:$2,"<="&M$3,'IS - Budget'!$1:$1,">"&L$1)-SUMIFS('IS - Budget'!$57:$57,'IS - Budget'!$2:$2,"<="&M$3,'IS - Budget'!$1:$1,">"&L$1),""))]]></f>
        <v>7816.0</v>
      </c>
      <c r="N77" s="5" t="n">
        <f><![CDATA[IF(COUNTBLANK($A$82:N$82)=1,N75,IF(N76<>"",N76+SUMIFS('IS - Budget'!$53:$53,'IS - Budget'!$2:$2,"<="&N$3,'IS - Budget'!$1:$1,">"&M$1)-SUMIFS('IS - Budget'!$57:$57,'IS - Budget'!$2:$2,"<="&N$3,'IS - Budget'!$1:$1,">"&M$1),""))]]></f>
        <v>1583.0</v>
      </c>
      <c r="O77" s="5" t="n">
        <f><![CDATA[IF(COUNTBLANK($A$82:O$82)=1,O75,IF(O76<>"",O76+SUMIFS('IS - Budget'!$53:$53,'IS - Budget'!$2:$2,"<="&O$3,'IS - Budget'!$1:$1,">"&N$1)-SUMIFS('IS - Budget'!$57:$57,'IS - Budget'!$2:$2,"<="&O$3,'IS - Budget'!$1:$1,">"&N$1),""))]]></f>
        <v>1481.0</v>
      </c>
      <c r="P77" s="5" t="n">
        <f><![CDATA[IF(COUNTBLANK($A$82:P$82)=1,P75,IF(P76<>"",P76+SUMIFS('IS - Budget'!$53:$53,'IS - Budget'!$2:$2,"<="&P$3,'IS - Budget'!$1:$1,">"&O$1)-SUMIFS('IS - Budget'!$57:$57,'IS - Budget'!$2:$2,"<="&P$3,'IS - Budget'!$1:$1,">"&O$1),""))]]></f>
        <v>2648.0</v>
      </c>
      <c r="Q77" s="5" t="n">
        <f><![CDATA[IF(COUNTBLANK($A$82:Q$82)=1,Q75,IF(Q76<>"",Q76+SUMIFS('IS - Budget'!$53:$53,'IS - Budget'!$2:$2,"<="&Q$3,'IS - Budget'!$1:$1,">"&P$1)-SUMIFS('IS - Budget'!$57:$57,'IS - Budget'!$2:$2,"<="&Q$3,'IS - Budget'!$1:$1,">"&P$1),""))]]></f>
        <v>7063.0</v>
      </c>
      <c r="R77" s="5" t="n">
        <f><![CDATA[IF(COUNTBLANK($A$82:R$82)=1,R75,IF(R76<>"",R76+SUMIFS('IS - Budget'!$53:$53,'IS - Budget'!$2:$2,"<="&R$3,'IS - Budget'!$1:$1,">"&Q$1)-SUMIFS('IS - Budget'!$57:$57,'IS - Budget'!$2:$2,"<="&R$3,'IS - Budget'!$1:$1,">"&Q$1),""))]]></f>
        <v>6581.0</v>
      </c>
      <c r="S77" s="5" t="n">
        <f><![CDATA[IF(COUNTBLANK($A$82:S$82)=1,S75,IF(S76<>"",S76+SUMIFS('IS - Budget'!$53:$53,'IS - Budget'!$2:$2,"<="&S$3,'IS - Budget'!$1:$1,">"&R$1)-SUMIFS('IS - Budget'!$57:$57,'IS - Budget'!$2:$2,"<="&S$3,'IS - Budget'!$1:$1,">"&R$1),""))]]></f>
        <v>7842.0</v>
      </c>
      <c r="T77" s="5" t="n">
        <f><![CDATA[IF(COUNTBLANK($A$82:T$82)=1,T75,IF(T76<>"",T76+SUMIFS('IS - Budget'!$53:$53,'IS - Budget'!$2:$2,"<="&T$3,'IS - Budget'!$1:$1,">"&S$1)-SUMIFS('IS - Budget'!$57:$57,'IS - Budget'!$2:$2,"<="&T$3,'IS - Budget'!$1:$1,">"&S$1),""))]]></f>
        <v>6320.0</v>
      </c>
      <c r="U77" s="5" t="n">
        <f><![CDATA[IF(COUNTBLANK($A$82:U$82)=1,U75,IF(U76<>"",U76+SUMIFS('IS - Budget'!$53:$53,'IS - Budget'!$2:$2,"<="&U$3,'IS - Budget'!$1:$1,">"&T$1)-SUMIFS('IS - Budget'!$57:$57,'IS - Budget'!$2:$2,"<="&U$3,'IS - Budget'!$1:$1,">"&T$1),""))]]></f>
        <v>6934.0</v>
      </c>
      <c r="V77" s="5" t="n">
        <f><![CDATA[IF(COUNTBLANK($A$82:V$82)=1,V75,IF(V76<>"",V76+SUMIFS('IS - Budget'!$53:$53,'IS - Budget'!$2:$2,"<="&V$3,'IS - Budget'!$1:$1,">"&U$1)-SUMIFS('IS - Budget'!$57:$57,'IS - Budget'!$2:$2,"<="&V$3,'IS - Budget'!$1:$1,">"&U$1),""))]]></f>
        <v>3546.0</v>
      </c>
      <c r="W77" s="5" t="n">
        <f><![CDATA[IF(COUNTBLANK($A$82:W$82)=1,W75,IF(W76<>"",W76+SUMIFS('IS - Budget'!$53:$53,'IS - Budget'!$2:$2,"<="&W$3,'IS - Budget'!$1:$1,">"&V$1)-SUMIFS('IS - Budget'!$57:$57,'IS - Budget'!$2:$2,"<="&W$3,'IS - Budget'!$1:$1,">"&V$1),""))]]></f>
        <v>4594.0</v>
      </c>
      <c r="X77" s="5" t="n">
        <f><![CDATA[IF(COUNTBLANK($A$82:X$82)=1,X75,IF(X76<>"",X76+SUMIFS('IS - Budget'!$53:$53,'IS - Budget'!$2:$2,"<="&X$3,'IS - Budget'!$1:$1,">"&W$1)-SUMIFS('IS - Budget'!$57:$57,'IS - Budget'!$2:$2,"<="&X$3,'IS - Budget'!$1:$1,">"&W$1),""))]]></f>
        <v>9854.0</v>
      </c>
      <c r="Y77" s="5" t="n">
        <f><![CDATA[IF(COUNTBLANK($A$82:Y$82)=1,Y75,IF(Y76<>"",Y76+SUMIFS('IS - Budget'!$53:$53,'IS - Budget'!$2:$2,"<="&Y$3,'IS - Budget'!$1:$1,">"&X$1)-SUMIFS('IS - Budget'!$57:$57,'IS - Budget'!$2:$2,"<="&Y$3,'IS - Budget'!$1:$1,">"&X$1),""))]]></f>
        <v>6697.0</v>
      </c>
      <c r="Z77" s="5" t="n">
        <f><![CDATA[IF(COUNTBLANK($A$82:Z$82)=1,Z75,IF(Z76<>"",Z76+SUMIFS('IS - Budget'!$53:$53,'IS - Budget'!$2:$2,"<="&Z$3,'IS - Budget'!$1:$1,">"&Y$1)-SUMIFS('IS - Budget'!$57:$57,'IS - Budget'!$2:$2,"<="&Z$3,'IS - Budget'!$1:$1,">"&Y$1),""))]]></f>
        <v>7504.0</v>
      </c>
      <c r="AA77" s="5" t="n">
        <f><![CDATA[IF(COUNTBLANK($A$82:AA$82)=1,AA75,IF(AA76<>"",AA76+SUMIFS('IS - Budget'!$53:$53,'IS - Budget'!$2:$2,"<="&AA$3,'IS - Budget'!$1:$1,">"&Z$1)-SUMIFS('IS - Budget'!$57:$57,'IS - Budget'!$2:$2,"<="&AA$3,'IS - Budget'!$1:$1,">"&Z$1),""))]]></f>
        <v>8760.0</v>
      </c>
      <c r="AB77" s="5" t="n">
        <f><![CDATA[IF(COUNTBLANK($A$82:AB$82)=1,AB75,IF(AB76<>"",AB76+SUMIFS('IS - Budget'!$53:$53,'IS - Budget'!$2:$2,"<="&AB$3,'IS - Budget'!$1:$1,">"&AA$1)-SUMIFS('IS - Budget'!$57:$57,'IS - Budget'!$2:$2,"<="&AB$3,'IS - Budget'!$1:$1,">"&AA$1),""))]]></f>
        <v>6028.0</v>
      </c>
      <c r="AC77" s="5" t="n">
        <f><![CDATA[IF(COUNTBLANK($A$82:AC$82)=1,AC75,IF(AC76<>"",AC76+SUMIFS('IS - Budget'!$53:$53,'IS - Budget'!$2:$2,"<="&AC$3,'IS - Budget'!$1:$1,">"&AB$1)-SUMIFS('IS - Budget'!$57:$57,'IS - Budget'!$2:$2,"<="&AC$3,'IS - Budget'!$1:$1,">"&AB$1),""))]]></f>
        <v>5763.0</v>
      </c>
      <c r="AD77" s="5" t="n">
        <f><![CDATA[IF(COUNTBLANK($A$82:AD$82)=1,AD75,IF(AD76<>"",AD76+SUMIFS('IS - Budget'!$53:$53,'IS - Budget'!$2:$2,"<="&AD$3,'IS - Budget'!$1:$1,">"&AC$1)-SUMIFS('IS - Budget'!$57:$57,'IS - Budget'!$2:$2,"<="&AD$3,'IS - Budget'!$1:$1,">"&AC$1),""))]]></f>
        <v>5252.0</v>
      </c>
      <c r="AE77" s="5" t="n">
        <f><![CDATA[IF(COUNTBLANK($A$82:AE$82)=1,AE75,IF(AE76<>"",AE76+SUMIFS('IS - Budget'!$53:$53,'IS - Budget'!$2:$2,"<="&AE$3,'IS - Budget'!$1:$1,">"&AD$1)-SUMIFS('IS - Budget'!$57:$57,'IS - Budget'!$2:$2,"<="&AE$3,'IS - Budget'!$1:$1,">"&AD$1),""))]]></f>
        <v>3918.0</v>
      </c>
      <c r="AF77" s="5" t="n">
        <f><![CDATA[IF(COUNTBLANK($A$82:AF$82)=1,AF75,IF(AF76<>"",AF76+SUMIFS('IS - Budget'!$53:$53,'IS - Budget'!$2:$2,"<="&AF$3,'IS - Budget'!$1:$1,">"&AE$1)-SUMIFS('IS - Budget'!$57:$57,'IS - Budget'!$2:$2,"<="&AF$3,'IS - Budget'!$1:$1,">"&AE$1),""))]]></f>
        <v>5763.0</v>
      </c>
      <c r="AG77" s="5" t="n">
        <f><![CDATA[IF(COUNTBLANK($A$82:AG$82)=1,AG75,IF(AG76<>"",AG76+SUMIFS('IS - Budget'!$53:$53,'IS - Budget'!$2:$2,"<="&AG$3,'IS - Budget'!$1:$1,">"&AF$1)-SUMIFS('IS - Budget'!$57:$57,'IS - Budget'!$2:$2,"<="&AG$3,'IS - Budget'!$1:$1,">"&AF$1),""))]]></f>
        <v>7724.0</v>
      </c>
      <c r="AH77" s="5" t="n">
        <f><![CDATA[IF(COUNTBLANK($A$82:AH$82)=1,AH75,IF(AH76<>"",AH76+SUMIFS('IS - Budget'!$53:$53,'IS - Budget'!$2:$2,"<="&AH$3,'IS - Budget'!$1:$1,">"&AG$1)-SUMIFS('IS - Budget'!$57:$57,'IS - Budget'!$2:$2,"<="&AH$3,'IS - Budget'!$1:$1,">"&AG$1),""))]]></f>
        <v>8482.0</v>
      </c>
      <c r="AI77" s="5" t="n">
        <f><![CDATA[IF(COUNTBLANK($A$82:AI$82)=1,AI75,IF(AI76<>"",AI76+SUMIFS('IS - Budget'!$53:$53,'IS - Budget'!$2:$2,"<="&AI$3,'IS - Budget'!$1:$1,">"&AH$1)-SUMIFS('IS - Budget'!$57:$57,'IS - Budget'!$2:$2,"<="&AI$3,'IS - Budget'!$1:$1,">"&AH$1),""))]]></f>
        <v>7175.0</v>
      </c>
      <c r="AJ77" s="5" t="n">
        <f><![CDATA[IF(COUNTBLANK($A$82:AJ$82)=1,AJ75,IF(AJ76<>"",AJ76+SUMIFS('IS - Budget'!$53:$53,'IS - Budget'!$2:$2,"<="&AJ$3,'IS - Budget'!$1:$1,">"&AI$1)-SUMIFS('IS - Budget'!$57:$57,'IS - Budget'!$2:$2,"<="&AJ$3,'IS - Budget'!$1:$1,">"&AI$1),""))]]></f>
        <v>8223.0</v>
      </c>
      <c r="AK77" s="5" t="n">
        <f><![CDATA[IF(COUNTBLANK($A$82:AK$82)=1,AK75,IF(AK76<>"",AK76+SUMIFS('IS - Budget'!$53:$53,'IS - Budget'!$2:$2,"<="&AK$3,'IS - Budget'!$1:$1,">"&AJ$1)-SUMIFS('IS - Budget'!$57:$57,'IS - Budget'!$2:$2,"<="&AK$3,'IS - Budget'!$1:$1,">"&AJ$1),""))]]></f>
        <v>2805.0</v>
      </c>
      <c r="AL77" s="5" t="n">
        <f><![CDATA[IF(COUNTBLANK($A$82:AL$82)=1,AL75,IF(AL76<>"",AL76+SUMIFS('IS - Budget'!$53:$53,'IS - Budget'!$2:$2,"<="&AL$3,'IS - Budget'!$1:$1,">"&AK$1)-SUMIFS('IS - Budget'!$57:$57,'IS - Budget'!$2:$2,"<="&AL$3,'IS - Budget'!$1:$1,">"&AK$1),""))]]></f>
        <v>6088.0</v>
      </c>
      <c r="AM77" s="5" t="n">
        <f><![CDATA[IF(COUNTBLANK($A$82:AM$82)=1,AM75,IF(AM76<>"",AM76+SUMIFS('IS - Budget'!$53:$53,'IS - Budget'!$2:$2,"<="&AM$3,'IS - Budget'!$1:$1,">"&AL$1)-SUMIFS('IS - Budget'!$57:$57,'IS - Budget'!$2:$2,"<="&AM$3,'IS - Budget'!$1:$1,">"&AL$1),""))]]></f>
        <v>8661.0</v>
      </c>
      <c r="AN77" s="5" t="n">
        <f><![CDATA[IF(COUNTBLANK($A$82:AN$82)=1,AN75,IF(AN76<>"",AN76+SUMIFS('IS - Budget'!$53:$53,'IS - Budget'!$2:$2,"<="&AN$3,'IS - Budget'!$1:$1,">"&AM$1)-SUMIFS('IS - Budget'!$57:$57,'IS - Budget'!$2:$2,"<="&AN$3,'IS - Budget'!$1:$1,">"&AM$1),""))]]></f>
        <v>1813.0</v>
      </c>
      <c r="AO77" s="5" t="n">
        <f><![CDATA[IF(COUNTBLANK($A$82:AO$82)=1,AO75,IF(AO76<>"",AO76+SUMIFS('IS - Budget'!$53:$53,'IS - Budget'!$2:$2,"<="&AO$3,'IS - Budget'!$1:$1,">"&AN$1)-SUMIFS('IS - Budget'!$57:$57,'IS - Budget'!$2:$2,"<="&AO$3,'IS - Budget'!$1:$1,">"&AN$1),""))]]></f>
        <v>6641.0</v>
      </c>
      <c r="AP77" s="5" t="n">
        <f><![CDATA[IF(COUNTBLANK($A$82:AP$82)=1,AP75,IF(AP76<>"",AP76+SUMIFS('IS - Budget'!$53:$53,'IS - Budget'!$2:$2,"<="&AP$3,'IS - Budget'!$1:$1,">"&AO$1)-SUMIFS('IS - Budget'!$57:$57,'IS - Budget'!$2:$2,"<="&AP$3,'IS - Budget'!$1:$1,">"&AO$1),""))]]></f>
        <v>4653.0</v>
      </c>
      <c r="AQ77" s="5" t="n">
        <f><![CDATA[IF(COUNTBLANK($A$82:AQ$82)=1,AQ75,IF(AQ76<>"",AQ76+SUMIFS('IS - Budget'!$53:$53,'IS - Budget'!$2:$2,"<="&AQ$3,'IS - Budget'!$1:$1,">"&AP$1)-SUMIFS('IS - Budget'!$57:$57,'IS - Budget'!$2:$2,"<="&AQ$3,'IS - Budget'!$1:$1,">"&AP$1),""))]]></f>
        <v>5237.0</v>
      </c>
      <c r="AR77" s="5" t="n">
        <f><![CDATA[IF(COUNTBLANK($A$82:AR$82)=1,AR75,IF(AR76<>"",AR76+SUMIFS('IS - Budget'!$53:$53,'IS - Budget'!$2:$2,"<="&AR$3,'IS - Budget'!$1:$1,">"&AQ$1)-SUMIFS('IS - Budget'!$57:$57,'IS - Budget'!$2:$2,"<="&AR$3,'IS - Budget'!$1:$1,">"&AQ$1),""))]]></f>
        <v>4856.0</v>
      </c>
      <c r="AS77" s="5" t="n">
        <f><![CDATA[IF(COUNTBLANK($A$82:AS$82)=1,AS75,IF(AS76<>"",AS76+SUMIFS('IS - Budget'!$53:$53,'IS - Budget'!$2:$2,"<="&AS$3,'IS - Budget'!$1:$1,">"&AR$1)-SUMIFS('IS - Budget'!$57:$57,'IS - Budget'!$2:$2,"<="&AS$3,'IS - Budget'!$1:$1,">"&AR$1),""))]]></f>
        <v>8604.0</v>
      </c>
      <c r="AT77" s="5" t="n">
        <f><![CDATA[IF(COUNTBLANK($A$82:AT$82)=1,AT75,IF(AT76<>"",AT76+SUMIFS('IS - Budget'!$53:$53,'IS - Budget'!$2:$2,"<="&AT$3,'IS - Budget'!$1:$1,">"&AS$1)-SUMIFS('IS - Budget'!$57:$57,'IS - Budget'!$2:$2,"<="&AT$3,'IS - Budget'!$1:$1,">"&AS$1),""))]]></f>
        <v>4837.0</v>
      </c>
      <c r="AU77" s="5" t="n">
        <f><![CDATA[IF(COUNTBLANK($A$82:AU$82)=1,AU75,IF(AU76<>"",AU76+SUMIFS('IS - Budget'!$53:$53,'IS - Budget'!$2:$2,"<="&AU$3,'IS - Budget'!$1:$1,">"&AT$1)-SUMIFS('IS - Budget'!$57:$57,'IS - Budget'!$2:$2,"<="&AU$3,'IS - Budget'!$1:$1,">"&AT$1),""))]]></f>
        <v>7785.0</v>
      </c>
      <c r="AV77" s="5" t="n">
        <f><![CDATA[IF(COUNTBLANK($A$82:AV$82)=1,AV75,IF(AV76<>"",AV76+SUMIFS('IS - Budget'!$53:$53,'IS - Budget'!$2:$2,"<="&AV$3,'IS - Budget'!$1:$1,">"&AU$1)-SUMIFS('IS - Budget'!$57:$57,'IS - Budget'!$2:$2,"<="&AV$3,'IS - Budget'!$1:$1,">"&AU$1),""))]]></f>
        <v>8510.0</v>
      </c>
      <c r="AW77" s="5" t="n">
        <f><![CDATA[IF(COUNTBLANK($A$82:AW$82)=1,AW75,IF(AW76<>"",AW76+SUMIFS('IS - Budget'!$53:$53,'IS - Budget'!$2:$2,"<="&AW$3,'IS - Budget'!$1:$1,">"&AV$1)-SUMIFS('IS - Budget'!$57:$57,'IS - Budget'!$2:$2,"<="&AW$3,'IS - Budget'!$1:$1,">"&AV$1),""))]]></f>
        <v>5329.0</v>
      </c>
      <c r="AX77" s="5" t="n">
        <f><![CDATA[IF(COUNTBLANK($A$82:AX$82)=1,AX75,IF(AX76<>"",AX76+SUMIFS('IS - Budget'!$53:$53,'IS - Budget'!$2:$2,"<="&AX$3,'IS - Budget'!$1:$1,">"&AW$1)-SUMIFS('IS - Budget'!$57:$57,'IS - Budget'!$2:$2,"<="&AX$3,'IS - Budget'!$1:$1,">"&AW$1),""))]]></f>
        <v>3418.0</v>
      </c>
      <c r="AY77" s="5" t="n">
        <f><![CDATA[IF(COUNTBLANK($A$82:AY$82)=1,AY75,IF(AY76<>"",AY76+SUMIFS('IS - Budget'!$53:$53,'IS - Budget'!$2:$2,"<="&AY$3,'IS - Budget'!$1:$1,">"&AX$1)-SUMIFS('IS - Budget'!$57:$57,'IS - Budget'!$2:$2,"<="&AY$3,'IS - Budget'!$1:$1,">"&AX$1),""))]]></f>
        <v>6457.0</v>
      </c>
      <c r="AZ77" s="5" t="n">
        <f><![CDATA[IF(COUNTBLANK($A$82:AZ$82)=1,AZ75,IF(AZ76<>"",AZ76+SUMIFS('IS - Budget'!$53:$53,'IS - Budget'!$2:$2,"<="&AZ$3,'IS - Budget'!$1:$1,">"&AY$1)-SUMIFS('IS - Budget'!$57:$57,'IS - Budget'!$2:$2,"<="&AZ$3,'IS - Budget'!$1:$1,">"&AY$1),""))]]></f>
        <v>3688.0</v>
      </c>
      <c r="BA77" s="5" t="n">
        <f><![CDATA[IF(COUNTBLANK($A$82:BA$82)=1,BA75,IF(BA76<>"",BA76+SUMIFS('IS - Budget'!$53:$53,'IS - Budget'!$2:$2,"<="&BA$3,'IS - Budget'!$1:$1,">"&AZ$1)-SUMIFS('IS - Budget'!$57:$57,'IS - Budget'!$2:$2,"<="&BA$3,'IS - Budget'!$1:$1,">"&AZ$1),""))]]></f>
        <v>9726.0</v>
      </c>
      <c r="BB77" s="5" t="n">
        <f><![CDATA[IF(COUNTBLANK($A$82:BB$82)=1,BB75,IF(BB76<>"",BB76+SUMIFS('IS - Budget'!$53:$53,'IS - Budget'!$2:$2,"<="&BB$3,'IS - Budget'!$1:$1,">"&BA$1)-SUMIFS('IS - Budget'!$57:$57,'IS - Budget'!$2:$2,"<="&BB$3,'IS - Budget'!$1:$1,">"&BA$1),""))]]></f>
        <v>4545.0</v>
      </c>
      <c r="BC77" s="5" t="n">
        <f><![CDATA[IF(COUNTBLANK($A$82:BC$82)=1,BC75,IF(BC76<>"",BC76+SUMIFS('IS - Budget'!$53:$53,'IS - Budget'!$2:$2,"<="&BC$3,'IS - Budget'!$1:$1,">"&BB$1)-SUMIFS('IS - Budget'!$57:$57,'IS - Budget'!$2:$2,"<="&BC$3,'IS - Budget'!$1:$1,">"&BB$1),""))]]></f>
        <v>4268.0</v>
      </c>
      <c r="BD77" s="5" t="n">
        <f><![CDATA[IF(COUNTBLANK($A$82:BD$82)=1,BD75,IF(BD76<>"",BD76+SUMIFS('IS - Budget'!$53:$53,'IS - Budget'!$2:$2,"<="&BD$3,'IS - Budget'!$1:$1,">"&BC$1)-SUMIFS('IS - Budget'!$57:$57,'IS - Budget'!$2:$2,"<="&BD$3,'IS - Budget'!$1:$1,">"&BC$1),""))]]></f>
        <v>8984.0</v>
      </c>
      <c r="BE77" s="5" t="n">
        <f><![CDATA[IF(COUNTBLANK($A$82:BE$82)=1,BE75,IF(BE76<>"",BE76+SUMIFS('IS - Budget'!$53:$53,'IS - Budget'!$2:$2,"<="&BE$3,'IS - Budget'!$1:$1,">"&BD$1)-SUMIFS('IS - Budget'!$57:$57,'IS - Budget'!$2:$2,"<="&BE$3,'IS - Budget'!$1:$1,">"&BD$1),""))]]></f>
        <v>4928.0</v>
      </c>
      <c r="BF77" s="5" t="n">
        <f><![CDATA[IF(COUNTBLANK($A$82:BF$82)=1,BF75,IF(BF76<>"",BF76+SUMIFS('IS - Budget'!$53:$53,'IS - Budget'!$2:$2,"<="&BF$3,'IS - Budget'!$1:$1,">"&BE$1)-SUMIFS('IS - Budget'!$57:$57,'IS - Budget'!$2:$2,"<="&BF$3,'IS - Budget'!$1:$1,">"&BE$1),""))]]></f>
        <v>8539.0</v>
      </c>
      <c r="BG77" s="5" t="n">
        <f><![CDATA[IF(COUNTBLANK($A$82:BG$82)=1,BG75,IF(BG76<>"",BG76+SUMIFS('IS - Budget'!$53:$53,'IS - Budget'!$2:$2,"<="&BG$3,'IS - Budget'!$1:$1,">"&BF$1)-SUMIFS('IS - Budget'!$57:$57,'IS - Budget'!$2:$2,"<="&BG$3,'IS - Budget'!$1:$1,">"&BF$1),""))]]></f>
        <v>5192.0</v>
      </c>
      <c r="BH77" s="5" t="n">
        <f><![CDATA[IF(COUNTBLANK($A$82:BH$82)=1,BH75,IF(BH76<>"",BH76+SUMIFS('IS - Budget'!$53:$53,'IS - Budget'!$2:$2,"<="&BH$3,'IS - Budget'!$1:$1,">"&BG$1)-SUMIFS('IS - Budget'!$57:$57,'IS - Budget'!$2:$2,"<="&BH$3,'IS - Budget'!$1:$1,">"&BG$1),""))]]></f>
        <v>7755.0</v>
      </c>
      <c r="BI77" s="5" t="n">
        <f><![CDATA[IF(COUNTBLANK($A$82:BI$82)=1,BI75,IF(BI76<>"",BI76+SUMIFS('IS - Budget'!$53:$53,'IS - Budget'!$2:$2,"<="&BI$3,'IS - Budget'!$1:$1,">"&BH$1)-SUMIFS('IS - Budget'!$57:$57,'IS - Budget'!$2:$2,"<="&BI$3,'IS - Budget'!$1:$1,">"&BH$1),""))]]></f>
        <v>9831.0</v>
      </c>
      <c r="BJ77" s="5" t="n">
        <f><![CDATA[IF(COUNTBLANK($A$82:BJ$82)=1,BJ75,IF(BJ76<>"",BJ76+SUMIFS('IS - Budget'!$53:$53,'IS - Budget'!$2:$2,"<="&BJ$3,'IS - Budget'!$1:$1,">"&BI$1)-SUMIFS('IS - Budget'!$57:$57,'IS - Budget'!$2:$2,"<="&BJ$3,'IS - Budget'!$1:$1,">"&BI$1),""))]]></f>
        <v>1207.0</v>
      </c>
      <c r="BK77" s="5" t="n">
        <f><![CDATA[IF(COUNTBLANK($A$82:BK$82)=1,BK75,IF(BK76<>"",BK76+SUMIFS('IS - Budget'!$53:$53,'IS - Budget'!$2:$2,"<="&BK$3,'IS - Budget'!$1:$1,">"&BJ$1)-SUMIFS('IS - Budget'!$57:$57,'IS - Budget'!$2:$2,"<="&BK$3,'IS - Budget'!$1:$1,">"&BJ$1),""))]]></f>
        <v>4725.0</v>
      </c>
      <c r="BL77" s="5" t="n">
        <f><![CDATA[IF(COUNTBLANK($A$82:BL$82)=1,BL75,IF(BL76<>"",BL76+SUMIFS('IS - Budget'!$53:$53,'IS - Budget'!$2:$2,"<="&BL$3,'IS - Budget'!$1:$1,">"&BK$1)-SUMIFS('IS - Budget'!$57:$57,'IS - Budget'!$2:$2,"<="&BL$3,'IS - Budget'!$1:$1,">"&BK$1),""))]]></f>
        <v>4985.0</v>
      </c>
      <c r="BM77" s="5" t="n">
        <f><![CDATA[IF(COUNTBLANK($A$82:BM$82)=1,BM75,IF(BM76<>"",BM76+SUMIFS('IS - Budget'!$53:$53,'IS - Budget'!$2:$2,"<="&BM$3,'IS - Budget'!$1:$1,">"&BL$1)-SUMIFS('IS - Budget'!$57:$57,'IS - Budget'!$2:$2,"<="&BM$3,'IS - Budget'!$1:$1,">"&BL$1),""))]]></f>
        <v>3624.0</v>
      </c>
      <c r="BN77" s="5" t="n">
        <f><![CDATA[IF(COUNTBLANK($A$82:BN$82)=1,BN75,IF(BN76<>"",BN76+SUMIFS('IS - Budget'!$53:$53,'IS - Budget'!$2:$2,"<="&BN$3,'IS - Budget'!$1:$1,">"&BM$1)-SUMIFS('IS - Budget'!$57:$57,'IS - Budget'!$2:$2,"<="&BN$3,'IS - Budget'!$1:$1,">"&BM$1),""))]]></f>
        <v>4505.0</v>
      </c>
      <c r="BO77" s="5" t="n">
        <f><![CDATA[IF(COUNTBLANK($A$82:BO$82)=1,BO75,IF(BO76<>"",BO76+SUMIFS('IS - Budget'!$53:$53,'IS - Budget'!$2:$2,"<="&BO$3,'IS - Budget'!$1:$1,">"&BN$1)-SUMIFS('IS - Budget'!$57:$57,'IS - Budget'!$2:$2,"<="&BO$3,'IS - Budget'!$1:$1,">"&BN$1),""))]]></f>
        <v>6016.0</v>
      </c>
      <c r="BP77" s="5" t="n">
        <f><![CDATA[IF(COUNTBLANK($A$82:BP$82)=1,BP75,IF(BP76<>"",BP76+SUMIFS('IS - Budget'!$53:$53,'IS - Budget'!$2:$2,"<="&BP$3,'IS - Budget'!$1:$1,">"&BO$1)-SUMIFS('IS - Budget'!$57:$57,'IS - Budget'!$2:$2,"<="&BP$3,'IS - Budget'!$1:$1,">"&BO$1),""))]]></f>
        <v>6562.0</v>
      </c>
      <c r="BQ77" s="5" t="n">
        <f><![CDATA[IF(COUNTBLANK($A$82:BQ$82)=1,BQ75,IF(BQ76<>"",BQ76+SUMIFS('IS - Budget'!$53:$53,'IS - Budget'!$2:$2,"<="&BQ$3,'IS - Budget'!$1:$1,">"&BP$1)-SUMIFS('IS - Budget'!$57:$57,'IS - Budget'!$2:$2,"<="&BQ$3,'IS - Budget'!$1:$1,">"&BP$1),""))]]></f>
        <v>3477.0</v>
      </c>
      <c r="BR77" s="5" t="n">
        <f><![CDATA[IF(COUNTBLANK($A$82:BR$82)=1,BR75,IF(BR76<>"",BR76+SUMIFS('IS - Budget'!$53:$53,'IS - Budget'!$2:$2,"<="&BR$3,'IS - Budget'!$1:$1,">"&BQ$1)-SUMIFS('IS - Budget'!$57:$57,'IS - Budget'!$2:$2,"<="&BR$3,'IS - Budget'!$1:$1,">"&BQ$1),""))]]></f>
        <v>9385.0</v>
      </c>
    </row>
    <row r="78" spans="1:70">
      <c r="A78" s="4" t="s">
        <v>211</v>
      </c>
      <c r="B78" s="5" t="n">
        <f t="shared" ref="B78:BM78" si="15"><![CDATA[IF(AND(B46<>"",B55<>"",B65<>"",B74<>"",B77<>"",B79<>""),B46-B55-B65-B74-B77-B79,"")]]></f>
        <v>-69352.0</v>
      </c>
      <c r="C78" s="5" t="n">
        <f t="shared" si="15"/>
        <v>-65766.0</v>
      </c>
      <c r="D78" s="5" t="n">
        <f t="shared" si="15"/>
        <v>-62313.0</v>
      </c>
      <c r="E78" s="5" t="n">
        <f t="shared" si="15"/>
        <v>-38000.0</v>
      </c>
      <c r="F78" s="5" t="n">
        <f t="shared" si="15"/>
        <v>-69635.0</v>
      </c>
      <c r="G78" s="5" t="n">
        <f t="shared" si="15"/>
        <v>-44443.0</v>
      </c>
      <c r="H78" s="5" t="n">
        <f t="shared" si="15"/>
        <v>-38870.0</v>
      </c>
      <c r="I78" s="5" t="n">
        <f t="shared" si="15"/>
        <v>-65211.0</v>
      </c>
      <c r="J78" s="5" t="n">
        <f t="shared" si="15"/>
        <v>-35264.0</v>
      </c>
      <c r="K78" s="5" t="n">
        <f t="shared" si="15"/>
        <v>-63209.0</v>
      </c>
      <c r="L78" s="5" t="n">
        <f t="shared" si="15"/>
        <v>-23746.0</v>
      </c>
      <c r="M78" s="5" t="n">
        <f t="shared" si="15"/>
        <v>-29959.0</v>
      </c>
      <c r="N78" s="5" t="n">
        <f t="shared" si="15"/>
        <v>-36975.0</v>
      </c>
      <c r="O78" s="5" t="n">
        <f t="shared" si="15"/>
        <v>-26952.0</v>
      </c>
      <c r="P78" s="5" t="n">
        <f t="shared" si="15"/>
        <v>-80237.0</v>
      </c>
      <c r="Q78" s="5" t="n">
        <f t="shared" si="15"/>
        <v>-75135.0</v>
      </c>
      <c r="R78" s="5" t="n">
        <f t="shared" si="15"/>
        <v>-34843.0</v>
      </c>
      <c r="S78" s="5" t="n">
        <f t="shared" si="15"/>
        <v>-55473.0</v>
      </c>
      <c r="T78" s="5" t="n">
        <f t="shared" si="15"/>
        <v>-28836.0</v>
      </c>
      <c r="U78" s="5" t="n">
        <f t="shared" si="15"/>
        <v>-32686.0</v>
      </c>
      <c r="V78" s="5" t="n">
        <f t="shared" si="15"/>
        <v>-39639.0</v>
      </c>
      <c r="W78" s="5" t="n">
        <f t="shared" si="15"/>
        <v>-38069.0</v>
      </c>
      <c r="X78" s="5" t="n">
        <f t="shared" si="15"/>
        <v>-67287.0</v>
      </c>
      <c r="Y78" s="5" t="n">
        <f t="shared" si="15"/>
        <v>-51813.0</v>
      </c>
      <c r="Z78" s="5" t="n">
        <f t="shared" si="15"/>
        <v>-46077.0</v>
      </c>
      <c r="AA78" s="5" t="n">
        <f t="shared" si="15"/>
        <v>-53240.0</v>
      </c>
      <c r="AB78" s="5" t="n">
        <f t="shared" si="15"/>
        <v>-41664.0</v>
      </c>
      <c r="AC78" s="5" t="n">
        <f t="shared" si="15"/>
        <v>-30521.0</v>
      </c>
      <c r="AD78" s="5" t="n">
        <f t="shared" si="15"/>
        <v>-53806.0</v>
      </c>
      <c r="AE78" s="5" t="n">
        <f t="shared" si="15"/>
        <v>-59683.0</v>
      </c>
      <c r="AF78" s="5" t="n">
        <f t="shared" si="15"/>
        <v>-38839.0</v>
      </c>
      <c r="AG78" s="5" t="n">
        <f t="shared" si="15"/>
        <v>-63945.0</v>
      </c>
      <c r="AH78" s="5" t="n">
        <f t="shared" si="15"/>
        <v>-87270.0</v>
      </c>
      <c r="AI78" s="5" t="n">
        <f t="shared" si="15"/>
        <v>-18520.0</v>
      </c>
      <c r="AJ78" s="5" t="n">
        <f t="shared" si="15"/>
        <v>-78977.0</v>
      </c>
      <c r="AK78" s="5" t="n">
        <f t="shared" si="15"/>
        <v>-71231.0</v>
      </c>
      <c r="AL78" s="5" t="n">
        <f t="shared" si="15"/>
        <v>-27905.0</v>
      </c>
      <c r="AM78" s="5" t="n">
        <f t="shared" si="15"/>
        <v>-50784.0</v>
      </c>
      <c r="AN78" s="5" t="n">
        <f t="shared" si="15"/>
        <v>-59112.0</v>
      </c>
      <c r="AO78" s="5" t="n">
        <f t="shared" si="15"/>
        <v>-54327.0</v>
      </c>
      <c r="AP78" s="5" t="n">
        <f t="shared" si="15"/>
        <v>-24473.0</v>
      </c>
      <c r="AQ78" s="5" t="n">
        <f t="shared" si="15"/>
        <v>-78984.0</v>
      </c>
      <c r="AR78" s="5" t="n">
        <f t="shared" si="15"/>
        <v>-33366.0</v>
      </c>
      <c r="AS78" s="5" t="n">
        <f t="shared" si="15"/>
        <v>-49781.0</v>
      </c>
      <c r="AT78" s="5" t="n">
        <f t="shared" si="15"/>
        <v>-52908.0</v>
      </c>
      <c r="AU78" s="5" t="n">
        <f t="shared" si="15"/>
        <v>-49904.0</v>
      </c>
      <c r="AV78" s="5" t="n">
        <f t="shared" si="15"/>
        <v>-51263.0</v>
      </c>
      <c r="AW78" s="5" t="n">
        <f t="shared" si="15"/>
        <v>-68077.0</v>
      </c>
      <c r="AX78" s="5" t="n">
        <f t="shared" si="15"/>
        <v>-37463.0</v>
      </c>
      <c r="AY78" s="5" t="n">
        <f t="shared" si="15"/>
        <v>-48918.0</v>
      </c>
      <c r="AZ78" s="5" t="n">
        <f t="shared" si="15"/>
        <v>-28371.0</v>
      </c>
      <c r="BA78" s="5" t="n">
        <f t="shared" si="15"/>
        <v>-98521.0</v>
      </c>
      <c r="BB78" s="5" t="n">
        <f t="shared" si="15"/>
        <v>-93573.0</v>
      </c>
      <c r="BC78" s="5" t="n">
        <f t="shared" si="15"/>
        <v>-31285.0</v>
      </c>
      <c r="BD78" s="5" t="n">
        <f t="shared" si="15"/>
        <v>-48603.0</v>
      </c>
      <c r="BE78" s="5" t="n">
        <f t="shared" si="15"/>
        <v>-37667.0</v>
      </c>
      <c r="BF78" s="5" t="n">
        <f t="shared" si="15"/>
        <v>-78101.0</v>
      </c>
      <c r="BG78" s="5" t="n">
        <f t="shared" si="15"/>
        <v>-18387.0</v>
      </c>
      <c r="BH78" s="5" t="n">
        <f t="shared" si="15"/>
        <v>-53325.0</v>
      </c>
      <c r="BI78" s="5" t="n">
        <f t="shared" si="15"/>
        <v>-67194.0</v>
      </c>
      <c r="BJ78" s="5" t="n">
        <f t="shared" si="15"/>
        <v>-73612.0</v>
      </c>
      <c r="BK78" s="5" t="n">
        <f t="shared" si="15"/>
        <v>-41870.0</v>
      </c>
      <c r="BL78" s="5" t="n">
        <f t="shared" si="15"/>
        <v>-61242.0</v>
      </c>
      <c r="BM78" s="5" t="n">
        <f t="shared" si="15"/>
        <v>2726.0</v>
      </c>
      <c r="BN78" s="5" t="n">
        <f><![CDATA[IF(AND(BN46<>"",BN55<>"",BN65<>"",BN74<>"",BN77<>"",BN79<>""),BN46-BN55-BN65-BN74-BN77-BN79,"")]]></f>
        <v>-64230.0</v>
      </c>
      <c r="BO78" s="5" t="n">
        <f><![CDATA[IF(AND(BO46<>"",BO55<>"",BO65<>"",BO74<>"",BO77<>"",BO79<>""),BO46-BO55-BO65-BO74-BO77-BO79,"")]]></f>
        <v>-69097.0</v>
      </c>
      <c r="BP78" s="5" t="n">
        <f><![CDATA[IF(AND(BP46<>"",BP55<>"",BP65<>"",BP74<>"",BP77<>"",BP79<>""),BP46-BP55-BP65-BP74-BP77-BP79,"")]]></f>
        <v>-62293.0</v>
      </c>
      <c r="BQ78" s="5" t="n">
        <f><![CDATA[IF(AND(BQ46<>"",BQ55<>"",BQ65<>"",BQ74<>"",BQ77<>"",BQ79<>""),BQ46-BQ55-BQ65-BQ74-BQ77-BQ79,"")]]></f>
        <v>-55274.0</v>
      </c>
      <c r="BR78" s="5" t="n">
        <f><![CDATA[IF(AND(BR46<>"",BR55<>"",BR65<>"",BR74<>"",BR77<>"",BR79<>""),BR46-BR55-BR65-BR74-BR77-BR79,"")]]></f>
        <v>-84714.0</v>
      </c>
    </row>
    <row r="79" spans="1:70">
      <c r="A79" t="s" s="0">
        <v>292</v>
      </c>
      <c r="B79" s="3" t="n">
        <v>5226.0</v>
      </c>
      <c r="C79" s="3" t="n">
        <v>7144.0</v>
      </c>
      <c r="D79" s="3" t="n">
        <v>7425.0</v>
      </c>
      <c r="E79" s="3" t="n">
        <v>7164.0</v>
      </c>
      <c r="F79" s="3" t="n">
        <v>9792.0</v>
      </c>
      <c r="G79" s="3" t="n">
        <v>1692.0</v>
      </c>
      <c r="H79" s="3" t="n">
        <v>8013.0</v>
      </c>
      <c r="I79" s="3" t="n">
        <v>3470.0</v>
      </c>
      <c r="J79" s="3" t="n">
        <v>6043.0</v>
      </c>
      <c r="K79" s="3" t="n">
        <v>4755.0</v>
      </c>
      <c r="L79" s="3" t="n">
        <v>6733.0</v>
      </c>
      <c r="M79" s="3" t="n">
        <v>1964.0</v>
      </c>
      <c r="N79" s="3" t="n">
        <v>1791.0</v>
      </c>
      <c r="O79" s="3" t="n">
        <v>9951.0</v>
      </c>
      <c r="P79" s="3" t="n">
        <v>2455.0</v>
      </c>
      <c r="Q79" s="3" t="n">
        <v>7350.0</v>
      </c>
      <c r="R79" s="3" t="n">
        <v>5908.0</v>
      </c>
      <c r="S79" s="3" t="n">
        <v>9446.0</v>
      </c>
      <c r="T79" s="3" t="n">
        <v>2165.0</v>
      </c>
      <c r="U79" s="3" t="n">
        <v>1122.0</v>
      </c>
      <c r="V79" s="3" t="n">
        <v>6377.0</v>
      </c>
      <c r="W79" s="3" t="n">
        <v>4333.0</v>
      </c>
      <c r="X79" s="3" t="n">
        <v>8034.0</v>
      </c>
      <c r="Y79" s="3" t="n">
        <v>5066.0</v>
      </c>
      <c r="Z79" s="3" t="n">
        <v>7724.0</v>
      </c>
      <c r="AA79" s="3" t="n">
        <v>1892.0</v>
      </c>
      <c r="AB79" s="3" t="n">
        <v>8189.0</v>
      </c>
      <c r="AC79" s="3" t="n">
        <v>2967.0</v>
      </c>
      <c r="AD79" s="3" t="n">
        <v>2045.0</v>
      </c>
      <c r="AE79" s="3" t="n">
        <v>7537.0</v>
      </c>
      <c r="AF79" s="3" t="n">
        <v>9741.0</v>
      </c>
      <c r="AG79" s="3" t="n">
        <v>3615.0</v>
      </c>
      <c r="AH79" s="3" t="n">
        <v>1600.0</v>
      </c>
      <c r="AI79" s="3" t="n">
        <v>5396.0</v>
      </c>
      <c r="AJ79" s="3" t="n">
        <v>9678.0</v>
      </c>
      <c r="AK79" s="3" t="n">
        <v>9302.0</v>
      </c>
      <c r="AL79" s="3" t="n">
        <v>6056.0</v>
      </c>
      <c r="AM79" s="3" t="n">
        <v>2603.0</v>
      </c>
      <c r="AN79" s="3" t="n">
        <v>3247.0</v>
      </c>
      <c r="AO79" s="3" t="n">
        <v>1862.0</v>
      </c>
      <c r="AP79" s="3" t="n">
        <v>1881.0</v>
      </c>
      <c r="AQ79" s="3" t="n">
        <v>9884.0</v>
      </c>
      <c r="AR79" s="3" t="n">
        <v>2799.0</v>
      </c>
      <c r="AS79" s="3" t="n">
        <v>3525.0</v>
      </c>
      <c r="AT79" s="3" t="n">
        <v>8713.0</v>
      </c>
      <c r="AU79" s="3" t="n">
        <v>5121.0</v>
      </c>
      <c r="AV79" s="3" t="n">
        <v>7674.0</v>
      </c>
      <c r="AW79" s="3" t="n">
        <v>2826.0</v>
      </c>
      <c r="AX79" s="3" t="n">
        <v>9078.0</v>
      </c>
      <c r="AY79" s="3" t="n">
        <v>4015.0</v>
      </c>
      <c r="AZ79" s="3" t="n">
        <v>6286.0</v>
      </c>
      <c r="BA79" s="3" t="n">
        <v>4696.0</v>
      </c>
      <c r="BB79" s="3" t="n">
        <v>4052.0</v>
      </c>
      <c r="BC79" s="3" t="n">
        <v>1849.0</v>
      </c>
      <c r="BD79" s="3" t="n">
        <v>7983.0</v>
      </c>
      <c r="BE79" s="3" t="n">
        <v>5345.0</v>
      </c>
      <c r="BF79" s="3" t="n">
        <v>1309.0</v>
      </c>
      <c r="BG79" s="3" t="n">
        <v>1977.0</v>
      </c>
      <c r="BH79" s="3" t="n">
        <v>4390.0</v>
      </c>
      <c r="BI79" s="3" t="n">
        <v>9521.0</v>
      </c>
      <c r="BJ79" s="3" t="n">
        <v>2726.0</v>
      </c>
      <c r="BK79" s="3" t="n">
        <v>4717.0</v>
      </c>
      <c r="BL79" s="3" t="n">
        <v>8960.0</v>
      </c>
      <c r="BM79" s="3" t="n">
        <v>2700.0</v>
      </c>
      <c r="BN79" s="3" t="n">
        <v>6863.0</v>
      </c>
      <c r="BO79" s="3" t="n">
        <v>2019.0</v>
      </c>
      <c r="BP79" s="3" t="n">
        <v>4145.0</v>
      </c>
      <c r="BQ79" s="3" t="n">
        <v>3049.0</v>
      </c>
      <c r="BR79" s="3" t="n">
        <v>1726.0</v>
      </c>
    </row>
    <row r="80" spans="1:70">
      <c r="A80" s="4" t="s">
        <v>293</v>
      </c>
      <c r="B80" s="5" t="n">
        <f t="shared" ref="B80:BM80" si="16">IF(AND(B74&lt;&gt;"",B77&lt;&gt;"",B78&lt;&gt;"",B79&lt;&gt;""),B74+B77+B78+B79,"")</f>
        <v>-16736.0</v>
      </c>
      <c r="C80" s="5" t="n">
        <f t="shared" si="16"/>
        <v>-9221.0</v>
      </c>
      <c r="D80" s="5" t="n">
        <f t="shared" si="16"/>
        <v>-5597.0</v>
      </c>
      <c r="E80" s="5" t="n">
        <f t="shared" si="16"/>
        <v>13096.0</v>
      </c>
      <c r="F80" s="5" t="n">
        <f t="shared" si="16"/>
        <v>-17373.0</v>
      </c>
      <c r="G80" s="5" t="n">
        <f t="shared" si="16"/>
        <v>-3150.0</v>
      </c>
      <c r="H80" s="5" t="n">
        <f t="shared" si="16"/>
        <v>10062.0</v>
      </c>
      <c r="I80" s="5" t="n">
        <f t="shared" si="16"/>
        <v>-16306.0</v>
      </c>
      <c r="J80" s="5" t="n">
        <f t="shared" si="16"/>
        <v>6840.0</v>
      </c>
      <c r="K80" s="5" t="n">
        <f t="shared" si="16"/>
        <v>-1324.0</v>
      </c>
      <c r="L80" s="5" t="n">
        <f t="shared" si="16"/>
        <v>23369.0</v>
      </c>
      <c r="M80" s="5" t="n">
        <f t="shared" si="16"/>
        <v>21534.0</v>
      </c>
      <c r="N80" s="5" t="n">
        <f t="shared" si="16"/>
        <v>9497.0</v>
      </c>
      <c r="O80" s="5" t="n">
        <f t="shared" si="16"/>
        <v>26611.0</v>
      </c>
      <c r="P80" s="5" t="n">
        <f t="shared" si="16"/>
        <v>-29255.0</v>
      </c>
      <c r="Q80" s="5" t="n">
        <f t="shared" si="16"/>
        <v>-21656.0</v>
      </c>
      <c r="R80" s="5" t="n">
        <f t="shared" si="16"/>
        <v>12256.0</v>
      </c>
      <c r="S80" s="5" t="n">
        <f t="shared" si="16"/>
        <v>-269.0</v>
      </c>
      <c r="T80" s="5" t="n">
        <f t="shared" si="16"/>
        <v>15856.0</v>
      </c>
      <c r="U80" s="5" t="n">
        <f t="shared" si="16"/>
        <v>4027.0</v>
      </c>
      <c r="V80" s="5" t="n">
        <f t="shared" si="16"/>
        <v>13896.0</v>
      </c>
      <c r="W80" s="5" t="n">
        <f t="shared" si="16"/>
        <v>12956.0</v>
      </c>
      <c r="X80" s="5" t="n">
        <f t="shared" si="16"/>
        <v>-8612.0</v>
      </c>
      <c r="Y80" s="5" t="n">
        <f t="shared" si="16"/>
        <v>4306.0</v>
      </c>
      <c r="Z80" s="5" t="n">
        <f t="shared" si="16"/>
        <v>2694.0</v>
      </c>
      <c r="AA80" s="5" t="n">
        <f t="shared" si="16"/>
        <v>-2409.0</v>
      </c>
      <c r="AB80" s="5" t="n">
        <f t="shared" si="16"/>
        <v>10662.0</v>
      </c>
      <c r="AC80" s="5" t="n">
        <f t="shared" si="16"/>
        <v>10973.0</v>
      </c>
      <c r="AD80" s="5" t="n">
        <f t="shared" si="16"/>
        <v>-14720.0</v>
      </c>
      <c r="AE80" s="5" t="n">
        <f t="shared" si="16"/>
        <v>-11830.0</v>
      </c>
      <c r="AF80" s="5" t="n">
        <f t="shared" si="16"/>
        <v>18281.0</v>
      </c>
      <c r="AG80" s="5" t="n">
        <f t="shared" si="16"/>
        <v>-11864.0</v>
      </c>
      <c r="AH80" s="5" t="n">
        <f t="shared" si="16"/>
        <v>-34507.0</v>
      </c>
      <c r="AI80" s="5" t="n">
        <f t="shared" si="16"/>
        <v>31815.0</v>
      </c>
      <c r="AJ80" s="5" t="n">
        <f t="shared" si="16"/>
        <v>-22996.0</v>
      </c>
      <c r="AK80" s="5" t="n">
        <f t="shared" si="16"/>
        <v>-10534.0</v>
      </c>
      <c r="AL80" s="5" t="n">
        <f t="shared" si="16"/>
        <v>20967.0</v>
      </c>
      <c r="AM80" s="5" t="n">
        <f t="shared" si="16"/>
        <v>5863.0</v>
      </c>
      <c r="AN80" s="5" t="n">
        <f t="shared" si="16"/>
        <v>-2893.0</v>
      </c>
      <c r="AO80" s="5" t="n">
        <f t="shared" si="16"/>
        <v>-15614.0</v>
      </c>
      <c r="AP80" s="5" t="n">
        <f t="shared" si="16"/>
        <v>23736.0</v>
      </c>
      <c r="AQ80" s="5" t="n">
        <f t="shared" si="16"/>
        <v>-24973.0</v>
      </c>
      <c r="AR80" s="5" t="n">
        <f t="shared" si="16"/>
        <v>1369.0</v>
      </c>
      <c r="AS80" s="5" t="n">
        <f t="shared" si="16"/>
        <v>16931.0</v>
      </c>
      <c r="AT80" s="5" t="n">
        <f t="shared" si="16"/>
        <v>-5197.0</v>
      </c>
      <c r="AU80" s="5" t="n">
        <f t="shared" si="16"/>
        <v>5447.0</v>
      </c>
      <c r="AV80" s="5" t="n">
        <f t="shared" si="16"/>
        <v>-223.0</v>
      </c>
      <c r="AW80" s="5" t="n">
        <f t="shared" si="16"/>
        <v>-26186.0</v>
      </c>
      <c r="AX80" s="5" t="n">
        <f t="shared" si="16"/>
        <v>-1636.0</v>
      </c>
      <c r="AY80" s="5" t="n">
        <f t="shared" si="16"/>
        <v>1264.0</v>
      </c>
      <c r="AZ80" s="5" t="n">
        <f t="shared" si="16"/>
        <v>12884.0</v>
      </c>
      <c r="BA80" s="5" t="n">
        <f t="shared" si="16"/>
        <v>-36623.0</v>
      </c>
      <c r="BB80" s="5" t="n">
        <f t="shared" si="16"/>
        <v>-28425.0</v>
      </c>
      <c r="BC80" s="5" t="n">
        <f t="shared" si="16"/>
        <v>14737.0</v>
      </c>
      <c r="BD80" s="5" t="n">
        <f t="shared" si="16"/>
        <v>-2004.0</v>
      </c>
      <c r="BE80" s="5" t="n">
        <f t="shared" si="16"/>
        <v>7092.0</v>
      </c>
      <c r="BF80" s="5" t="n">
        <f t="shared" si="16"/>
        <v>-27235.0</v>
      </c>
      <c r="BG80" s="5" t="n">
        <f t="shared" si="16"/>
        <v>27453.0</v>
      </c>
      <c r="BH80" s="5" t="n">
        <f t="shared" si="16"/>
        <v>-934.0</v>
      </c>
      <c r="BI80" s="5" t="n">
        <f t="shared" si="16"/>
        <v>-6322.0</v>
      </c>
      <c r="BJ80" s="5" t="n">
        <f t="shared" si="16"/>
        <v>-32513.0</v>
      </c>
      <c r="BK80" s="5" t="n">
        <f t="shared" si="16"/>
        <v>3126.0</v>
      </c>
      <c r="BL80" s="5" t="n">
        <f t="shared" si="16"/>
        <v>-307.0</v>
      </c>
      <c r="BM80" s="5" t="n">
        <f t="shared" si="16"/>
        <v>46531.0</v>
      </c>
      <c r="BN80" s="5" t="n">
        <f>IF(AND(BN74&lt;&gt;"",BN77&lt;&gt;"",BN78&lt;&gt;"",BN79&lt;&gt;""),BN74+BN77+BN78+BN79,"")</f>
        <v>-20352.0</v>
      </c>
      <c r="BO80" s="5" t="n">
        <f>IF(AND(BO74&lt;&gt;"",BO77&lt;&gt;"",BO78&lt;&gt;"",BO79&lt;&gt;""),BO74+BO77+BO78+BO79,"")</f>
        <v>-11995.0</v>
      </c>
      <c r="BP80" s="5" t="n">
        <f>IF(AND(BP74&lt;&gt;"",BP77&lt;&gt;"",BP78&lt;&gt;"",BP79&lt;&gt;""),BP74+BP77+BP78+BP79,"")</f>
        <v>-3833.0</v>
      </c>
      <c r="BQ80" s="5" t="n">
        <f>IF(AND(BQ74&lt;&gt;"",BQ77&lt;&gt;"",BQ78&lt;&gt;"",BQ79&lt;&gt;""),BQ74+BQ77+BQ78+BQ79,"")</f>
        <v>-15943.0</v>
      </c>
      <c r="BR80" s="5" t="n">
        <f>IF(AND(BR74&lt;&gt;"",BR77&lt;&gt;"",BR78&lt;&gt;"",BR79&lt;&gt;""),BR74+BR77+BR78+BR79,"")</f>
        <v>-27638.0</v>
      </c>
    </row>
    <row r="81" spans="1:70">
      <c r="A81" s="4" t="s">
        <v>294</v>
      </c>
      <c r="B81" s="5" t="n">
        <f t="shared" ref="B81:BM81" si="17">IF(AND(B80&lt;&gt;"",B65&lt;&gt;"",B55&lt;&gt;""),B80+B65+B55,"")</f>
        <v>61689.0</v>
      </c>
      <c r="C81" s="5" t="n">
        <f t="shared" si="17"/>
        <v>60237.0</v>
      </c>
      <c r="D81" s="5" t="n">
        <f t="shared" si="17"/>
        <v>61461.0</v>
      </c>
      <c r="E81" s="5" t="n">
        <f t="shared" si="17"/>
        <v>75903.0</v>
      </c>
      <c r="F81" s="5" t="n">
        <f t="shared" si="17"/>
        <v>48569.0</v>
      </c>
      <c r="G81" s="5" t="n">
        <f t="shared" si="17"/>
        <v>63025.0</v>
      </c>
      <c r="H81" s="5" t="n">
        <f t="shared" si="17"/>
        <v>87011.0</v>
      </c>
      <c r="I81" s="5" t="n">
        <f t="shared" si="17"/>
        <v>64874.0</v>
      </c>
      <c r="J81" s="5" t="n">
        <f t="shared" si="17"/>
        <v>70113.0</v>
      </c>
      <c r="K81" s="5" t="n">
        <f t="shared" si="17"/>
        <v>68499.0</v>
      </c>
      <c r="L81" s="5" t="n">
        <f t="shared" si="17"/>
        <v>75568.0</v>
      </c>
      <c r="M81" s="5" t="n">
        <f t="shared" si="17"/>
        <v>76568.0</v>
      </c>
      <c r="N81" s="5" t="n">
        <f t="shared" si="17"/>
        <v>75641.0</v>
      </c>
      <c r="O81" s="5" t="n">
        <f t="shared" si="17"/>
        <v>87913.0</v>
      </c>
      <c r="P81" s="5" t="n">
        <f t="shared" si="17"/>
        <v>70230.0</v>
      </c>
      <c r="Q81" s="5" t="n">
        <f t="shared" si="17"/>
        <v>70067.0</v>
      </c>
      <c r="R81" s="5" t="n">
        <f t="shared" si="17"/>
        <v>68896.0</v>
      </c>
      <c r="S81" s="5" t="n">
        <f t="shared" si="17"/>
        <v>58856.0</v>
      </c>
      <c r="T81" s="5" t="n">
        <f t="shared" si="17"/>
        <v>92350.0</v>
      </c>
      <c r="U81" s="5" t="n">
        <f t="shared" si="17"/>
        <v>78180.0</v>
      </c>
      <c r="V81" s="5" t="n">
        <f t="shared" si="17"/>
        <v>92592.0</v>
      </c>
      <c r="W81" s="5" t="n">
        <f t="shared" si="17"/>
        <v>86113.0</v>
      </c>
      <c r="X81" s="5" t="n">
        <f t="shared" si="17"/>
        <v>77491.0</v>
      </c>
      <c r="Y81" s="5" t="n">
        <f t="shared" si="17"/>
        <v>69752.0</v>
      </c>
      <c r="Z81" s="5" t="n">
        <f t="shared" si="17"/>
        <v>82710.0</v>
      </c>
      <c r="AA81" s="5" t="n">
        <f t="shared" si="17"/>
        <v>68269.0</v>
      </c>
      <c r="AB81" s="5" t="n">
        <f t="shared" si="17"/>
        <v>78344.0</v>
      </c>
      <c r="AC81" s="5" t="n">
        <f t="shared" si="17"/>
        <v>78254.0</v>
      </c>
      <c r="AD81" s="5" t="n">
        <f t="shared" si="17"/>
        <v>80070.0</v>
      </c>
      <c r="AE81" s="5" t="n">
        <f t="shared" si="17"/>
        <v>62260.0</v>
      </c>
      <c r="AF81" s="5" t="n">
        <f t="shared" si="17"/>
        <v>98253.0</v>
      </c>
      <c r="AG81" s="5" t="n">
        <f t="shared" si="17"/>
        <v>71018.0</v>
      </c>
      <c r="AH81" s="5" t="n">
        <f t="shared" si="17"/>
        <v>47772.0</v>
      </c>
      <c r="AI81" s="5" t="n">
        <f t="shared" si="17"/>
        <v>89817.0</v>
      </c>
      <c r="AJ81" s="5" t="n">
        <f t="shared" si="17"/>
        <v>66194.0</v>
      </c>
      <c r="AK81" s="5" t="n">
        <f t="shared" si="17"/>
        <v>60580.0</v>
      </c>
      <c r="AL81" s="5" t="n">
        <f t="shared" si="17"/>
        <v>83520.0</v>
      </c>
      <c r="AM81" s="5" t="n">
        <f t="shared" si="17"/>
        <v>89553.0</v>
      </c>
      <c r="AN81" s="5" t="n">
        <f t="shared" si="17"/>
        <v>75205.0</v>
      </c>
      <c r="AO81" s="5" t="n">
        <f t="shared" si="17"/>
        <v>72487.0</v>
      </c>
      <c r="AP81" s="5" t="n">
        <f t="shared" si="17"/>
        <v>91577.0</v>
      </c>
      <c r="AQ81" s="5" t="n">
        <f t="shared" si="17"/>
        <v>46882.0</v>
      </c>
      <c r="AR81" s="5" t="n">
        <f t="shared" si="17"/>
        <v>66408.0</v>
      </c>
      <c r="AS81" s="5" t="n">
        <f t="shared" si="17"/>
        <v>79527.0</v>
      </c>
      <c r="AT81" s="5" t="n">
        <f t="shared" si="17"/>
        <v>67483.0</v>
      </c>
      <c r="AU81" s="5" t="n">
        <f t="shared" si="17"/>
        <v>67407.0</v>
      </c>
      <c r="AV81" s="5" t="n">
        <f t="shared" si="17"/>
        <v>80099.0</v>
      </c>
      <c r="AW81" s="5" t="n">
        <f t="shared" si="17"/>
        <v>56045.0</v>
      </c>
      <c r="AX81" s="5" t="n">
        <f t="shared" si="17"/>
        <v>82073.0</v>
      </c>
      <c r="AY81" s="5" t="n">
        <f t="shared" si="17"/>
        <v>59513.0</v>
      </c>
      <c r="AZ81" s="5" t="n">
        <f t="shared" si="17"/>
        <v>96083.0</v>
      </c>
      <c r="BA81" s="5" t="n">
        <f t="shared" si="17"/>
        <v>51869.0</v>
      </c>
      <c r="BB81" s="5" t="n">
        <f t="shared" si="17"/>
        <v>53503.0</v>
      </c>
      <c r="BC81" s="5" t="n">
        <f t="shared" si="17"/>
        <v>89130.0</v>
      </c>
      <c r="BD81" s="5" t="n">
        <f t="shared" si="17"/>
        <v>65867.0</v>
      </c>
      <c r="BE81" s="5" t="n">
        <f t="shared" si="17"/>
        <v>77830.0</v>
      </c>
      <c r="BF81" s="5" t="n">
        <f t="shared" si="17"/>
        <v>60172.0</v>
      </c>
      <c r="BG81" s="5" t="n">
        <f t="shared" si="17"/>
        <v>101531.0</v>
      </c>
      <c r="BH81" s="5" t="n">
        <f t="shared" si="17"/>
        <v>76890.0</v>
      </c>
      <c r="BI81" s="5" t="n">
        <f t="shared" si="17"/>
        <v>66204.0</v>
      </c>
      <c r="BJ81" s="5" t="n">
        <f t="shared" si="17"/>
        <v>57557.0</v>
      </c>
      <c r="BK81" s="5" t="n">
        <f t="shared" si="17"/>
        <v>78364.0</v>
      </c>
      <c r="BL81" s="5" t="n">
        <f t="shared" si="17"/>
        <v>74990.0</v>
      </c>
      <c r="BM81" s="5" t="n">
        <f t="shared" si="17"/>
        <v>107347.0</v>
      </c>
      <c r="BN81" s="5" t="n">
        <f>IF(AND(BN80&lt;&gt;"",BN65&lt;&gt;"",BN55&lt;&gt;""),BN80+BN65+BN55,"")</f>
        <v>45716.0</v>
      </c>
      <c r="BO81" s="5" t="n">
        <f>IF(AND(BO80&lt;&gt;"",BO65&lt;&gt;"",BO55&lt;&gt;""),BO80+BO65+BO55,"")</f>
        <v>65895.0</v>
      </c>
      <c r="BP81" s="5" t="n">
        <f>IF(AND(BP80&lt;&gt;"",BP65&lt;&gt;"",BP55&lt;&gt;""),BP80+BP65+BP55,"")</f>
        <v>71106.0</v>
      </c>
      <c r="BQ81" s="5" t="n">
        <f>IF(AND(BQ80&lt;&gt;"",BQ65&lt;&gt;"",BQ55&lt;&gt;""),BQ80+BQ65+BQ55,"")</f>
        <v>60246.0</v>
      </c>
      <c r="BR81" s="5" t="n">
        <f>IF(AND(BR80&lt;&gt;"",BR65&lt;&gt;"",BR55&lt;&gt;""),BR80+BR65+BR55,"")</f>
        <v>66614.0</v>
      </c>
    </row>
    <row r="82" spans="1:70">
      <c r="A82" t="s" s="0">
        <v>295</v>
      </c>
      <c r="B82" s="3" t="n">
        <v>4141.0</v>
      </c>
      <c r="C82" s="3" t="n">
        <v>7746.0</v>
      </c>
      <c r="D82" s="3" t="n">
        <v>5256.0</v>
      </c>
      <c r="E82" s="3" t="n">
        <v>1474.0</v>
      </c>
      <c r="F82" s="3" t="n">
        <v>4275.0</v>
      </c>
      <c r="G82" s="3" t="n">
        <v>7727.0</v>
      </c>
      <c r="H82" s="3" t="n">
        <v>8424.0</v>
      </c>
      <c r="I82" s="3" t="n">
        <v>8977.0</v>
      </c>
      <c r="J82" s="3" t="n">
        <v>1231.0</v>
      </c>
      <c r="K82" s="3" t="n">
        <v>7291.0</v>
      </c>
      <c r="L82" s="3" t="n">
        <v>5195.0</v>
      </c>
      <c r="M82" s="3" t="n">
        <v>7577.0</v>
      </c>
      <c r="N82" s="3" t="n">
        <v>4879.0</v>
      </c>
      <c r="O82" s="3" t="n">
        <v>7937.0</v>
      </c>
      <c r="P82" s="3" t="n">
        <v>3502.0</v>
      </c>
      <c r="Q82" s="3" t="n">
        <v>2489.0</v>
      </c>
      <c r="R82" s="3" t="n">
        <v>3748.0</v>
      </c>
      <c r="S82" s="3" t="n">
        <v>5362.0</v>
      </c>
      <c r="T82" s="3" t="n">
        <v>4607.0</v>
      </c>
      <c r="U82" s="3" t="n">
        <v>3200.0</v>
      </c>
      <c r="V82" s="3" t="n">
        <v>6876.0</v>
      </c>
      <c r="W82" s="3" t="n">
        <v>7789.0</v>
      </c>
      <c r="X82" s="3" t="n">
        <v>1043.0</v>
      </c>
      <c r="Y82" s="3" t="n">
        <v>9889.0</v>
      </c>
      <c r="Z82" s="3" t="n">
        <v>2739.0</v>
      </c>
      <c r="AA82" s="3" t="n">
        <v>6781.0</v>
      </c>
      <c r="AB82" s="3" t="n">
        <v>4993.0</v>
      </c>
      <c r="AC82" s="3" t="n">
        <v>4444.0</v>
      </c>
      <c r="AD82" s="3" t="n">
        <v>4342.0</v>
      </c>
      <c r="AE82" s="3" t="n">
        <v>7996.0</v>
      </c>
      <c r="AF82" s="3" t="n">
        <v>8355.0</v>
      </c>
      <c r="AG82" s="3" t="n">
        <v>8241.0</v>
      </c>
      <c r="AH82" s="3" t="n">
        <v>8846.0</v>
      </c>
      <c r="AI82" s="3" t="n">
        <v>7560.0</v>
      </c>
      <c r="AJ82" s="3" t="n">
        <v>1062.0</v>
      </c>
      <c r="AK82" s="3" t="n">
        <v>4299.0</v>
      </c>
      <c r="AL82" s="3" t="n">
        <v>9472.0</v>
      </c>
      <c r="AM82" s="3" t="n">
        <v>2119.0</v>
      </c>
      <c r="AN82" s="3" t="n">
        <v>4454.0</v>
      </c>
      <c r="AO82" s="3" t="n">
        <v>9836.0</v>
      </c>
      <c r="AP82" s="3" t="n">
        <v>8958.0</v>
      </c>
      <c r="AQ82" s="3" t="n">
        <v>2079.0</v>
      </c>
      <c r="AR82" s="3" t="n">
        <v>2835.0</v>
      </c>
      <c r="AS82" s="3" t="n">
        <v>9900.0</v>
      </c>
      <c r="AT82" s="3" t="n">
        <v>1453.0</v>
      </c>
      <c r="AU82" s="3" t="n">
        <v>2860.0</v>
      </c>
      <c r="AV82" s="3" t="n">
        <v>3955.0</v>
      </c>
      <c r="AW82" s="3" t="n">
        <v>9948.0</v>
      </c>
      <c r="AX82" s="3" t="n">
        <v>6498.0</v>
      </c>
      <c r="AY82" s="3" t="n">
        <v>9163.0</v>
      </c>
      <c r="AZ82" s="3" t="n">
        <v>3183.0</v>
      </c>
      <c r="BA82" s="3" t="n">
        <v>5177.0</v>
      </c>
      <c r="BB82" s="3" t="n">
        <v>4850.0</v>
      </c>
      <c r="BC82" s="3" t="n">
        <v>2089.0</v>
      </c>
      <c r="BD82" s="3" t="n">
        <v>2583.0</v>
      </c>
      <c r="BE82" s="3" t="n">
        <v>8955.0</v>
      </c>
      <c r="BF82" s="3" t="n">
        <v>7229.0</v>
      </c>
      <c r="BG82" s="3" t="n">
        <v>9592.0</v>
      </c>
      <c r="BH82" s="3" t="n">
        <v>5789.0</v>
      </c>
      <c r="BI82" s="3" t="n">
        <v>7680.0</v>
      </c>
      <c r="BJ82" s="3" t="n">
        <v>9961.0</v>
      </c>
      <c r="BK82" s="3" t="n">
        <v>3695.0</v>
      </c>
      <c r="BL82" s="3" t="n">
        <v>5120.0</v>
      </c>
      <c r="BM82" s="3" t="n">
        <v>8017.0</v>
      </c>
      <c r="BN82" s="3" t="n">
        <v>5484.0</v>
      </c>
      <c r="BO82" s="3" t="n">
        <v>5461.0</v>
      </c>
      <c r="BP82" s="3" t="n">
        <v>9799.0</v>
      </c>
      <c r="BQ82" s="3" t="n">
        <v>7841.0</v>
      </c>
      <c r="BR82" s="3" t="n">
        <v>7234.0</v>
      </c>
    </row>
    <row r="83" spans="1:70">
      <c r="A83" t="s" s="0">
        <v>296</v>
      </c>
      <c r="B83" s="3" t="n">
        <v>4591.0</v>
      </c>
      <c r="C83" s="3" t="n">
        <v>9576.0</v>
      </c>
      <c r="D83" s="3" t="n">
        <v>2838.0</v>
      </c>
      <c r="E83" s="3" t="n">
        <v>1302.0</v>
      </c>
      <c r="F83" s="3" t="n">
        <v>5081.0</v>
      </c>
      <c r="G83" s="3" t="n">
        <v>6308.0</v>
      </c>
      <c r="H83" s="3" t="n">
        <v>8726.0</v>
      </c>
      <c r="I83" s="3" t="n">
        <v>1902.0</v>
      </c>
      <c r="J83" s="3" t="n">
        <v>7510.0</v>
      </c>
      <c r="K83" s="3" t="n">
        <v>7610.0</v>
      </c>
      <c r="L83" s="3" t="n">
        <v>5498.0</v>
      </c>
      <c r="M83" s="3" t="n">
        <v>6496.0</v>
      </c>
      <c r="N83" s="3" t="n">
        <v>4844.0</v>
      </c>
      <c r="O83" s="3" t="n">
        <v>5478.0</v>
      </c>
      <c r="P83" s="3" t="n">
        <v>6182.0</v>
      </c>
      <c r="Q83" s="3" t="n">
        <v>6765.0</v>
      </c>
      <c r="R83" s="3" t="n">
        <v>6386.0</v>
      </c>
      <c r="S83" s="3" t="n">
        <v>5033.0</v>
      </c>
      <c r="T83" s="3" t="n">
        <v>3214.0</v>
      </c>
      <c r="U83" s="3" t="n">
        <v>4666.0</v>
      </c>
      <c r="V83" s="3" t="n">
        <v>2640.0</v>
      </c>
      <c r="W83" s="3" t="n">
        <v>1157.0</v>
      </c>
      <c r="X83" s="3" t="n">
        <v>8587.0</v>
      </c>
      <c r="Y83" s="3" t="n">
        <v>6906.0</v>
      </c>
      <c r="Z83" s="3" t="n">
        <v>1800.0</v>
      </c>
      <c r="AA83" s="3" t="n">
        <v>4262.0</v>
      </c>
      <c r="AB83" s="3" t="n">
        <v>7011.0</v>
      </c>
      <c r="AC83" s="3" t="n">
        <v>4552.0</v>
      </c>
      <c r="AD83" s="3" t="n">
        <v>7884.0</v>
      </c>
      <c r="AE83" s="3" t="n">
        <v>4794.0</v>
      </c>
      <c r="AF83" s="3" t="n">
        <v>2704.0</v>
      </c>
      <c r="AG83" s="3" t="n">
        <v>7373.0</v>
      </c>
      <c r="AH83" s="3" t="n">
        <v>6726.0</v>
      </c>
      <c r="AI83" s="3" t="n">
        <v>6764.0</v>
      </c>
      <c r="AJ83" s="3" t="n">
        <v>9485.0</v>
      </c>
      <c r="AK83" s="3" t="n">
        <v>1424.0</v>
      </c>
      <c r="AL83" s="3" t="n">
        <v>6623.0</v>
      </c>
      <c r="AM83" s="3" t="n">
        <v>2089.0</v>
      </c>
      <c r="AN83" s="3" t="n">
        <v>3613.0</v>
      </c>
      <c r="AO83" s="3" t="n">
        <v>3954.0</v>
      </c>
      <c r="AP83" s="3" t="n">
        <v>1607.0</v>
      </c>
      <c r="AQ83" s="3" t="n">
        <v>2688.0</v>
      </c>
      <c r="AR83" s="3" t="n">
        <v>4103.0</v>
      </c>
      <c r="AS83" s="3" t="n">
        <v>4523.0</v>
      </c>
      <c r="AT83" s="3" t="n">
        <v>1754.0</v>
      </c>
      <c r="AU83" s="3" t="n">
        <v>6964.0</v>
      </c>
      <c r="AV83" s="3" t="n">
        <v>1019.0</v>
      </c>
      <c r="AW83" s="3" t="n">
        <v>1073.0</v>
      </c>
      <c r="AX83" s="3" t="n">
        <v>3947.0</v>
      </c>
      <c r="AY83" s="3" t="n">
        <v>1257.0</v>
      </c>
      <c r="AZ83" s="3" t="n">
        <v>9076.0</v>
      </c>
      <c r="BA83" s="3" t="n">
        <v>3670.0</v>
      </c>
      <c r="BB83" s="3" t="n">
        <v>4222.0</v>
      </c>
      <c r="BC83" s="3" t="n">
        <v>4378.0</v>
      </c>
      <c r="BD83" s="3" t="n">
        <v>7751.0</v>
      </c>
      <c r="BE83" s="3" t="n">
        <v>1679.0</v>
      </c>
      <c r="BF83" s="3" t="n">
        <v>8941.0</v>
      </c>
      <c r="BG83" s="3" t="n">
        <v>9975.0</v>
      </c>
      <c r="BH83" s="3" t="n">
        <v>7717.0</v>
      </c>
      <c r="BI83" s="3" t="n">
        <v>9214.0</v>
      </c>
      <c r="BJ83" s="3" t="n">
        <v>5521.0</v>
      </c>
      <c r="BK83" s="3" t="n">
        <v>3550.0</v>
      </c>
      <c r="BL83" s="3" t="n">
        <v>6866.0</v>
      </c>
      <c r="BM83" s="3" t="n">
        <v>8736.0</v>
      </c>
      <c r="BN83" s="3" t="n">
        <v>4961.0</v>
      </c>
      <c r="BO83" s="3" t="n">
        <v>6109.0</v>
      </c>
      <c r="BP83" s="3" t="n">
        <v>5495.0</v>
      </c>
      <c r="BQ83" s="3" t="n">
        <v>1779.0</v>
      </c>
      <c r="BR83" s="3" t="n">
        <v>4976.0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59"/>
  <sheetViews>
    <sheetView workbookViewId="0"/>
  </sheetViews>
  <sheetFormatPr defaultRowHeight="14.4"/>
  <sheetData>
    <row r="1" spans="1:70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41</v>
      </c>
      <c r="AP1" s="2" t="s">
        <v>42</v>
      </c>
      <c r="AQ1" s="2" t="s">
        <v>43</v>
      </c>
      <c r="AR1" s="2" t="s">
        <v>44</v>
      </c>
      <c r="AS1" s="2" t="s">
        <v>45</v>
      </c>
      <c r="AT1" s="2" t="s">
        <v>46</v>
      </c>
      <c r="AU1" s="2" t="s">
        <v>47</v>
      </c>
      <c r="AV1" s="2" t="s">
        <v>48</v>
      </c>
      <c r="AW1" s="2" t="s">
        <v>49</v>
      </c>
      <c r="AX1" s="2" t="s">
        <v>50</v>
      </c>
      <c r="AY1" s="2" t="s">
        <v>51</v>
      </c>
      <c r="AZ1" s="2" t="s">
        <v>52</v>
      </c>
      <c r="BA1" s="2" t="s">
        <v>53</v>
      </c>
      <c r="BB1" s="2" t="s">
        <v>54</v>
      </c>
      <c r="BC1" s="2" t="s">
        <v>55</v>
      </c>
      <c r="BD1" s="2" t="s">
        <v>56</v>
      </c>
      <c r="BE1" s="2" t="s">
        <v>57</v>
      </c>
      <c r="BF1" s="2" t="s">
        <v>58</v>
      </c>
      <c r="BG1" s="2" t="s">
        <v>59</v>
      </c>
      <c r="BH1" s="2" t="s">
        <v>60</v>
      </c>
      <c r="BI1" s="2" t="s">
        <v>61</v>
      </c>
      <c r="BJ1" s="2" t="s">
        <v>62</v>
      </c>
      <c r="BK1" s="2" t="s">
        <v>63</v>
      </c>
      <c r="BL1" s="2" t="s">
        <v>64</v>
      </c>
      <c r="BM1" s="2" t="s">
        <v>65</v>
      </c>
      <c r="BN1" s="2" t="s">
        <v>66</v>
      </c>
      <c r="BO1" s="2" t="s">
        <v>67</v>
      </c>
      <c r="BP1" s="2" t="s">
        <v>68</v>
      </c>
      <c r="BQ1" s="2" t="s">
        <v>69</v>
      </c>
      <c r="BR1" s="2" t="s">
        <v>70</v>
      </c>
    </row>
    <row r="2" spans="1:70">
      <c r="A2" s="1" t="s">
        <v>71</v>
      </c>
      <c r="B2" s="2" t="s">
        <v>73</v>
      </c>
      <c r="C2" s="2" t="s">
        <v>74</v>
      </c>
      <c r="D2" s="2" t="s">
        <v>75</v>
      </c>
      <c r="E2" s="2" t="s">
        <v>76</v>
      </c>
      <c r="F2" s="2" t="s">
        <v>77</v>
      </c>
      <c r="G2" s="2" t="s">
        <v>78</v>
      </c>
      <c r="H2" s="2" t="s">
        <v>79</v>
      </c>
      <c r="I2" s="2" t="s">
        <v>80</v>
      </c>
      <c r="J2" s="2" t="s">
        <v>81</v>
      </c>
      <c r="K2" s="2" t="s">
        <v>82</v>
      </c>
      <c r="L2" s="2" t="s">
        <v>83</v>
      </c>
      <c r="M2" s="2" t="s">
        <v>84</v>
      </c>
      <c r="N2" s="2" t="s">
        <v>85</v>
      </c>
      <c r="O2" s="2" t="s">
        <v>86</v>
      </c>
      <c r="P2" s="2" t="s">
        <v>87</v>
      </c>
      <c r="Q2" s="2" t="s">
        <v>88</v>
      </c>
      <c r="R2" s="2" t="s">
        <v>89</v>
      </c>
      <c r="S2" s="2" t="s">
        <v>90</v>
      </c>
      <c r="T2" s="2" t="s">
        <v>91</v>
      </c>
      <c r="U2" s="2" t="s">
        <v>92</v>
      </c>
      <c r="V2" s="2" t="s">
        <v>93</v>
      </c>
      <c r="W2" s="2" t="s">
        <v>94</v>
      </c>
      <c r="X2" s="2" t="s">
        <v>95</v>
      </c>
      <c r="Y2" s="2" t="s">
        <v>96</v>
      </c>
      <c r="Z2" s="2" t="s">
        <v>97</v>
      </c>
      <c r="AA2" s="2" t="s">
        <v>98</v>
      </c>
      <c r="AB2" s="2" t="s">
        <v>99</v>
      </c>
      <c r="AC2" s="2" t="s">
        <v>100</v>
      </c>
      <c r="AD2" s="2" t="s">
        <v>101</v>
      </c>
      <c r="AE2" s="2" t="s">
        <v>102</v>
      </c>
      <c r="AF2" s="2" t="s">
        <v>103</v>
      </c>
      <c r="AG2" s="2" t="s">
        <v>104</v>
      </c>
      <c r="AH2" s="2" t="s">
        <v>105</v>
      </c>
      <c r="AI2" s="2" t="s">
        <v>106</v>
      </c>
      <c r="AJ2" s="2" t="s">
        <v>107</v>
      </c>
      <c r="AK2" s="2" t="s">
        <v>108</v>
      </c>
      <c r="AL2" s="2" t="s">
        <v>109</v>
      </c>
      <c r="AM2" s="2" t="s">
        <v>110</v>
      </c>
      <c r="AN2" s="2" t="s">
        <v>111</v>
      </c>
      <c r="AO2" s="2" t="s">
        <v>112</v>
      </c>
      <c r="AP2" s="2" t="s">
        <v>113</v>
      </c>
      <c r="AQ2" s="2" t="s">
        <v>114</v>
      </c>
      <c r="AR2" s="2" t="s">
        <v>115</v>
      </c>
      <c r="AS2" s="2" t="s">
        <v>116</v>
      </c>
      <c r="AT2" s="2" t="s">
        <v>117</v>
      </c>
      <c r="AU2" s="2" t="s">
        <v>118</v>
      </c>
      <c r="AV2" s="2" t="s">
        <v>119</v>
      </c>
      <c r="AW2" s="2" t="s">
        <v>120</v>
      </c>
      <c r="AX2" s="2" t="s">
        <v>121</v>
      </c>
      <c r="AY2" s="2" t="s">
        <v>122</v>
      </c>
      <c r="AZ2" s="2" t="s">
        <v>123</v>
      </c>
      <c r="BA2" s="2" t="s">
        <v>124</v>
      </c>
      <c r="BB2" s="2" t="s">
        <v>125</v>
      </c>
      <c r="BC2" s="2" t="s">
        <v>126</v>
      </c>
      <c r="BD2" s="2" t="s">
        <v>127</v>
      </c>
      <c r="BE2" s="2" t="s">
        <v>128</v>
      </c>
      <c r="BF2" s="2" t="s">
        <v>129</v>
      </c>
      <c r="BG2" s="2" t="s">
        <v>130</v>
      </c>
      <c r="BH2" s="2" t="s">
        <v>131</v>
      </c>
      <c r="BI2" s="2" t="s">
        <v>132</v>
      </c>
      <c r="BJ2" s="2" t="s">
        <v>133</v>
      </c>
      <c r="BK2" s="2" t="s">
        <v>134</v>
      </c>
      <c r="BL2" s="2" t="s">
        <v>135</v>
      </c>
      <c r="BM2" s="2" t="s">
        <v>136</v>
      </c>
      <c r="BN2" s="2" t="s">
        <v>137</v>
      </c>
      <c r="BO2" s="2" t="s">
        <v>138</v>
      </c>
      <c r="BP2" s="2" t="s">
        <v>139</v>
      </c>
      <c r="BQ2" s="2" t="s">
        <v>140</v>
      </c>
      <c r="BR2" s="2" t="s">
        <v>141</v>
      </c>
    </row>
    <row r="3" spans="1:70">
      <c r="A3" t="s" s="0">
        <v>297</v>
      </c>
      <c r="B3" s="3" t="n">
        <v>2696.0</v>
      </c>
      <c r="C3" s="3" t="n">
        <v>2849.0</v>
      </c>
      <c r="D3" s="3" t="n">
        <v>7429.0</v>
      </c>
      <c r="E3" s="3" t="n">
        <v>5060.0</v>
      </c>
      <c r="F3" s="3" t="n">
        <v>6921.0</v>
      </c>
      <c r="G3" s="3" t="n">
        <v>1584.0</v>
      </c>
      <c r="H3" s="3" t="n">
        <v>9435.0</v>
      </c>
      <c r="I3" s="3" t="n">
        <v>5170.0</v>
      </c>
      <c r="J3" s="3" t="n">
        <v>8979.0</v>
      </c>
      <c r="K3" s="3" t="n">
        <v>4551.0</v>
      </c>
      <c r="L3" s="3" t="n">
        <v>5920.0</v>
      </c>
      <c r="M3" s="3" t="n">
        <v>6093.0</v>
      </c>
      <c r="N3" s="3" t="n">
        <v>7001.0</v>
      </c>
      <c r="O3" s="3" t="n">
        <v>3634.0</v>
      </c>
      <c r="P3" s="3" t="n">
        <v>7332.0</v>
      </c>
      <c r="Q3" s="3" t="n">
        <v>8679.0</v>
      </c>
      <c r="R3" s="3" t="n">
        <v>2858.0</v>
      </c>
      <c r="S3" s="3" t="n">
        <v>8874.0</v>
      </c>
      <c r="T3" s="3" t="n">
        <v>7599.0</v>
      </c>
      <c r="U3" s="3" t="n">
        <v>3619.0</v>
      </c>
      <c r="V3" s="3" t="n">
        <v>6658.0</v>
      </c>
      <c r="W3" s="3" t="n">
        <v>6401.0</v>
      </c>
      <c r="X3" s="3" t="n">
        <v>3389.0</v>
      </c>
      <c r="Y3" s="3" t="n">
        <v>8702.0</v>
      </c>
      <c r="Z3" s="3" t="n">
        <v>9649.0</v>
      </c>
      <c r="AA3" s="3" t="n">
        <v>8958.0</v>
      </c>
      <c r="AB3" s="3" t="n">
        <v>4676.0</v>
      </c>
      <c r="AC3" s="3" t="n">
        <v>2107.0</v>
      </c>
      <c r="AD3" s="3" t="n">
        <v>2627.0</v>
      </c>
      <c r="AE3" s="3" t="n">
        <v>4134.0</v>
      </c>
      <c r="AF3" s="3" t="n">
        <v>7821.0</v>
      </c>
      <c r="AG3" s="3" t="n">
        <v>3071.0</v>
      </c>
      <c r="AH3" s="3" t="n">
        <v>2168.0</v>
      </c>
      <c r="AI3" s="3" t="n">
        <v>5519.0</v>
      </c>
      <c r="AJ3" s="3" t="n">
        <v>2580.0</v>
      </c>
      <c r="AK3" s="3" t="n">
        <v>2085.0</v>
      </c>
      <c r="AL3" s="3" t="n">
        <v>6878.0</v>
      </c>
      <c r="AM3" s="3" t="n">
        <v>7214.0</v>
      </c>
      <c r="AN3" s="3" t="n">
        <v>1714.0</v>
      </c>
      <c r="AO3" s="3" t="n">
        <v>1825.0</v>
      </c>
      <c r="AP3" s="3" t="n">
        <v>3115.0</v>
      </c>
      <c r="AQ3" s="3" t="n">
        <v>3702.0</v>
      </c>
      <c r="AR3" s="3" t="n">
        <v>2752.0</v>
      </c>
      <c r="AS3" s="3" t="n">
        <v>2997.0</v>
      </c>
      <c r="AT3" s="3" t="n">
        <v>6950.0</v>
      </c>
      <c r="AU3" s="3" t="n">
        <v>3749.0</v>
      </c>
      <c r="AV3" s="3" t="n">
        <v>7147.0</v>
      </c>
      <c r="AW3" s="3" t="n">
        <v>5245.0</v>
      </c>
      <c r="AX3" s="3" t="n">
        <v>5166.0</v>
      </c>
      <c r="AY3" s="3" t="n">
        <v>8523.0</v>
      </c>
      <c r="AZ3" s="3" t="n">
        <v>6420.0</v>
      </c>
      <c r="BA3" s="3" t="n">
        <v>9833.0</v>
      </c>
      <c r="BB3" s="3" t="n">
        <v>8256.0</v>
      </c>
      <c r="BC3" s="3" t="n">
        <v>3127.0</v>
      </c>
      <c r="BD3" s="3" t="n">
        <v>7372.0</v>
      </c>
      <c r="BE3" s="3" t="n">
        <v>3069.0</v>
      </c>
      <c r="BF3" s="3" t="n">
        <v>1472.0</v>
      </c>
      <c r="BG3" s="3" t="n">
        <v>4706.0</v>
      </c>
      <c r="BH3" s="3" t="n">
        <v>6328.0</v>
      </c>
      <c r="BI3" s="3" t="n">
        <v>2721.0</v>
      </c>
      <c r="BJ3" s="3" t="n">
        <v>9872.0</v>
      </c>
      <c r="BK3" s="3" t="n">
        <v>4779.0</v>
      </c>
      <c r="BL3" s="3" t="n">
        <v>1081.0</v>
      </c>
      <c r="BM3" s="3" t="n">
        <v>8824.0</v>
      </c>
      <c r="BN3" s="3" t="n">
        <v>3003.0</v>
      </c>
      <c r="BO3" s="3" t="n">
        <v>3565.0</v>
      </c>
      <c r="BP3" s="3" t="n">
        <v>5559.0</v>
      </c>
      <c r="BQ3" s="3" t="n">
        <v>8509.0</v>
      </c>
      <c r="BR3" s="3" t="n">
        <v>4832.0</v>
      </c>
    </row>
    <row r="4" spans="1:70">
      <c r="A4" s="4" t="s">
        <v>298</v>
      </c>
      <c r="B4" s="5" t="n">
        <f>IF(COUNTA('BS - Budget'!$1:$1)&gt;0,IFERROR(SUMIFS('BS - Budget'!$5:$5,'BS - Budget'!$1:$1,B$1-1),0),"")</f>
        <v>0.0</v>
      </c>
      <c r="C4" s="5" t="n">
        <f>IF(COUNTA('BS - Budget'!$1:$1)&gt;0,IFERROR(SUMIFS('BS - Budget'!$5:$5,'BS - Budget'!$1:$1,C$1-1),0),"")</f>
        <v>0.0</v>
      </c>
      <c r="D4" s="5" t="n">
        <f>IF(COUNTA('BS - Budget'!$1:$1)&gt;0,IFERROR(SUMIFS('BS - Budget'!$5:$5,'BS - Budget'!$1:$1,D$1-1),0),"")</f>
        <v>0.0</v>
      </c>
      <c r="E4" s="5" t="n">
        <f>IF(COUNTA('BS - Budget'!$1:$1)&gt;0,IFERROR(SUMIFS('BS - Budget'!$5:$5,'BS - Budget'!$1:$1,E$1-1),0),"")</f>
        <v>0.0</v>
      </c>
      <c r="F4" s="5" t="n">
        <f>IF(COUNTA('BS - Budget'!$1:$1)&gt;0,IFERROR(SUMIFS('BS - Budget'!$5:$5,'BS - Budget'!$1:$1,F$1-1),0),"")</f>
        <v>0.0</v>
      </c>
      <c r="G4" s="5" t="n">
        <f>IF(COUNTA('BS - Budget'!$1:$1)&gt;0,IFERROR(SUMIFS('BS - Budget'!$5:$5,'BS - Budget'!$1:$1,G$1-1),0),"")</f>
        <v>0.0</v>
      </c>
      <c r="H4" s="5" t="n">
        <f>IF(COUNTA('BS - Budget'!$1:$1)&gt;0,IFERROR(SUMIFS('BS - Budget'!$5:$5,'BS - Budget'!$1:$1,H$1-1),0),"")</f>
        <v>0.0</v>
      </c>
      <c r="I4" s="5" t="n">
        <f>IF(COUNTA('BS - Budget'!$1:$1)&gt;0,IFERROR(SUMIFS('BS - Budget'!$5:$5,'BS - Budget'!$1:$1,I$1-1),0),"")</f>
        <v>0.0</v>
      </c>
      <c r="J4" s="5" t="n">
        <f>IF(COUNTA('BS - Budget'!$1:$1)&gt;0,IFERROR(SUMIFS('BS - Budget'!$5:$5,'BS - Budget'!$1:$1,J$1-1),0),"")</f>
        <v>0.0</v>
      </c>
      <c r="K4" s="5" t="n">
        <f>IF(COUNTA('BS - Budget'!$1:$1)&gt;0,IFERROR(SUMIFS('BS - Budget'!$5:$5,'BS - Budget'!$1:$1,K$1-1),0),"")</f>
        <v>0.0</v>
      </c>
      <c r="L4" s="5" t="n">
        <f>IF(COUNTA('BS - Budget'!$1:$1)&gt;0,IFERROR(SUMIFS('BS - Budget'!$5:$5,'BS - Budget'!$1:$1,L$1-1),0),"")</f>
        <v>0.0</v>
      </c>
      <c r="M4" s="5" t="n">
        <f>IF(COUNTA('BS - Budget'!$1:$1)&gt;0,IFERROR(SUMIFS('BS - Budget'!$5:$5,'BS - Budget'!$1:$1,M$1-1),0),"")</f>
        <v>0.0</v>
      </c>
      <c r="N4" s="5" t="n">
        <f>IF(COUNTA('BS - Budget'!$1:$1)&gt;0,IFERROR(SUMIFS('BS - Budget'!$5:$5,'BS - Budget'!$1:$1,N$1-1),0),"")</f>
        <v>0.0</v>
      </c>
      <c r="O4" s="5" t="n">
        <f>IF(COUNTA('BS - Budget'!$1:$1)&gt;0,IFERROR(SUMIFS('BS - Budget'!$5:$5,'BS - Budget'!$1:$1,O$1-1),0),"")</f>
        <v>0.0</v>
      </c>
      <c r="P4" s="5" t="n">
        <f>IF(COUNTA('BS - Budget'!$1:$1)&gt;0,IFERROR(SUMIFS('BS - Budget'!$5:$5,'BS - Budget'!$1:$1,P$1-1),0),"")</f>
        <v>0.0</v>
      </c>
      <c r="Q4" s="5" t="n">
        <f>IF(COUNTA('BS - Budget'!$1:$1)&gt;0,IFERROR(SUMIFS('BS - Budget'!$5:$5,'BS - Budget'!$1:$1,Q$1-1),0),"")</f>
        <v>0.0</v>
      </c>
      <c r="R4" s="5" t="n">
        <f>IF(COUNTA('BS - Budget'!$1:$1)&gt;0,IFERROR(SUMIFS('BS - Budget'!$5:$5,'BS - Budget'!$1:$1,R$1-1),0),"")</f>
        <v>0.0</v>
      </c>
      <c r="S4" s="5" t="n">
        <f>IF(COUNTA('BS - Budget'!$1:$1)&gt;0,IFERROR(SUMIFS('BS - Budget'!$5:$5,'BS - Budget'!$1:$1,S$1-1),0),"")</f>
        <v>0.0</v>
      </c>
      <c r="T4" s="5" t="n">
        <f>IF(COUNTA('BS - Budget'!$1:$1)&gt;0,IFERROR(SUMIFS('BS - Budget'!$5:$5,'BS - Budget'!$1:$1,T$1-1),0),"")</f>
        <v>0.0</v>
      </c>
      <c r="U4" s="5" t="n">
        <f>IF(COUNTA('BS - Budget'!$1:$1)&gt;0,IFERROR(SUMIFS('BS - Budget'!$5:$5,'BS - Budget'!$1:$1,U$1-1),0),"")</f>
        <v>0.0</v>
      </c>
      <c r="V4" s="5" t="n">
        <f>IF(COUNTA('BS - Budget'!$1:$1)&gt;0,IFERROR(SUMIFS('BS - Budget'!$5:$5,'BS - Budget'!$1:$1,V$1-1),0),"")</f>
        <v>0.0</v>
      </c>
      <c r="W4" s="5" t="n">
        <f>IF(COUNTA('BS - Budget'!$1:$1)&gt;0,IFERROR(SUMIFS('BS - Budget'!$5:$5,'BS - Budget'!$1:$1,W$1-1),0),"")</f>
        <v>0.0</v>
      </c>
      <c r="X4" s="5" t="n">
        <f>IF(COUNTA('BS - Budget'!$1:$1)&gt;0,IFERROR(SUMIFS('BS - Budget'!$5:$5,'BS - Budget'!$1:$1,X$1-1),0),"")</f>
        <v>0.0</v>
      </c>
      <c r="Y4" s="5" t="n">
        <f>IF(COUNTA('BS - Budget'!$1:$1)&gt;0,IFERROR(SUMIFS('BS - Budget'!$5:$5,'BS - Budget'!$1:$1,Y$1-1),0),"")</f>
        <v>0.0</v>
      </c>
      <c r="Z4" s="5" t="n">
        <f>IF(COUNTA('BS - Budget'!$1:$1)&gt;0,IFERROR(SUMIFS('BS - Budget'!$5:$5,'BS - Budget'!$1:$1,Z$1-1),0),"")</f>
        <v>0.0</v>
      </c>
      <c r="AA4" s="5" t="n">
        <f>IF(COUNTA('BS - Budget'!$1:$1)&gt;0,IFERROR(SUMIFS('BS - Budget'!$5:$5,'BS - Budget'!$1:$1,AA$1-1),0),"")</f>
        <v>0.0</v>
      </c>
      <c r="AB4" s="5" t="n">
        <f>IF(COUNTA('BS - Budget'!$1:$1)&gt;0,IFERROR(SUMIFS('BS - Budget'!$5:$5,'BS - Budget'!$1:$1,AB$1-1),0),"")</f>
        <v>0.0</v>
      </c>
      <c r="AC4" s="5" t="n">
        <f>IF(COUNTA('BS - Budget'!$1:$1)&gt;0,IFERROR(SUMIFS('BS - Budget'!$5:$5,'BS - Budget'!$1:$1,AC$1-1),0),"")</f>
        <v>0.0</v>
      </c>
      <c r="AD4" s="5" t="n">
        <f>IF(COUNTA('BS - Budget'!$1:$1)&gt;0,IFERROR(SUMIFS('BS - Budget'!$5:$5,'BS - Budget'!$1:$1,AD$1-1),0),"")</f>
        <v>0.0</v>
      </c>
      <c r="AE4" s="5" t="n">
        <f>IF(COUNTA('BS - Budget'!$1:$1)&gt;0,IFERROR(SUMIFS('BS - Budget'!$5:$5,'BS - Budget'!$1:$1,AE$1-1),0),"")</f>
        <v>0.0</v>
      </c>
      <c r="AF4" s="5" t="n">
        <f>IF(COUNTA('BS - Budget'!$1:$1)&gt;0,IFERROR(SUMIFS('BS - Budget'!$5:$5,'BS - Budget'!$1:$1,AF$1-1),0),"")</f>
        <v>0.0</v>
      </c>
      <c r="AG4" s="5" t="n">
        <f>IF(COUNTA('BS - Budget'!$1:$1)&gt;0,IFERROR(SUMIFS('BS - Budget'!$5:$5,'BS - Budget'!$1:$1,AG$1-1),0),"")</f>
        <v>0.0</v>
      </c>
      <c r="AH4" s="5" t="n">
        <f>IF(COUNTA('BS - Budget'!$1:$1)&gt;0,IFERROR(SUMIFS('BS - Budget'!$5:$5,'BS - Budget'!$1:$1,AH$1-1),0),"")</f>
        <v>0.0</v>
      </c>
      <c r="AI4" s="5" t="n">
        <f>IF(COUNTA('BS - Budget'!$1:$1)&gt;0,IFERROR(SUMIFS('BS - Budget'!$5:$5,'BS - Budget'!$1:$1,AI$1-1),0),"")</f>
        <v>0.0</v>
      </c>
      <c r="AJ4" s="5" t="n">
        <f>IF(COUNTA('BS - Budget'!$1:$1)&gt;0,IFERROR(SUMIFS('BS - Budget'!$5:$5,'BS - Budget'!$1:$1,AJ$1-1),0),"")</f>
        <v>0.0</v>
      </c>
      <c r="AK4" s="5" t="n">
        <f>IF(COUNTA('BS - Budget'!$1:$1)&gt;0,IFERROR(SUMIFS('BS - Budget'!$5:$5,'BS - Budget'!$1:$1,AK$1-1),0),"")</f>
        <v>0.0</v>
      </c>
      <c r="AL4" s="5" t="n">
        <f>IF(COUNTA('BS - Budget'!$1:$1)&gt;0,IFERROR(SUMIFS('BS - Budget'!$5:$5,'BS - Budget'!$1:$1,AL$1-1),0),"")</f>
        <v>0.0</v>
      </c>
      <c r="AM4" s="5" t="n">
        <f>IF(COUNTA('BS - Budget'!$1:$1)&gt;0,IFERROR(SUMIFS('BS - Budget'!$5:$5,'BS - Budget'!$1:$1,AM$1-1),0),"")</f>
        <v>0.0</v>
      </c>
      <c r="AN4" s="5" t="n">
        <f>IF(COUNTA('BS - Budget'!$1:$1)&gt;0,IFERROR(SUMIFS('BS - Budget'!$5:$5,'BS - Budget'!$1:$1,AN$1-1),0),"")</f>
        <v>0.0</v>
      </c>
      <c r="AO4" s="5" t="n">
        <f>IF(COUNTA('BS - Budget'!$1:$1)&gt;0,IFERROR(SUMIFS('BS - Budget'!$5:$5,'BS - Budget'!$1:$1,AO$1-1),0),"")</f>
        <v>0.0</v>
      </c>
      <c r="AP4" s="5" t="n">
        <f>IF(COUNTA('BS - Budget'!$1:$1)&gt;0,IFERROR(SUMIFS('BS - Budget'!$5:$5,'BS - Budget'!$1:$1,AP$1-1),0),"")</f>
        <v>0.0</v>
      </c>
      <c r="AQ4" s="5" t="n">
        <f>IF(COUNTA('BS - Budget'!$1:$1)&gt;0,IFERROR(SUMIFS('BS - Budget'!$5:$5,'BS - Budget'!$1:$1,AQ$1-1),0),"")</f>
        <v>0.0</v>
      </c>
      <c r="AR4" s="5" t="n">
        <f>IF(COUNTA('BS - Budget'!$1:$1)&gt;0,IFERROR(SUMIFS('BS - Budget'!$5:$5,'BS - Budget'!$1:$1,AR$1-1),0),"")</f>
        <v>0.0</v>
      </c>
      <c r="AS4" s="5" t="n">
        <f>IF(COUNTA('BS - Budget'!$1:$1)&gt;0,IFERROR(SUMIFS('BS - Budget'!$5:$5,'BS - Budget'!$1:$1,AS$1-1),0),"")</f>
        <v>0.0</v>
      </c>
      <c r="AT4" s="5" t="n">
        <f>IF(COUNTA('BS - Budget'!$1:$1)&gt;0,IFERROR(SUMIFS('BS - Budget'!$5:$5,'BS - Budget'!$1:$1,AT$1-1),0),"")</f>
        <v>0.0</v>
      </c>
      <c r="AU4" s="5" t="n">
        <f>IF(COUNTA('BS - Budget'!$1:$1)&gt;0,IFERROR(SUMIFS('BS - Budget'!$5:$5,'BS - Budget'!$1:$1,AU$1-1),0),"")</f>
        <v>0.0</v>
      </c>
      <c r="AV4" s="5" t="n">
        <f>IF(COUNTA('BS - Budget'!$1:$1)&gt;0,IFERROR(SUMIFS('BS - Budget'!$5:$5,'BS - Budget'!$1:$1,AV$1-1),0),"")</f>
        <v>0.0</v>
      </c>
      <c r="AW4" s="5" t="n">
        <f>IF(COUNTA('BS - Budget'!$1:$1)&gt;0,IFERROR(SUMIFS('BS - Budget'!$5:$5,'BS - Budget'!$1:$1,AW$1-1),0),"")</f>
        <v>0.0</v>
      </c>
      <c r="AX4" s="5" t="n">
        <f>IF(COUNTA('BS - Budget'!$1:$1)&gt;0,IFERROR(SUMIFS('BS - Budget'!$5:$5,'BS - Budget'!$1:$1,AX$1-1),0),"")</f>
        <v>0.0</v>
      </c>
      <c r="AY4" s="5" t="n">
        <f>IF(COUNTA('BS - Budget'!$1:$1)&gt;0,IFERROR(SUMIFS('BS - Budget'!$5:$5,'BS - Budget'!$1:$1,AY$1-1),0),"")</f>
        <v>0.0</v>
      </c>
      <c r="AZ4" s="5" t="n">
        <f>IF(COUNTA('BS - Budget'!$1:$1)&gt;0,IFERROR(SUMIFS('BS - Budget'!$5:$5,'BS - Budget'!$1:$1,AZ$1-1),0),"")</f>
        <v>0.0</v>
      </c>
      <c r="BA4" s="5" t="n">
        <f>IF(COUNTA('BS - Budget'!$1:$1)&gt;0,IFERROR(SUMIFS('BS - Budget'!$5:$5,'BS - Budget'!$1:$1,BA$1-1),0),"")</f>
        <v>0.0</v>
      </c>
      <c r="BB4" s="5" t="n">
        <f>IF(COUNTA('BS - Budget'!$1:$1)&gt;0,IFERROR(SUMIFS('BS - Budget'!$5:$5,'BS - Budget'!$1:$1,BB$1-1),0),"")</f>
        <v>0.0</v>
      </c>
      <c r="BC4" s="5" t="n">
        <f>IF(COUNTA('BS - Budget'!$1:$1)&gt;0,IFERROR(SUMIFS('BS - Budget'!$5:$5,'BS - Budget'!$1:$1,BC$1-1),0),"")</f>
        <v>0.0</v>
      </c>
      <c r="BD4" s="5" t="n">
        <f>IF(COUNTA('BS - Budget'!$1:$1)&gt;0,IFERROR(SUMIFS('BS - Budget'!$5:$5,'BS - Budget'!$1:$1,BD$1-1),0),"")</f>
        <v>0.0</v>
      </c>
      <c r="BE4" s="5" t="n">
        <f>IF(COUNTA('BS - Budget'!$1:$1)&gt;0,IFERROR(SUMIFS('BS - Budget'!$5:$5,'BS - Budget'!$1:$1,BE$1-1),0),"")</f>
        <v>0.0</v>
      </c>
      <c r="BF4" s="5" t="n">
        <f>IF(COUNTA('BS - Budget'!$1:$1)&gt;0,IFERROR(SUMIFS('BS - Budget'!$5:$5,'BS - Budget'!$1:$1,BF$1-1),0),"")</f>
        <v>0.0</v>
      </c>
      <c r="BG4" s="5" t="n">
        <f>IF(COUNTA('BS - Budget'!$1:$1)&gt;0,IFERROR(SUMIFS('BS - Budget'!$5:$5,'BS - Budget'!$1:$1,BG$1-1),0),"")</f>
        <v>0.0</v>
      </c>
      <c r="BH4" s="5" t="n">
        <f>IF(COUNTA('BS - Budget'!$1:$1)&gt;0,IFERROR(SUMIFS('BS - Budget'!$5:$5,'BS - Budget'!$1:$1,BH$1-1),0),"")</f>
        <v>0.0</v>
      </c>
      <c r="BI4" s="5" t="n">
        <f>IF(COUNTA('BS - Budget'!$1:$1)&gt;0,IFERROR(SUMIFS('BS - Budget'!$5:$5,'BS - Budget'!$1:$1,BI$1-1),0),"")</f>
        <v>0.0</v>
      </c>
      <c r="BJ4" s="5" t="n">
        <f>IF(COUNTA('BS - Budget'!$1:$1)&gt;0,IFERROR(SUMIFS('BS - Budget'!$5:$5,'BS - Budget'!$1:$1,BJ$1-1),0),"")</f>
        <v>0.0</v>
      </c>
      <c r="BK4" s="5" t="n">
        <f>IF(COUNTA('BS - Budget'!$1:$1)&gt;0,IFERROR(SUMIFS('BS - Budget'!$5:$5,'BS - Budget'!$1:$1,BK$1-1),0),"")</f>
        <v>0.0</v>
      </c>
      <c r="BL4" s="5" t="n">
        <f>IF(COUNTA('BS - Budget'!$1:$1)&gt;0,IFERROR(SUMIFS('BS - Budget'!$5:$5,'BS - Budget'!$1:$1,BL$1-1),0),"")</f>
        <v>0.0</v>
      </c>
      <c r="BM4" s="5" t="n">
        <f>IF(COUNTA('BS - Budget'!$1:$1)&gt;0,IFERROR(SUMIFS('BS - Budget'!$5:$5,'BS - Budget'!$1:$1,BM$1-1),0),"")</f>
        <v>0.0</v>
      </c>
      <c r="BN4" s="5" t="n">
        <f>IF(COUNTA('BS - Budget'!$1:$1)&gt;0,IFERROR(SUMIFS('BS - Budget'!$5:$5,'BS - Budget'!$1:$1,BN$1-1),0),"")</f>
        <v>0.0</v>
      </c>
      <c r="BO4" s="5" t="n">
        <f>IF(COUNTA('BS - Budget'!$1:$1)&gt;0,IFERROR(SUMIFS('BS - Budget'!$5:$5,'BS - Budget'!$1:$1,BO$1-1),0),"")</f>
        <v>0.0</v>
      </c>
      <c r="BP4" s="5" t="n">
        <f>IF(COUNTA('BS - Budget'!$1:$1)&gt;0,IFERROR(SUMIFS('BS - Budget'!$5:$5,'BS - Budget'!$1:$1,BP$1-1),0),"")</f>
        <v>0.0</v>
      </c>
      <c r="BQ4" s="5" t="n">
        <f>IF(COUNTA('BS - Budget'!$1:$1)&gt;0,IFERROR(SUMIFS('BS - Budget'!$5:$5,'BS - Budget'!$1:$1,BQ$1-1),0),"")</f>
        <v>0.0</v>
      </c>
      <c r="BR4" s="5" t="n">
        <f>IF(COUNTA('BS - Budget'!$1:$1)&gt;0,IFERROR(SUMIFS('BS - Budget'!$5:$5,'BS - Budget'!$1:$1,BR$1-1),0),"")</f>
        <v>0.0</v>
      </c>
    </row>
    <row r="5" spans="1:70">
      <c r="A5" s="4" t="s">
        <v>299</v>
      </c>
      <c r="B5" s="5" t="e">
        <f ca="1">IF(COUNTBLANK($A69:B69)=1,IF(B4&lt;&gt;"",B4,""),IF(B5&lt;&gt;"",B5,""))</f>
        <v>~CIRCULAR~REF~</v>
      </c>
      <c r="C5" s="5" t="e">
        <f ca="1">IF(COUNTBLANK($A69:C69)=1,IF(C4&lt;&gt;"",C4,""),IF(C5&lt;&gt;"",C5,""))</f>
        <v>~CIRCULAR~REF~</v>
      </c>
      <c r="D5" s="5" t="e">
        <f ca="1">IF(COUNTBLANK($A69:D69)=1,IF(D4&lt;&gt;"",D4,""),IF(D5&lt;&gt;"",D5,""))</f>
        <v>~CIRCULAR~REF~</v>
      </c>
      <c r="E5" s="5" t="e">
        <f ca="1">IF(COUNTBLANK($A69:E69)=1,IF(E4&lt;&gt;"",E4,""),IF(E5&lt;&gt;"",E5,""))</f>
        <v>~CIRCULAR~REF~</v>
      </c>
      <c r="F5" s="5" t="e">
        <f ca="1">IF(COUNTBLANK($A69:F69)=1,IF(F4&lt;&gt;"",F4,""),IF(F5&lt;&gt;"",F5,""))</f>
        <v>~CIRCULAR~REF~</v>
      </c>
      <c r="G5" s="5" t="e">
        <f ca="1">IF(COUNTBLANK($A69:G69)=1,IF(G4&lt;&gt;"",G4,""),IF(G5&lt;&gt;"",G5,""))</f>
        <v>~CIRCULAR~REF~</v>
      </c>
      <c r="H5" s="5" t="e">
        <f ca="1">IF(COUNTBLANK($A69:H69)=1,IF(H4&lt;&gt;"",H4,""),IF(H5&lt;&gt;"",H5,""))</f>
        <v>~CIRCULAR~REF~</v>
      </c>
      <c r="I5" s="5" t="e">
        <f ca="1">IF(COUNTBLANK($A69:I69)=1,IF(I4&lt;&gt;"",I4,""),IF(I5&lt;&gt;"",I5,""))</f>
        <v>~CIRCULAR~REF~</v>
      </c>
      <c r="J5" s="5" t="e">
        <f ca="1">IF(COUNTBLANK($A69:J69)=1,IF(J4&lt;&gt;"",J4,""),IF(J5&lt;&gt;"",J5,""))</f>
        <v>~CIRCULAR~REF~</v>
      </c>
      <c r="K5" s="5" t="e">
        <f ca="1">IF(COUNTBLANK($A69:K69)=1,IF(K4&lt;&gt;"",K4,""),IF(K5&lt;&gt;"",K5,""))</f>
        <v>~CIRCULAR~REF~</v>
      </c>
      <c r="L5" s="5" t="e">
        <f ca="1">IF(COUNTBLANK($A69:L69)=1,IF(L4&lt;&gt;"",L4,""),IF(L5&lt;&gt;"",L5,""))</f>
        <v>~CIRCULAR~REF~</v>
      </c>
      <c r="M5" s="5" t="e">
        <f ca="1">IF(COUNTBLANK($A69:M69)=1,IF(M4&lt;&gt;"",M4,""),IF(M5&lt;&gt;"",M5,""))</f>
        <v>~CIRCULAR~REF~</v>
      </c>
      <c r="N5" s="5" t="e">
        <f ca="1">IF(COUNTBLANK($A69:N69)=1,IF(N4&lt;&gt;"",N4,""),IF(N5&lt;&gt;"",N5,""))</f>
        <v>~CIRCULAR~REF~</v>
      </c>
      <c r="O5" s="5" t="e">
        <f ca="1">IF(COUNTBLANK($A69:O69)=1,IF(O4&lt;&gt;"",O4,""),IF(O5&lt;&gt;"",O5,""))</f>
        <v>~CIRCULAR~REF~</v>
      </c>
      <c r="P5" s="5" t="e">
        <f ca="1">IF(COUNTBLANK($A69:P69)=1,IF(P4&lt;&gt;"",P4,""),IF(P5&lt;&gt;"",P5,""))</f>
        <v>~CIRCULAR~REF~</v>
      </c>
      <c r="Q5" s="5" t="e">
        <f ca="1">IF(COUNTBLANK($A69:Q69)=1,IF(Q4&lt;&gt;"",Q4,""),IF(Q5&lt;&gt;"",Q5,""))</f>
        <v>~CIRCULAR~REF~</v>
      </c>
      <c r="R5" s="5" t="e">
        <f ca="1">IF(COUNTBLANK($A69:R69)=1,IF(R4&lt;&gt;"",R4,""),IF(R5&lt;&gt;"",R5,""))</f>
        <v>~CIRCULAR~REF~</v>
      </c>
      <c r="S5" s="5" t="e">
        <f ca="1">IF(COUNTBLANK($A69:S69)=1,IF(S4&lt;&gt;"",S4,""),IF(S5&lt;&gt;"",S5,""))</f>
        <v>~CIRCULAR~REF~</v>
      </c>
      <c r="T5" s="5" t="e">
        <f ca="1">IF(COUNTBLANK($A69:T69)=1,IF(T4&lt;&gt;"",T4,""),IF(T5&lt;&gt;"",T5,""))</f>
        <v>~CIRCULAR~REF~</v>
      </c>
      <c r="U5" s="5" t="e">
        <f ca="1">IF(COUNTBLANK($A69:U69)=1,IF(U4&lt;&gt;"",U4,""),IF(U5&lt;&gt;"",U5,""))</f>
        <v>~CIRCULAR~REF~</v>
      </c>
      <c r="V5" s="5" t="e">
        <f ca="1">IF(COUNTBLANK($A69:V69)=1,IF(V4&lt;&gt;"",V4,""),IF(V5&lt;&gt;"",V5,""))</f>
        <v>~CIRCULAR~REF~</v>
      </c>
      <c r="W5" s="5" t="e">
        <f ca="1">IF(COUNTBLANK($A69:W69)=1,IF(W4&lt;&gt;"",W4,""),IF(W5&lt;&gt;"",W5,""))</f>
        <v>~CIRCULAR~REF~</v>
      </c>
      <c r="X5" s="5" t="e">
        <f ca="1">IF(COUNTBLANK($A69:X69)=1,IF(X4&lt;&gt;"",X4,""),IF(X5&lt;&gt;"",X5,""))</f>
        <v>~CIRCULAR~REF~</v>
      </c>
      <c r="Y5" s="5" t="e">
        <f ca="1">IF(COUNTBLANK($A69:Y69)=1,IF(Y4&lt;&gt;"",Y4,""),IF(Y5&lt;&gt;"",Y5,""))</f>
        <v>~CIRCULAR~REF~</v>
      </c>
      <c r="Z5" s="5" t="e">
        <f ca="1">IF(COUNTBLANK($A69:Z69)=1,IF(Z4&lt;&gt;"",Z4,""),IF(Z5&lt;&gt;"",Z5,""))</f>
        <v>~CIRCULAR~REF~</v>
      </c>
      <c r="AA5" s="5" t="e">
        <f ca="1">IF(COUNTBLANK($A69:AA69)=1,IF(AA4&lt;&gt;"",AA4,""),IF(AA5&lt;&gt;"",AA5,""))</f>
        <v>~CIRCULAR~REF~</v>
      </c>
      <c r="AB5" s="5" t="e">
        <f ca="1">IF(COUNTBLANK($A69:AB69)=1,IF(AB4&lt;&gt;"",AB4,""),IF(AB5&lt;&gt;"",AB5,""))</f>
        <v>~CIRCULAR~REF~</v>
      </c>
      <c r="AC5" s="5" t="e">
        <f ca="1">IF(COUNTBLANK($A69:AC69)=1,IF(AC4&lt;&gt;"",AC4,""),IF(AC5&lt;&gt;"",AC5,""))</f>
        <v>~CIRCULAR~REF~</v>
      </c>
      <c r="AD5" s="5" t="e">
        <f ca="1">IF(COUNTBLANK($A69:AD69)=1,IF(AD4&lt;&gt;"",AD4,""),IF(AD5&lt;&gt;"",AD5,""))</f>
        <v>~CIRCULAR~REF~</v>
      </c>
      <c r="AE5" s="5" t="e">
        <f ca="1">IF(COUNTBLANK($A69:AE69)=1,IF(AE4&lt;&gt;"",AE4,""),IF(AE5&lt;&gt;"",AE5,""))</f>
        <v>~CIRCULAR~REF~</v>
      </c>
      <c r="AF5" s="5" t="e">
        <f ca="1">IF(COUNTBLANK($A69:AF69)=1,IF(AF4&lt;&gt;"",AF4,""),IF(AF5&lt;&gt;"",AF5,""))</f>
        <v>~CIRCULAR~REF~</v>
      </c>
      <c r="AG5" s="5" t="e">
        <f ca="1">IF(COUNTBLANK($A69:AG69)=1,IF(AG4&lt;&gt;"",AG4,""),IF(AG5&lt;&gt;"",AG5,""))</f>
        <v>~CIRCULAR~REF~</v>
      </c>
      <c r="AH5" s="5" t="e">
        <f ca="1">IF(COUNTBLANK($A69:AH69)=1,IF(AH4&lt;&gt;"",AH4,""),IF(AH5&lt;&gt;"",AH5,""))</f>
        <v>~CIRCULAR~REF~</v>
      </c>
      <c r="AI5" s="5" t="e">
        <f ca="1">IF(COUNTBLANK($A69:AI69)=1,IF(AI4&lt;&gt;"",AI4,""),IF(AI5&lt;&gt;"",AI5,""))</f>
        <v>~CIRCULAR~REF~</v>
      </c>
      <c r="AJ5" s="5" t="e">
        <f ca="1">IF(COUNTBLANK($A69:AJ69)=1,IF(AJ4&lt;&gt;"",AJ4,""),IF(AJ5&lt;&gt;"",AJ5,""))</f>
        <v>~CIRCULAR~REF~</v>
      </c>
      <c r="AK5" s="5" t="e">
        <f ca="1">IF(COUNTBLANK($A69:AK69)=1,IF(AK4&lt;&gt;"",AK4,""),IF(AK5&lt;&gt;"",AK5,""))</f>
        <v>~CIRCULAR~REF~</v>
      </c>
      <c r="AL5" s="5" t="e">
        <f ca="1">IF(COUNTBLANK($A69:AL69)=1,IF(AL4&lt;&gt;"",AL4,""),IF(AL5&lt;&gt;"",AL5,""))</f>
        <v>~CIRCULAR~REF~</v>
      </c>
      <c r="AM5" s="5" t="e">
        <f ca="1">IF(COUNTBLANK($A69:AM69)=1,IF(AM4&lt;&gt;"",AM4,""),IF(AM5&lt;&gt;"",AM5,""))</f>
        <v>~CIRCULAR~REF~</v>
      </c>
      <c r="AN5" s="5" t="e">
        <f ca="1">IF(COUNTBLANK($A69:AN69)=1,IF(AN4&lt;&gt;"",AN4,""),IF(AN5&lt;&gt;"",AN5,""))</f>
        <v>~CIRCULAR~REF~</v>
      </c>
      <c r="AO5" s="5" t="e">
        <f ca="1">IF(COUNTBLANK($A69:AO69)=1,IF(AO4&lt;&gt;"",AO4,""),IF(AO5&lt;&gt;"",AO5,""))</f>
        <v>~CIRCULAR~REF~</v>
      </c>
      <c r="AP5" s="5" t="e">
        <f ca="1">IF(COUNTBLANK($A69:AP69)=1,IF(AP4&lt;&gt;"",AP4,""),IF(AP5&lt;&gt;"",AP5,""))</f>
        <v>~CIRCULAR~REF~</v>
      </c>
      <c r="AQ5" s="5" t="e">
        <f ca="1">IF(COUNTBLANK($A69:AQ69)=1,IF(AQ4&lt;&gt;"",AQ4,""),IF(AQ5&lt;&gt;"",AQ5,""))</f>
        <v>~CIRCULAR~REF~</v>
      </c>
      <c r="AR5" s="5" t="e">
        <f ca="1">IF(COUNTBLANK($A69:AR69)=1,IF(AR4&lt;&gt;"",AR4,""),IF(AR5&lt;&gt;"",AR5,""))</f>
        <v>~CIRCULAR~REF~</v>
      </c>
      <c r="AS5" s="5" t="e">
        <f ca="1">IF(COUNTBLANK($A69:AS69)=1,IF(AS4&lt;&gt;"",AS4,""),IF(AS5&lt;&gt;"",AS5,""))</f>
        <v>~CIRCULAR~REF~</v>
      </c>
      <c r="AT5" s="5" t="e">
        <f ca="1">IF(COUNTBLANK($A69:AT69)=1,IF(AT4&lt;&gt;"",AT4,""),IF(AT5&lt;&gt;"",AT5,""))</f>
        <v>~CIRCULAR~REF~</v>
      </c>
      <c r="AU5" s="5" t="e">
        <f ca="1">IF(COUNTBLANK($A69:AU69)=1,IF(AU4&lt;&gt;"",AU4,""),IF(AU5&lt;&gt;"",AU5,""))</f>
        <v>~CIRCULAR~REF~</v>
      </c>
      <c r="AV5" s="5" t="e">
        <f ca="1">IF(COUNTBLANK($A69:AV69)=1,IF(AV4&lt;&gt;"",AV4,""),IF(AV5&lt;&gt;"",AV5,""))</f>
        <v>~CIRCULAR~REF~</v>
      </c>
      <c r="AW5" s="5" t="e">
        <f ca="1">IF(COUNTBLANK($A69:AW69)=1,IF(AW4&lt;&gt;"",AW4,""),IF(AW5&lt;&gt;"",AW5,""))</f>
        <v>~CIRCULAR~REF~</v>
      </c>
      <c r="AX5" s="5" t="e">
        <f ca="1">IF(COUNTBLANK($A69:AX69)=1,IF(AX4&lt;&gt;"",AX4,""),IF(AX5&lt;&gt;"",AX5,""))</f>
        <v>~CIRCULAR~REF~</v>
      </c>
      <c r="AY5" s="5" t="e">
        <f ca="1">IF(COUNTBLANK($A69:AY69)=1,IF(AY4&lt;&gt;"",AY4,""),IF(AY5&lt;&gt;"",AY5,""))</f>
        <v>~CIRCULAR~REF~</v>
      </c>
      <c r="AZ5" s="5" t="e">
        <f ca="1">IF(COUNTBLANK($A69:AZ69)=1,IF(AZ4&lt;&gt;"",AZ4,""),IF(AZ5&lt;&gt;"",AZ5,""))</f>
        <v>~CIRCULAR~REF~</v>
      </c>
      <c r="BA5" s="5" t="e">
        <f ca="1">IF(COUNTBLANK($A69:BA69)=1,IF(BA4&lt;&gt;"",BA4,""),IF(BA5&lt;&gt;"",BA5,""))</f>
        <v>~CIRCULAR~REF~</v>
      </c>
      <c r="BB5" s="5" t="e">
        <f ca="1">IF(COUNTBLANK($A69:BB69)=1,IF(BB4&lt;&gt;"",BB4,""),IF(BB5&lt;&gt;"",BB5,""))</f>
        <v>~CIRCULAR~REF~</v>
      </c>
      <c r="BC5" s="5" t="e">
        <f ca="1">IF(COUNTBLANK($A69:BC69)=1,IF(BC4&lt;&gt;"",BC4,""),IF(BC5&lt;&gt;"",BC5,""))</f>
        <v>~CIRCULAR~REF~</v>
      </c>
      <c r="BD5" s="5" t="e">
        <f ca="1">IF(COUNTBLANK($A69:BD69)=1,IF(BD4&lt;&gt;"",BD4,""),IF(BD5&lt;&gt;"",BD5,""))</f>
        <v>~CIRCULAR~REF~</v>
      </c>
      <c r="BE5" s="5" t="e">
        <f ca="1">IF(COUNTBLANK($A69:BE69)=1,IF(BE4&lt;&gt;"",BE4,""),IF(BE5&lt;&gt;"",BE5,""))</f>
        <v>~CIRCULAR~REF~</v>
      </c>
      <c r="BF5" s="5" t="e">
        <f ca="1">IF(COUNTBLANK($A69:BF69)=1,IF(BF4&lt;&gt;"",BF4,""),IF(BF5&lt;&gt;"",BF5,""))</f>
        <v>~CIRCULAR~REF~</v>
      </c>
      <c r="BG5" s="5" t="e">
        <f ca="1">IF(COUNTBLANK($A69:BG69)=1,IF(BG4&lt;&gt;"",BG4,""),IF(BG5&lt;&gt;"",BG5,""))</f>
        <v>~CIRCULAR~REF~</v>
      </c>
      <c r="BH5" s="5" t="e">
        <f ca="1">IF(COUNTBLANK($A69:BH69)=1,IF(BH4&lt;&gt;"",BH4,""),IF(BH5&lt;&gt;"",BH5,""))</f>
        <v>~CIRCULAR~REF~</v>
      </c>
      <c r="BI5" s="5" t="e">
        <f ca="1">IF(COUNTBLANK($A69:BI69)=1,IF(BI4&lt;&gt;"",BI4,""),IF(BI5&lt;&gt;"",BI5,""))</f>
        <v>~CIRCULAR~REF~</v>
      </c>
      <c r="BJ5" s="5" t="e">
        <f ca="1">IF(COUNTBLANK($A69:BJ69)=1,IF(BJ4&lt;&gt;"",BJ4,""),IF(BJ5&lt;&gt;"",BJ5,""))</f>
        <v>~CIRCULAR~REF~</v>
      </c>
      <c r="BK5" s="5" t="e">
        <f ca="1">IF(COUNTBLANK($A69:BK69)=1,IF(BK4&lt;&gt;"",BK4,""),IF(BK5&lt;&gt;"",BK5,""))</f>
        <v>~CIRCULAR~REF~</v>
      </c>
      <c r="BL5" s="5" t="e">
        <f ca="1">IF(COUNTBLANK($A69:BL69)=1,IF(BL4&lt;&gt;"",BL4,""),IF(BL5&lt;&gt;"",BL5,""))</f>
        <v>~CIRCULAR~REF~</v>
      </c>
      <c r="BM5" s="5" t="e">
        <f ca="1">IF(COUNTBLANK($A69:BM69)=1,IF(BM4&lt;&gt;"",BM4,""),IF(BM5&lt;&gt;"",BM5,""))</f>
        <v>~CIRCULAR~REF~</v>
      </c>
      <c r="BN5" s="5" t="e">
        <f ca="1">IF(COUNTBLANK($A69:BN69)=1,IF(BN4&lt;&gt;"",BN4,""),IF(BN5&lt;&gt;"",BN5,""))</f>
        <v>~CIRCULAR~REF~</v>
      </c>
      <c r="BO5" s="5" t="e">
        <f ca="1">IF(COUNTBLANK($A69:BO69)=1,IF(BO4&lt;&gt;"",BO4,""),IF(BO5&lt;&gt;"",BO5,""))</f>
        <v>~CIRCULAR~REF~</v>
      </c>
      <c r="BP5" s="5" t="e">
        <f ca="1">IF(COUNTBLANK($A69:BP69)=1,IF(BP4&lt;&gt;"",BP4,""),IF(BP5&lt;&gt;"",BP5,""))</f>
        <v>~CIRCULAR~REF~</v>
      </c>
      <c r="BQ5" s="5" t="e">
        <f ca="1">IF(COUNTBLANK($A69:BQ69)=1,IF(BQ4&lt;&gt;"",BQ4,""),IF(BQ5&lt;&gt;"",BQ5,""))</f>
        <v>~CIRCULAR~REF~</v>
      </c>
      <c r="BR5" s="5" t="e">
        <f ca="1">IF(COUNTBLANK($A69:BR69)=1,IF(BR4&lt;&gt;"",BR4,""),IF(BR5&lt;&gt;"",BR5,""))</f>
        <v>~CIRCULAR~REF~</v>
      </c>
    </row>
    <row r="6" spans="1:70">
      <c r="A6" s="6" t="s">
        <v>300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</row>
    <row r="7" spans="1:70">
      <c r="A7" s="4" t="s">
        <v>301</v>
      </c>
      <c r="B7" s="5" t="n">
        <f>IF(AND(COUNTA('IS - Budget'!$53:$53)&gt;0,COUNTA('IS - Budget'!$2:$2)&gt;0),SUMIFS('IS - Budget'!$53:$53,'IS - Budget'!$2:$2,"&gt;="&amp;B$2,'IS - Budget'!$1:$1,"&lt;="&amp;B$1),"")</f>
        <v>46559.0</v>
      </c>
      <c r="C7" s="5" t="n">
        <f>IF(AND(COUNTA('IS - Budget'!$53:$53)&gt;0,COUNTA('IS - Budget'!$2:$2)&gt;0),SUMIFS('IS - Budget'!$53:$53,'IS - Budget'!$2:$2,"&gt;="&amp;C$2,'IS - Budget'!$1:$1,"&lt;="&amp;C$1),"")</f>
        <v>219291.0</v>
      </c>
      <c r="D7" s="5" t="n">
        <f>IF(AND(COUNTA('IS - Budget'!$53:$53)&gt;0,COUNTA('IS - Budget'!$2:$2)&gt;0),SUMIFS('IS - Budget'!$53:$53,'IS - Budget'!$2:$2,"&gt;="&amp;D$2,'IS - Budget'!$1:$1,"&lt;="&amp;D$1),"")</f>
        <v>32978.0</v>
      </c>
      <c r="E7" s="5" t="n">
        <f>IF(AND(COUNTA('IS - Budget'!$53:$53)&gt;0,COUNTA('IS - Budget'!$2:$2)&gt;0),SUMIFS('IS - Budget'!$53:$53,'IS - Budget'!$2:$2,"&gt;="&amp;E$2,'IS - Budget'!$1:$1,"&lt;="&amp;E$1),"")</f>
        <v>419119.0</v>
      </c>
      <c r="F7" s="5" t="n">
        <f>IF(AND(COUNTA('IS - Budget'!$53:$53)&gt;0,COUNTA('IS - Budget'!$2:$2)&gt;0),SUMIFS('IS - Budget'!$53:$53,'IS - Budget'!$2:$2,"&gt;="&amp;F$2,'IS - Budget'!$1:$1,"&lt;="&amp;F$1),"")</f>
        <v>34357.0</v>
      </c>
      <c r="G7" s="5" t="n">
        <f>IF(AND(COUNTA('IS - Budget'!$53:$53)&gt;0,COUNTA('IS - Budget'!$2:$2)&gt;0),SUMIFS('IS - Budget'!$53:$53,'IS - Budget'!$2:$2,"&gt;="&amp;G$2,'IS - Budget'!$1:$1,"&lt;="&amp;G$1),"")</f>
        <v>613521.0</v>
      </c>
      <c r="H7" s="5" t="n">
        <f>IF(AND(COUNTA('IS - Budget'!$53:$53)&gt;0,COUNTA('IS - Budget'!$2:$2)&gt;0),SUMIFS('IS - Budget'!$53:$53,'IS - Budget'!$2:$2,"&gt;="&amp;H$2,'IS - Budget'!$1:$1,"&lt;="&amp;H$1),"")</f>
        <v>53141.0</v>
      </c>
      <c r="I7" s="5" t="n">
        <f>IF(AND(COUNTA('IS - Budget'!$53:$53)&gt;0,COUNTA('IS - Budget'!$2:$2)&gt;0),SUMIFS('IS - Budget'!$53:$53,'IS - Budget'!$2:$2,"&gt;="&amp;I$2,'IS - Budget'!$1:$1,"&lt;="&amp;I$1),"")</f>
        <v>66671.0</v>
      </c>
      <c r="J7" s="5" t="n">
        <f>IF(AND(COUNTA('IS - Budget'!$53:$53)&gt;0,COUNTA('IS - Budget'!$2:$2)&gt;0),SUMIFS('IS - Budget'!$53:$53,'IS - Budget'!$2:$2,"&gt;="&amp;J$2,'IS - Budget'!$1:$1,"&lt;="&amp;J$1),"")</f>
        <v>975069.0</v>
      </c>
      <c r="K7" s="5" t="n">
        <f>IF(AND(COUNTA('IS - Budget'!$53:$53)&gt;0,COUNTA('IS - Budget'!$2:$2)&gt;0),SUMIFS('IS - Budget'!$53:$53,'IS - Budget'!$2:$2,"&gt;="&amp;K$2,'IS - Budget'!$1:$1,"&lt;="&amp;K$1),"")</f>
        <v>47029.0</v>
      </c>
      <c r="L7" s="5" t="n">
        <f>IF(AND(COUNTA('IS - Budget'!$53:$53)&gt;0,COUNTA('IS - Budget'!$2:$2)&gt;0),SUMIFS('IS - Budget'!$53:$53,'IS - Budget'!$2:$2,"&gt;="&amp;L$2,'IS - Budget'!$1:$1,"&lt;="&amp;L$1),"")</f>
        <v>1199519.0</v>
      </c>
      <c r="M7" s="5" t="n">
        <f>IF(AND(COUNTA('IS - Budget'!$53:$53)&gt;0,COUNTA('IS - Budget'!$2:$2)&gt;0),SUMIFS('IS - Budget'!$53:$53,'IS - Budget'!$2:$2,"&gt;="&amp;M$2,'IS - Budget'!$1:$1,"&lt;="&amp;M$1),"")</f>
        <v>4916.0</v>
      </c>
      <c r="N7" s="5" t="n">
        <f>IF(AND(COUNTA('IS - Budget'!$53:$53)&gt;0,COUNTA('IS - Budget'!$2:$2)&gt;0),SUMIFS('IS - Budget'!$53:$53,'IS - Budget'!$2:$2,"&gt;="&amp;N$2,'IS - Budget'!$1:$1,"&lt;="&amp;N$1),"")</f>
        <v>25789.0</v>
      </c>
      <c r="O7" s="5" t="n">
        <f>IF(AND(COUNTA('IS - Budget'!$53:$53)&gt;0,COUNTA('IS - Budget'!$2:$2)&gt;0),SUMIFS('IS - Budget'!$53:$53,'IS - Budget'!$2:$2,"&gt;="&amp;O$2,'IS - Budget'!$1:$1,"&lt;="&amp;O$1),"")</f>
        <v>245959.0</v>
      </c>
      <c r="P7" s="5" t="n">
        <f>IF(AND(COUNTA('IS - Budget'!$53:$53)&gt;0,COUNTA('IS - Budget'!$2:$2)&gt;0),SUMIFS('IS - Budget'!$53:$53,'IS - Budget'!$2:$2,"&gt;="&amp;P$2,'IS - Budget'!$1:$1,"&lt;="&amp;P$1),"")</f>
        <v>48998.0</v>
      </c>
      <c r="Q7" s="5" t="n">
        <f>IF(AND(COUNTA('IS - Budget'!$53:$53)&gt;0,COUNTA('IS - Budget'!$2:$2)&gt;0),SUMIFS('IS - Budget'!$53:$53,'IS - Budget'!$2:$2,"&gt;="&amp;Q$2,'IS - Budget'!$1:$1,"&lt;="&amp;Q$1),"")</f>
        <v>415868.0</v>
      </c>
      <c r="R7" s="5" t="n">
        <f>IF(AND(COUNTA('IS - Budget'!$53:$53)&gt;0,COUNTA('IS - Budget'!$2:$2)&gt;0),SUMIFS('IS - Budget'!$53:$53,'IS - Budget'!$2:$2,"&gt;="&amp;R$2,'IS - Budget'!$1:$1,"&lt;="&amp;R$1),"")</f>
        <v>53396.0</v>
      </c>
      <c r="S7" s="5" t="n">
        <f>IF(AND(COUNTA('IS - Budget'!$53:$53)&gt;0,COUNTA('IS - Budget'!$2:$2)&gt;0),SUMIFS('IS - Budget'!$53:$53,'IS - Budget'!$2:$2,"&gt;="&amp;S$2,'IS - Budget'!$1:$1,"&lt;="&amp;S$1),"")</f>
        <v>564620.0</v>
      </c>
      <c r="T7" s="5" t="n">
        <f>IF(AND(COUNTA('IS - Budget'!$53:$53)&gt;0,COUNTA('IS - Budget'!$2:$2)&gt;0),SUMIFS('IS - Budget'!$53:$53,'IS - Budget'!$2:$2,"&gt;="&amp;T$2,'IS - Budget'!$1:$1,"&lt;="&amp;T$1),"")</f>
        <v>41331.0</v>
      </c>
      <c r="U7" s="5" t="n">
        <f>IF(AND(COUNTA('IS - Budget'!$53:$53)&gt;0,COUNTA('IS - Budget'!$2:$2)&gt;0),SUMIFS('IS - Budget'!$53:$53,'IS - Budget'!$2:$2,"&gt;="&amp;U$2,'IS - Budget'!$1:$1,"&lt;="&amp;U$1),"")</f>
        <v>3866.0</v>
      </c>
      <c r="V7" s="5" t="n">
        <f>IF(AND(COUNTA('IS - Budget'!$53:$53)&gt;0,COUNTA('IS - Budget'!$2:$2)&gt;0),SUMIFS('IS - Budget'!$53:$53,'IS - Budget'!$2:$2,"&gt;="&amp;V$2,'IS - Budget'!$1:$1,"&lt;="&amp;V$1),"")</f>
        <v>1014140.0</v>
      </c>
      <c r="W7" s="5" t="n">
        <f>IF(AND(COUNTA('IS - Budget'!$53:$53)&gt;0,COUNTA('IS - Budget'!$2:$2)&gt;0),SUMIFS('IS - Budget'!$53:$53,'IS - Budget'!$2:$2,"&gt;="&amp;W$2,'IS - Budget'!$1:$1,"&lt;="&amp;W$1),"")</f>
        <v>33132.0</v>
      </c>
      <c r="X7" s="5" t="n">
        <f>IF(AND(COUNTA('IS - Budget'!$53:$53)&gt;0,COUNTA('IS - Budget'!$2:$2)&gt;0),SUMIFS('IS - Budget'!$53:$53,'IS - Budget'!$2:$2,"&gt;="&amp;X$2,'IS - Budget'!$1:$1,"&lt;="&amp;X$1),"")</f>
        <v>1210949.0</v>
      </c>
      <c r="Y7" s="5" t="n">
        <f>IF(AND(COUNTA('IS - Budget'!$53:$53)&gt;0,COUNTA('IS - Budget'!$2:$2)&gt;0),SUMIFS('IS - Budget'!$53:$53,'IS - Budget'!$2:$2,"&gt;="&amp;Y$2,'IS - Budget'!$1:$1,"&lt;="&amp;Y$1),"")</f>
        <v>52655.0</v>
      </c>
      <c r="Z7" s="5" t="n">
        <f>IF(AND(COUNTA('IS - Budget'!$53:$53)&gt;0,COUNTA('IS - Budget'!$2:$2)&gt;0),SUMIFS('IS - Budget'!$53:$53,'IS - Budget'!$2:$2,"&gt;="&amp;Z$2,'IS - Budget'!$1:$1,"&lt;="&amp;Z$1),"")</f>
        <v>42400.0</v>
      </c>
      <c r="AA7" s="5" t="n">
        <f>IF(AND(COUNTA('IS - Budget'!$53:$53)&gt;0,COUNTA('IS - Budget'!$2:$2)&gt;0),SUMIFS('IS - Budget'!$53:$53,'IS - Budget'!$2:$2,"&gt;="&amp;AA$2,'IS - Budget'!$1:$1,"&lt;="&amp;AA$1),"")</f>
        <v>285474.0</v>
      </c>
      <c r="AB7" s="5" t="n">
        <f>IF(AND(COUNTA('IS - Budget'!$53:$53)&gt;0,COUNTA('IS - Budget'!$2:$2)&gt;0),SUMIFS('IS - Budget'!$53:$53,'IS - Budget'!$2:$2,"&gt;="&amp;AB$2,'IS - Budget'!$1:$1,"&lt;="&amp;AB$1),"")</f>
        <v>11796.0</v>
      </c>
      <c r="AC7" s="5" t="n">
        <f>IF(AND(COUNTA('IS - Budget'!$53:$53)&gt;0,COUNTA('IS - Budget'!$2:$2)&gt;0),SUMIFS('IS - Budget'!$53:$53,'IS - Budget'!$2:$2,"&gt;="&amp;AC$2,'IS - Budget'!$1:$1,"&lt;="&amp;AC$1),"")</f>
        <v>422416.0</v>
      </c>
      <c r="AD7" s="5" t="n">
        <f>IF(AND(COUNTA('IS - Budget'!$53:$53)&gt;0,COUNTA('IS - Budget'!$2:$2)&gt;0),SUMIFS('IS - Budget'!$53:$53,'IS - Budget'!$2:$2,"&gt;="&amp;AD$2,'IS - Budget'!$1:$1,"&lt;="&amp;AD$1),"")</f>
        <v>17191.0</v>
      </c>
      <c r="AE7" s="5" t="n">
        <f>IF(AND(COUNTA('IS - Budget'!$53:$53)&gt;0,COUNTA('IS - Budget'!$2:$2)&gt;0),SUMIFS('IS - Budget'!$53:$53,'IS - Budget'!$2:$2,"&gt;="&amp;AE$2,'IS - Budget'!$1:$1,"&lt;="&amp;AE$1),"")</f>
        <v>618621.0</v>
      </c>
      <c r="AF7" s="5" t="n">
        <f>IF(AND(COUNTA('IS - Budget'!$53:$53)&gt;0,COUNTA('IS - Budget'!$2:$2)&gt;0),SUMIFS('IS - Budget'!$53:$53,'IS - Budget'!$2:$2,"&gt;="&amp;AF$2,'IS - Budget'!$1:$1,"&lt;="&amp;AF$1),"")</f>
        <v>14694.0</v>
      </c>
      <c r="AG7" s="5" t="n">
        <f>IF(AND(COUNTA('IS - Budget'!$53:$53)&gt;0,COUNTA('IS - Budget'!$2:$2)&gt;0),SUMIFS('IS - Budget'!$53:$53,'IS - Budget'!$2:$2,"&gt;="&amp;AG$2,'IS - Budget'!$1:$1,"&lt;="&amp;AG$1),"")</f>
        <v>11138.0</v>
      </c>
      <c r="AH7" s="5" t="n">
        <f>IF(AND(COUNTA('IS - Budget'!$53:$53)&gt;0,COUNTA('IS - Budget'!$2:$2)&gt;0),SUMIFS('IS - Budget'!$53:$53,'IS - Budget'!$2:$2,"&gt;="&amp;AH$2,'IS - Budget'!$1:$1,"&lt;="&amp;AH$1),"")</f>
        <v>1027349.0</v>
      </c>
      <c r="AI7" s="5" t="n">
        <f>IF(AND(COUNTA('IS - Budget'!$53:$53)&gt;0,COUNTA('IS - Budget'!$2:$2)&gt;0),SUMIFS('IS - Budget'!$53:$53,'IS - Budget'!$2:$2,"&gt;="&amp;AI$2,'IS - Budget'!$1:$1,"&lt;="&amp;AI$1),"")</f>
        <v>64679.0</v>
      </c>
      <c r="AJ7" s="5" t="n">
        <f>IF(AND(COUNTA('IS - Budget'!$53:$53)&gt;0,COUNTA('IS - Budget'!$2:$2)&gt;0),SUMIFS('IS - Budget'!$53:$53,'IS - Budget'!$2:$2,"&gt;="&amp;AJ$2,'IS - Budget'!$1:$1,"&lt;="&amp;AJ$1),"")</f>
        <v>1209833.0</v>
      </c>
      <c r="AK7" s="5" t="n">
        <f>IF(AND(COUNTA('IS - Budget'!$53:$53)&gt;0,COUNTA('IS - Budget'!$2:$2)&gt;0),SUMIFS('IS - Budget'!$53:$53,'IS - Budget'!$2:$2,"&gt;="&amp;AK$2,'IS - Budget'!$1:$1,"&lt;="&amp;AK$1),"")</f>
        <v>36216.0</v>
      </c>
      <c r="AL7" s="5" t="n">
        <f>IF(AND(COUNTA('IS - Budget'!$53:$53)&gt;0,COUNTA('IS - Budget'!$2:$2)&gt;0),SUMIFS('IS - Budget'!$53:$53,'IS - Budget'!$2:$2,"&gt;="&amp;AL$2,'IS - Budget'!$1:$1,"&lt;="&amp;AL$1),"")</f>
        <v>52000.0</v>
      </c>
      <c r="AM7" s="5" t="n">
        <f>IF(AND(COUNTA('IS - Budget'!$53:$53)&gt;0,COUNTA('IS - Budget'!$2:$2)&gt;0),SUMIFS('IS - Budget'!$53:$53,'IS - Budget'!$2:$2,"&gt;="&amp;AM$2,'IS - Budget'!$1:$1,"&lt;="&amp;AM$1),"")</f>
        <v>287659.0</v>
      </c>
      <c r="AN7" s="5" t="n">
        <f>IF(AND(COUNTA('IS - Budget'!$53:$53)&gt;0,COUNTA('IS - Budget'!$2:$2)&gt;0),SUMIFS('IS - Budget'!$53:$53,'IS - Budget'!$2:$2,"&gt;="&amp;AN$2,'IS - Budget'!$1:$1,"&lt;="&amp;AN$1),"")</f>
        <v>39826.0</v>
      </c>
      <c r="AO7" s="5" t="n">
        <f>IF(AND(COUNTA('IS - Budget'!$53:$53)&gt;0,COUNTA('IS - Budget'!$2:$2)&gt;0),SUMIFS('IS - Budget'!$53:$53,'IS - Budget'!$2:$2,"&gt;="&amp;AO$2,'IS - Budget'!$1:$1,"&lt;="&amp;AO$1),"")</f>
        <v>425786.0</v>
      </c>
      <c r="AP7" s="5" t="n">
        <f>IF(AND(COUNTA('IS - Budget'!$53:$53)&gt;0,COUNTA('IS - Budget'!$2:$2)&gt;0),SUMIFS('IS - Budget'!$53:$53,'IS - Budget'!$2:$2,"&gt;="&amp;AP$2,'IS - Budget'!$1:$1,"&lt;="&amp;AP$1),"")</f>
        <v>42572.0</v>
      </c>
      <c r="AQ7" s="5" t="n">
        <f>IF(AND(COUNTA('IS - Budget'!$53:$53)&gt;0,COUNTA('IS - Budget'!$2:$2)&gt;0),SUMIFS('IS - Budget'!$53:$53,'IS - Budget'!$2:$2,"&gt;="&amp;AQ$2,'IS - Budget'!$1:$1,"&lt;="&amp;AQ$1),"")</f>
        <v>601905.0</v>
      </c>
      <c r="AR7" s="5" t="n">
        <f>IF(AND(COUNTA('IS - Budget'!$53:$53)&gt;0,COUNTA('IS - Budget'!$2:$2)&gt;0),SUMIFS('IS - Budget'!$53:$53,'IS - Budget'!$2:$2,"&gt;="&amp;AR$2,'IS - Budget'!$1:$1,"&lt;="&amp;AR$1),"")</f>
        <v>41115.0</v>
      </c>
      <c r="AS7" s="5" t="n">
        <f>IF(AND(COUNTA('IS - Budget'!$53:$53)&gt;0,COUNTA('IS - Budget'!$2:$2)&gt;0),SUMIFS('IS - Budget'!$53:$53,'IS - Budget'!$2:$2,"&gt;="&amp;AS$2,'IS - Budget'!$1:$1,"&lt;="&amp;AS$1),"")</f>
        <v>42002.0</v>
      </c>
      <c r="AT7" s="5" t="n">
        <f>IF(AND(COUNTA('IS - Budget'!$53:$53)&gt;0,COUNTA('IS - Budget'!$2:$2)&gt;0),SUMIFS('IS - Budget'!$53:$53,'IS - Budget'!$2:$2,"&gt;="&amp;AT$2,'IS - Budget'!$1:$1,"&lt;="&amp;AT$1),"")</f>
        <v>976619.0</v>
      </c>
      <c r="AU7" s="5" t="n">
        <f>IF(AND(COUNTA('IS - Budget'!$53:$53)&gt;0,COUNTA('IS - Budget'!$2:$2)&gt;0),SUMIFS('IS - Budget'!$53:$53,'IS - Budget'!$2:$2,"&gt;="&amp;AU$2,'IS - Budget'!$1:$1,"&lt;="&amp;AU$1),"")</f>
        <v>23674.0</v>
      </c>
      <c r="AV7" s="5" t="n">
        <f>IF(AND(COUNTA('IS - Budget'!$53:$53)&gt;0,COUNTA('IS - Budget'!$2:$2)&gt;0),SUMIFS('IS - Budget'!$53:$53,'IS - Budget'!$2:$2,"&gt;="&amp;AV$2,'IS - Budget'!$1:$1,"&lt;="&amp;AV$1),"")</f>
        <v>1234513.0</v>
      </c>
      <c r="AW7" s="5" t="n">
        <f>IF(AND(COUNTA('IS - Budget'!$53:$53)&gt;0,COUNTA('IS - Budget'!$2:$2)&gt;0),SUMIFS('IS - Budget'!$53:$53,'IS - Budget'!$2:$2,"&gt;="&amp;AW$2,'IS - Budget'!$1:$1,"&lt;="&amp;AW$1),"")</f>
        <v>40754.0</v>
      </c>
      <c r="AX7" s="5" t="n">
        <f>IF(AND(COUNTA('IS - Budget'!$53:$53)&gt;0,COUNTA('IS - Budget'!$2:$2)&gt;0),SUMIFS('IS - Budget'!$53:$53,'IS - Budget'!$2:$2,"&gt;="&amp;AX$2,'IS - Budget'!$1:$1,"&lt;="&amp;AX$1),"")</f>
        <v>14802.0</v>
      </c>
      <c r="AY7" s="5" t="n">
        <f>IF(AND(COUNTA('IS - Budget'!$53:$53)&gt;0,COUNTA('IS - Budget'!$2:$2)&gt;0),SUMIFS('IS - Budget'!$53:$53,'IS - Budget'!$2:$2,"&gt;="&amp;AY$2,'IS - Budget'!$1:$1,"&lt;="&amp;AY$1),"")</f>
        <v>252499.0</v>
      </c>
      <c r="AZ7" s="5" t="n">
        <f>IF(AND(COUNTA('IS - Budget'!$53:$53)&gt;0,COUNTA('IS - Budget'!$2:$2)&gt;0),SUMIFS('IS - Budget'!$53:$53,'IS - Budget'!$2:$2,"&gt;="&amp;AZ$2,'IS - Budget'!$1:$1,"&lt;="&amp;AZ$1),"")</f>
        <v>28112.0</v>
      </c>
      <c r="BA7" s="5" t="n">
        <f>IF(AND(COUNTA('IS - Budget'!$53:$53)&gt;0,COUNTA('IS - Budget'!$2:$2)&gt;0),SUMIFS('IS - Budget'!$53:$53,'IS - Budget'!$2:$2,"&gt;="&amp;BA$2,'IS - Budget'!$1:$1,"&lt;="&amp;BA$1),"")</f>
        <v>424182.0</v>
      </c>
      <c r="BB7" s="5" t="n">
        <f>IF(AND(COUNTA('IS - Budget'!$53:$53)&gt;0,COUNTA('IS - Budget'!$2:$2)&gt;0),SUMIFS('IS - Budget'!$53:$53,'IS - Budget'!$2:$2,"&gt;="&amp;BB$2,'IS - Budget'!$1:$1,"&lt;="&amp;BB$1),"")</f>
        <v>-1321.0</v>
      </c>
      <c r="BC7" s="5" t="n">
        <f>IF(AND(COUNTA('IS - Budget'!$53:$53)&gt;0,COUNTA('IS - Budget'!$2:$2)&gt;0),SUMIFS('IS - Budget'!$53:$53,'IS - Budget'!$2:$2,"&gt;="&amp;BC$2,'IS - Budget'!$1:$1,"&lt;="&amp;BC$1),"")</f>
        <v>604705.0</v>
      </c>
      <c r="BD7" s="5" t="n">
        <f>IF(AND(COUNTA('IS - Budget'!$53:$53)&gt;0,COUNTA('IS - Budget'!$2:$2)&gt;0),SUMIFS('IS - Budget'!$53:$53,'IS - Budget'!$2:$2,"&gt;="&amp;BD$2,'IS - Budget'!$1:$1,"&lt;="&amp;BD$1),"")</f>
        <v>13258.0</v>
      </c>
      <c r="BE7" s="5" t="n">
        <f>IF(AND(COUNTA('IS - Budget'!$53:$53)&gt;0,COUNTA('IS - Budget'!$2:$2)&gt;0),SUMIFS('IS - Budget'!$53:$53,'IS - Budget'!$2:$2,"&gt;="&amp;BE$2,'IS - Budget'!$1:$1,"&lt;="&amp;BE$1),"")</f>
        <v>40440.0</v>
      </c>
      <c r="BF7" s="5" t="n">
        <f>IF(AND(COUNTA('IS - Budget'!$53:$53)&gt;0,COUNTA('IS - Budget'!$2:$2)&gt;0),SUMIFS('IS - Budget'!$53:$53,'IS - Budget'!$2:$2,"&gt;="&amp;BF$2,'IS - Budget'!$1:$1,"&lt;="&amp;BF$1),"")</f>
        <v>992783.0</v>
      </c>
      <c r="BG7" s="5" t="n">
        <f>IF(AND(COUNTA('IS - Budget'!$53:$53)&gt;0,COUNTA('IS - Budget'!$2:$2)&gt;0),SUMIFS('IS - Budget'!$53:$53,'IS - Budget'!$2:$2,"&gt;="&amp;BG$2,'IS - Budget'!$1:$1,"&lt;="&amp;BG$1),"")</f>
        <v>43412.0</v>
      </c>
      <c r="BH7" s="5" t="n">
        <f>IF(AND(COUNTA('IS - Budget'!$53:$53)&gt;0,COUNTA('IS - Budget'!$2:$2)&gt;0),SUMIFS('IS - Budget'!$53:$53,'IS - Budget'!$2:$2,"&gt;="&amp;BH$2,'IS - Budget'!$1:$1,"&lt;="&amp;BH$1),"")</f>
        <v>1219251.0</v>
      </c>
      <c r="BI7" s="5" t="n">
        <f>IF(AND(COUNTA('IS - Budget'!$53:$53)&gt;0,COUNTA('IS - Budget'!$2:$2)&gt;0),SUMIFS('IS - Budget'!$53:$53,'IS - Budget'!$2:$2,"&gt;="&amp;BI$2,'IS - Budget'!$1:$1,"&lt;="&amp;BI$1),"")</f>
        <v>60625.0</v>
      </c>
      <c r="BJ7" s="5" t="n">
        <f>IF(AND(COUNTA('IS - Budget'!$53:$53)&gt;0,COUNTA('IS - Budget'!$2:$2)&gt;0),SUMIFS('IS - Budget'!$53:$53,'IS - Budget'!$2:$2,"&gt;="&amp;BJ$2,'IS - Budget'!$1:$1,"&lt;="&amp;BJ$1),"")</f>
        <v>16408.0</v>
      </c>
      <c r="BK7" s="5" t="n">
        <f>IF(AND(COUNTA('IS - Budget'!$53:$53)&gt;0,COUNTA('IS - Budget'!$2:$2)&gt;0),SUMIFS('IS - Budget'!$53:$53,'IS - Budget'!$2:$2,"&gt;="&amp;BK$2,'IS - Budget'!$1:$1,"&lt;="&amp;BK$1),"")</f>
        <v>249251.0</v>
      </c>
      <c r="BL7" s="5" t="n">
        <f>IF(AND(COUNTA('IS - Budget'!$53:$53)&gt;0,COUNTA('IS - Budget'!$2:$2)&gt;0),SUMIFS('IS - Budget'!$53:$53,'IS - Budget'!$2:$2,"&gt;="&amp;BL$2,'IS - Budget'!$1:$1,"&lt;="&amp;BL$1),"")</f>
        <v>24938.0</v>
      </c>
      <c r="BM7" s="5" t="n">
        <f>IF(AND(COUNTA('IS - Budget'!$53:$53)&gt;0,COUNTA('IS - Budget'!$2:$2)&gt;0),SUMIFS('IS - Budget'!$53:$53,'IS - Budget'!$2:$2,"&gt;="&amp;BM$2,'IS - Budget'!$1:$1,"&lt;="&amp;BM$1),"")</f>
        <v>428293.0</v>
      </c>
      <c r="BN7" s="5" t="n">
        <f>IF(AND(COUNTA('IS - Budget'!$53:$53)&gt;0,COUNTA('IS - Budget'!$2:$2)&gt;0),SUMIFS('IS - Budget'!$53:$53,'IS - Budget'!$2:$2,"&gt;="&amp;BN$2,'IS - Budget'!$1:$1,"&lt;="&amp;BN$1),"")</f>
        <v>29691.0</v>
      </c>
      <c r="BO7" s="5" t="n">
        <f>IF(AND(COUNTA('IS - Budget'!$53:$53)&gt;0,COUNTA('IS - Budget'!$2:$2)&gt;0),SUMIFS('IS - Budget'!$53:$53,'IS - Budget'!$2:$2,"&gt;="&amp;BO$2,'IS - Budget'!$1:$1,"&lt;="&amp;BO$1),"")</f>
        <v>632195.0</v>
      </c>
      <c r="BP7" s="5" t="n">
        <f>IF(AND(COUNTA('IS - Budget'!$53:$53)&gt;0,COUNTA('IS - Budget'!$2:$2)&gt;0),SUMIFS('IS - Budget'!$53:$53,'IS - Budget'!$2:$2,"&gt;="&amp;BP$2,'IS - Budget'!$1:$1,"&lt;="&amp;BP$1),"")</f>
        <v>45121.0</v>
      </c>
      <c r="BQ7" s="5" t="n">
        <f>IF(AND(COUNTA('IS - Budget'!$53:$53)&gt;0,COUNTA('IS - Budget'!$2:$2)&gt;0),SUMIFS('IS - Budget'!$53:$53,'IS - Budget'!$2:$2,"&gt;="&amp;BQ$2,'IS - Budget'!$1:$1,"&lt;="&amp;BQ$1),"")</f>
        <v>30835.0</v>
      </c>
      <c r="BR7" s="5" t="n">
        <f>IF(AND(COUNTA('IS - Budget'!$53:$53)&gt;0,COUNTA('IS - Budget'!$2:$2)&gt;0),SUMIFS('IS - Budget'!$53:$53,'IS - Budget'!$2:$2,"&gt;="&amp;BR$2,'IS - Budget'!$1:$1,"&lt;="&amp;BR$1),"")</f>
        <v>1009143.0</v>
      </c>
    </row>
    <row r="8" spans="1:70">
      <c r="A8" t="s" s="0">
        <v>302</v>
      </c>
      <c r="B8" s="3" t="n">
        <v>7383.0</v>
      </c>
      <c r="C8" s="3" t="n">
        <v>3570.0</v>
      </c>
      <c r="D8" s="3" t="n">
        <v>5733.0</v>
      </c>
      <c r="E8" s="3" t="n">
        <v>9428.0</v>
      </c>
      <c r="F8" s="3" t="n">
        <v>8016.0</v>
      </c>
      <c r="G8" s="3" t="n">
        <v>5648.0</v>
      </c>
      <c r="H8" s="3" t="n">
        <v>8830.0</v>
      </c>
      <c r="I8" s="3" t="n">
        <v>7476.0</v>
      </c>
      <c r="J8" s="3" t="n">
        <v>3873.0</v>
      </c>
      <c r="K8" s="3" t="n">
        <v>8976.0</v>
      </c>
      <c r="L8" s="3" t="n">
        <v>1398.0</v>
      </c>
      <c r="M8" s="3" t="n">
        <v>2875.0</v>
      </c>
      <c r="N8" s="3" t="n">
        <v>9877.0</v>
      </c>
      <c r="O8" s="3" t="n">
        <v>2223.0</v>
      </c>
      <c r="P8" s="3" t="n">
        <v>2869.0</v>
      </c>
      <c r="Q8" s="3" t="n">
        <v>8657.0</v>
      </c>
      <c r="R8" s="3" t="n">
        <v>6349.0</v>
      </c>
      <c r="S8" s="3" t="n">
        <v>9192.0</v>
      </c>
      <c r="T8" s="3" t="n">
        <v>7546.0</v>
      </c>
      <c r="U8" s="3" t="n">
        <v>1333.0</v>
      </c>
      <c r="V8" s="3" t="n">
        <v>9295.0</v>
      </c>
      <c r="W8" s="3" t="n">
        <v>2919.0</v>
      </c>
      <c r="X8" s="3" t="n">
        <v>8322.0</v>
      </c>
      <c r="Y8" s="3" t="n">
        <v>4738.0</v>
      </c>
      <c r="Z8" s="3" t="n">
        <v>6638.0</v>
      </c>
      <c r="AA8" s="3" t="n">
        <v>1738.0</v>
      </c>
      <c r="AB8" s="3" t="n">
        <v>3308.0</v>
      </c>
      <c r="AC8" s="3" t="n">
        <v>3698.0</v>
      </c>
      <c r="AD8" s="3" t="n">
        <v>4445.0</v>
      </c>
      <c r="AE8" s="3" t="n">
        <v>6920.0</v>
      </c>
      <c r="AF8" s="3" t="n">
        <v>9828.0</v>
      </c>
      <c r="AG8" s="3" t="n">
        <v>9483.0</v>
      </c>
      <c r="AH8" s="3" t="n">
        <v>1160.0</v>
      </c>
      <c r="AI8" s="3" t="n">
        <v>9080.0</v>
      </c>
      <c r="AJ8" s="3" t="n">
        <v>4588.0</v>
      </c>
      <c r="AK8" s="3" t="n">
        <v>5129.0</v>
      </c>
      <c r="AL8" s="3" t="n">
        <v>2340.0</v>
      </c>
      <c r="AM8" s="3" t="n">
        <v>3804.0</v>
      </c>
      <c r="AN8" s="3" t="n">
        <v>5902.0</v>
      </c>
      <c r="AO8" s="3" t="n">
        <v>7291.0</v>
      </c>
      <c r="AP8" s="3" t="n">
        <v>1242.0</v>
      </c>
      <c r="AQ8" s="3" t="n">
        <v>2637.0</v>
      </c>
      <c r="AR8" s="3" t="n">
        <v>8948.0</v>
      </c>
      <c r="AS8" s="3" t="n">
        <v>3229.0</v>
      </c>
      <c r="AT8" s="3" t="n">
        <v>7328.0</v>
      </c>
      <c r="AU8" s="3" t="n">
        <v>4025.0</v>
      </c>
      <c r="AV8" s="3" t="n">
        <v>2291.0</v>
      </c>
      <c r="AW8" s="3" t="n">
        <v>2521.0</v>
      </c>
      <c r="AX8" s="3" t="n">
        <v>3829.0</v>
      </c>
      <c r="AY8" s="3" t="n">
        <v>5668.0</v>
      </c>
      <c r="AZ8" s="3" t="n">
        <v>9692.0</v>
      </c>
      <c r="BA8" s="3" t="n">
        <v>2112.0</v>
      </c>
      <c r="BB8" s="3" t="n">
        <v>3664.0</v>
      </c>
      <c r="BC8" s="3" t="n">
        <v>3592.0</v>
      </c>
      <c r="BD8" s="3" t="n">
        <v>6244.0</v>
      </c>
      <c r="BE8" s="3" t="n">
        <v>1065.0</v>
      </c>
      <c r="BF8" s="3" t="n">
        <v>2071.0</v>
      </c>
      <c r="BG8" s="3" t="n">
        <v>7655.0</v>
      </c>
      <c r="BH8" s="3" t="n">
        <v>8406.0</v>
      </c>
      <c r="BI8" s="3" t="n">
        <v>9390.0</v>
      </c>
      <c r="BJ8" s="3" t="n">
        <v>3650.0</v>
      </c>
      <c r="BK8" s="3" t="n">
        <v>8908.0</v>
      </c>
      <c r="BL8" s="3" t="n">
        <v>6264.0</v>
      </c>
      <c r="BM8" s="3" t="n">
        <v>7155.0</v>
      </c>
      <c r="BN8" s="3" t="n">
        <v>9877.0</v>
      </c>
      <c r="BO8" s="3" t="n">
        <v>8602.0</v>
      </c>
      <c r="BP8" s="3" t="n">
        <v>3121.0</v>
      </c>
      <c r="BQ8" s="3" t="n">
        <v>5738.0</v>
      </c>
      <c r="BR8" s="3" t="n">
        <v>6025.0</v>
      </c>
    </row>
    <row r="9" spans="1:70">
      <c r="A9" t="s" s="0">
        <v>303</v>
      </c>
      <c r="B9" s="3" t="n">
        <v>1468.0</v>
      </c>
      <c r="C9" s="3" t="n">
        <v>9628.0</v>
      </c>
      <c r="D9" s="3" t="n">
        <v>2693.0</v>
      </c>
      <c r="E9" s="3" t="n">
        <v>7761.0</v>
      </c>
      <c r="F9" s="3" t="n">
        <v>9573.0</v>
      </c>
      <c r="G9" s="3" t="n">
        <v>2465.0</v>
      </c>
      <c r="H9" s="3" t="n">
        <v>4839.0</v>
      </c>
      <c r="I9" s="3" t="n">
        <v>6558.0</v>
      </c>
      <c r="J9" s="3" t="n">
        <v>7186.0</v>
      </c>
      <c r="K9" s="3" t="n">
        <v>9248.0</v>
      </c>
      <c r="L9" s="3" t="n">
        <v>2110.0</v>
      </c>
      <c r="M9" s="3" t="n">
        <v>2627.0</v>
      </c>
      <c r="N9" s="3" t="n">
        <v>5502.0</v>
      </c>
      <c r="O9" s="3" t="n">
        <v>3948.0</v>
      </c>
      <c r="P9" s="3" t="n">
        <v>1196.0</v>
      </c>
      <c r="Q9" s="3" t="n">
        <v>3063.0</v>
      </c>
      <c r="R9" s="3" t="n">
        <v>9277.0</v>
      </c>
      <c r="S9" s="3" t="n">
        <v>4552.0</v>
      </c>
      <c r="T9" s="3" t="n">
        <v>6026.0</v>
      </c>
      <c r="U9" s="3" t="n">
        <v>8307.0</v>
      </c>
      <c r="V9" s="3" t="n">
        <v>5024.0</v>
      </c>
      <c r="W9" s="3" t="n">
        <v>6857.0</v>
      </c>
      <c r="X9" s="3" t="n">
        <v>5865.0</v>
      </c>
      <c r="Y9" s="3" t="n">
        <v>9942.0</v>
      </c>
      <c r="Z9" s="3" t="n">
        <v>8905.0</v>
      </c>
      <c r="AA9" s="3" t="n">
        <v>5196.0</v>
      </c>
      <c r="AB9" s="3" t="n">
        <v>5546.0</v>
      </c>
      <c r="AC9" s="3" t="n">
        <v>9391.0</v>
      </c>
      <c r="AD9" s="3" t="n">
        <v>4518.0</v>
      </c>
      <c r="AE9" s="3" t="n">
        <v>8013.0</v>
      </c>
      <c r="AF9" s="3" t="n">
        <v>9553.0</v>
      </c>
      <c r="AG9" s="3" t="n">
        <v>9744.0</v>
      </c>
      <c r="AH9" s="3" t="n">
        <v>1622.0</v>
      </c>
      <c r="AI9" s="3" t="n">
        <v>3892.0</v>
      </c>
      <c r="AJ9" s="3" t="n">
        <v>3654.0</v>
      </c>
      <c r="AK9" s="3" t="n">
        <v>9849.0</v>
      </c>
      <c r="AL9" s="3" t="n">
        <v>4072.0</v>
      </c>
      <c r="AM9" s="3" t="n">
        <v>9286.0</v>
      </c>
      <c r="AN9" s="3" t="n">
        <v>8422.0</v>
      </c>
      <c r="AO9" s="3" t="n">
        <v>2991.0</v>
      </c>
      <c r="AP9" s="3" t="n">
        <v>5231.0</v>
      </c>
      <c r="AQ9" s="3" t="n">
        <v>4553.0</v>
      </c>
      <c r="AR9" s="3" t="n">
        <v>7282.0</v>
      </c>
      <c r="AS9" s="3" t="n">
        <v>9832.0</v>
      </c>
      <c r="AT9" s="3" t="n">
        <v>7755.0</v>
      </c>
      <c r="AU9" s="3" t="n">
        <v>9137.0</v>
      </c>
      <c r="AV9" s="3" t="n">
        <v>7898.0</v>
      </c>
      <c r="AW9" s="3" t="n">
        <v>1906.0</v>
      </c>
      <c r="AX9" s="3" t="n">
        <v>5143.0</v>
      </c>
      <c r="AY9" s="3" t="n">
        <v>4055.0</v>
      </c>
      <c r="AZ9" s="3" t="n">
        <v>4505.0</v>
      </c>
      <c r="BA9" s="3" t="n">
        <v>4872.0</v>
      </c>
      <c r="BB9" s="3" t="n">
        <v>1270.0</v>
      </c>
      <c r="BC9" s="3" t="n">
        <v>2913.0</v>
      </c>
      <c r="BD9" s="3" t="n">
        <v>7983.0</v>
      </c>
      <c r="BE9" s="3" t="n">
        <v>2360.0</v>
      </c>
      <c r="BF9" s="3" t="n">
        <v>1840.0</v>
      </c>
      <c r="BG9" s="3" t="n">
        <v>6439.0</v>
      </c>
      <c r="BH9" s="3" t="n">
        <v>2098.0</v>
      </c>
      <c r="BI9" s="3" t="n">
        <v>6116.0</v>
      </c>
      <c r="BJ9" s="3" t="n">
        <v>4940.0</v>
      </c>
      <c r="BK9" s="3" t="n">
        <v>4707.0</v>
      </c>
      <c r="BL9" s="3" t="n">
        <v>8625.0</v>
      </c>
      <c r="BM9" s="3" t="n">
        <v>4023.0</v>
      </c>
      <c r="BN9" s="3" t="n">
        <v>3626.0</v>
      </c>
      <c r="BO9" s="3" t="n">
        <v>2986.0</v>
      </c>
      <c r="BP9" s="3" t="n">
        <v>6950.0</v>
      </c>
      <c r="BQ9" s="3" t="n">
        <v>5952.0</v>
      </c>
      <c r="BR9" s="3" t="n">
        <v>7178.0</v>
      </c>
    </row>
    <row r="10" spans="1:70">
      <c r="A10" t="s" s="0">
        <v>304</v>
      </c>
      <c r="B10" s="3" t="n">
        <v>2904.0</v>
      </c>
      <c r="C10" s="3" t="n">
        <v>5576.0</v>
      </c>
      <c r="D10" s="3" t="n">
        <v>9149.0</v>
      </c>
      <c r="E10" s="3" t="n">
        <v>9510.0</v>
      </c>
      <c r="F10" s="3" t="n">
        <v>1744.0</v>
      </c>
      <c r="G10" s="3" t="n">
        <v>9040.0</v>
      </c>
      <c r="H10" s="3" t="n">
        <v>8689.0</v>
      </c>
      <c r="I10" s="3" t="n">
        <v>6029.0</v>
      </c>
      <c r="J10" s="3" t="n">
        <v>3363.0</v>
      </c>
      <c r="K10" s="3" t="n">
        <v>8143.0</v>
      </c>
      <c r="L10" s="3" t="n">
        <v>2374.0</v>
      </c>
      <c r="M10" s="3" t="n">
        <v>9871.0</v>
      </c>
      <c r="N10" s="3" t="n">
        <v>1324.0</v>
      </c>
      <c r="O10" s="3" t="n">
        <v>3428.0</v>
      </c>
      <c r="P10" s="3" t="n">
        <v>9165.0</v>
      </c>
      <c r="Q10" s="3" t="n">
        <v>3606.0</v>
      </c>
      <c r="R10" s="3" t="n">
        <v>4671.0</v>
      </c>
      <c r="S10" s="3" t="n">
        <v>9091.0</v>
      </c>
      <c r="T10" s="3" t="n">
        <v>5410.0</v>
      </c>
      <c r="U10" s="3" t="n">
        <v>7040.0</v>
      </c>
      <c r="V10" s="3" t="n">
        <v>7742.0</v>
      </c>
      <c r="W10" s="3" t="n">
        <v>3931.0</v>
      </c>
      <c r="X10" s="3" t="n">
        <v>2629.0</v>
      </c>
      <c r="Y10" s="3" t="n">
        <v>5296.0</v>
      </c>
      <c r="Z10" s="3" t="n">
        <v>3474.0</v>
      </c>
      <c r="AA10" s="3" t="n">
        <v>3297.0</v>
      </c>
      <c r="AB10" s="3" t="n">
        <v>9457.0</v>
      </c>
      <c r="AC10" s="3" t="n">
        <v>8655.0</v>
      </c>
      <c r="AD10" s="3" t="n">
        <v>4771.0</v>
      </c>
      <c r="AE10" s="3" t="n">
        <v>3733.0</v>
      </c>
      <c r="AF10" s="3" t="n">
        <v>8534.0</v>
      </c>
      <c r="AG10" s="3" t="n">
        <v>6359.0</v>
      </c>
      <c r="AH10" s="3" t="n">
        <v>2476.0</v>
      </c>
      <c r="AI10" s="3" t="n">
        <v>6803.0</v>
      </c>
      <c r="AJ10" s="3" t="n">
        <v>6142.0</v>
      </c>
      <c r="AK10" s="3" t="n">
        <v>5856.0</v>
      </c>
      <c r="AL10" s="3" t="n">
        <v>6914.0</v>
      </c>
      <c r="AM10" s="3" t="n">
        <v>7580.0</v>
      </c>
      <c r="AN10" s="3" t="n">
        <v>3503.0</v>
      </c>
      <c r="AO10" s="3" t="n">
        <v>4976.0</v>
      </c>
      <c r="AP10" s="3" t="n">
        <v>4491.0</v>
      </c>
      <c r="AQ10" s="3" t="n">
        <v>3905.0</v>
      </c>
      <c r="AR10" s="3" t="n">
        <v>6197.0</v>
      </c>
      <c r="AS10" s="3" t="n">
        <v>3373.0</v>
      </c>
      <c r="AT10" s="3" t="n">
        <v>7312.0</v>
      </c>
      <c r="AU10" s="3" t="n">
        <v>1992.0</v>
      </c>
      <c r="AV10" s="3" t="n">
        <v>4689.0</v>
      </c>
      <c r="AW10" s="3" t="n">
        <v>3478.0</v>
      </c>
      <c r="AX10" s="3" t="n">
        <v>6818.0</v>
      </c>
      <c r="AY10" s="3" t="n">
        <v>6726.0</v>
      </c>
      <c r="AZ10" s="3" t="n">
        <v>5067.0</v>
      </c>
      <c r="BA10" s="3" t="n">
        <v>9390.0</v>
      </c>
      <c r="BB10" s="3" t="n">
        <v>4852.0</v>
      </c>
      <c r="BC10" s="3" t="n">
        <v>7325.0</v>
      </c>
      <c r="BD10" s="3" t="n">
        <v>9473.0</v>
      </c>
      <c r="BE10" s="3" t="n">
        <v>5715.0</v>
      </c>
      <c r="BF10" s="3" t="n">
        <v>3279.0</v>
      </c>
      <c r="BG10" s="3" t="n">
        <v>9191.0</v>
      </c>
      <c r="BH10" s="3" t="n">
        <v>1165.0</v>
      </c>
      <c r="BI10" s="3" t="n">
        <v>4662.0</v>
      </c>
      <c r="BJ10" s="3" t="n">
        <v>7890.0</v>
      </c>
      <c r="BK10" s="3" t="n">
        <v>9401.0</v>
      </c>
      <c r="BL10" s="3" t="n">
        <v>2240.0</v>
      </c>
      <c r="BM10" s="3" t="n">
        <v>8120.0</v>
      </c>
      <c r="BN10" s="3" t="n">
        <v>9627.0</v>
      </c>
      <c r="BO10" s="3" t="n">
        <v>5597.0</v>
      </c>
      <c r="BP10" s="3" t="n">
        <v>3359.0</v>
      </c>
      <c r="BQ10" s="3" t="n">
        <v>9873.0</v>
      </c>
      <c r="BR10" s="3" t="n">
        <v>8660.0</v>
      </c>
    </row>
    <row r="11" spans="1:70">
      <c r="A11" t="s" s="0">
        <v>305</v>
      </c>
      <c r="B11" s="3" t="n">
        <v>3326.0</v>
      </c>
      <c r="C11" s="3" t="n">
        <v>3862.0</v>
      </c>
      <c r="D11" s="3" t="n">
        <v>7209.0</v>
      </c>
      <c r="E11" s="3" t="n">
        <v>6655.0</v>
      </c>
      <c r="F11" s="3" t="n">
        <v>1717.0</v>
      </c>
      <c r="G11" s="3" t="n">
        <v>8529.0</v>
      </c>
      <c r="H11" s="3" t="n">
        <v>5540.0</v>
      </c>
      <c r="I11" s="3" t="n">
        <v>4943.0</v>
      </c>
      <c r="J11" s="3" t="n">
        <v>8983.0</v>
      </c>
      <c r="K11" s="3" t="n">
        <v>8527.0</v>
      </c>
      <c r="L11" s="3" t="n">
        <v>8239.0</v>
      </c>
      <c r="M11" s="3" t="n">
        <v>1100.0</v>
      </c>
      <c r="N11" s="3" t="n">
        <v>4844.0</v>
      </c>
      <c r="O11" s="3" t="n">
        <v>1638.0</v>
      </c>
      <c r="P11" s="3" t="n">
        <v>5532.0</v>
      </c>
      <c r="Q11" s="3" t="n">
        <v>6292.0</v>
      </c>
      <c r="R11" s="3" t="n">
        <v>9733.0</v>
      </c>
      <c r="S11" s="3" t="n">
        <v>7344.0</v>
      </c>
      <c r="T11" s="3" t="n">
        <v>5490.0</v>
      </c>
      <c r="U11" s="3" t="n">
        <v>7784.0</v>
      </c>
      <c r="V11" s="3" t="n">
        <v>3828.0</v>
      </c>
      <c r="W11" s="3" t="n">
        <v>9178.0</v>
      </c>
      <c r="X11" s="3" t="n">
        <v>9996.0</v>
      </c>
      <c r="Y11" s="3" t="n">
        <v>2947.0</v>
      </c>
      <c r="Z11" s="3" t="n">
        <v>9176.0</v>
      </c>
      <c r="AA11" s="3" t="n">
        <v>2769.0</v>
      </c>
      <c r="AB11" s="3" t="n">
        <v>7438.0</v>
      </c>
      <c r="AC11" s="3" t="n">
        <v>5115.0</v>
      </c>
      <c r="AD11" s="3" t="n">
        <v>3931.0</v>
      </c>
      <c r="AE11" s="3" t="n">
        <v>6635.0</v>
      </c>
      <c r="AF11" s="3" t="n">
        <v>4362.0</v>
      </c>
      <c r="AG11" s="3" t="n">
        <v>1353.0</v>
      </c>
      <c r="AH11" s="3" t="n">
        <v>1216.0</v>
      </c>
      <c r="AI11" s="3" t="n">
        <v>4905.0</v>
      </c>
      <c r="AJ11" s="3" t="n">
        <v>6880.0</v>
      </c>
      <c r="AK11" s="3" t="n">
        <v>3703.0</v>
      </c>
      <c r="AL11" s="3" t="n">
        <v>8566.0</v>
      </c>
      <c r="AM11" s="3" t="n">
        <v>2651.0</v>
      </c>
      <c r="AN11" s="3" t="n">
        <v>3957.0</v>
      </c>
      <c r="AO11" s="3" t="n">
        <v>6588.0</v>
      </c>
      <c r="AP11" s="3" t="n">
        <v>6523.0</v>
      </c>
      <c r="AQ11" s="3" t="n">
        <v>2472.0</v>
      </c>
      <c r="AR11" s="3" t="n">
        <v>5431.0</v>
      </c>
      <c r="AS11" s="3" t="n">
        <v>8456.0</v>
      </c>
      <c r="AT11" s="3" t="n">
        <v>3383.0</v>
      </c>
      <c r="AU11" s="3" t="n">
        <v>9598.0</v>
      </c>
      <c r="AV11" s="3" t="n">
        <v>8635.0</v>
      </c>
      <c r="AW11" s="3" t="n">
        <v>1597.0</v>
      </c>
      <c r="AX11" s="3" t="n">
        <v>9738.0</v>
      </c>
      <c r="AY11" s="3" t="n">
        <v>9326.0</v>
      </c>
      <c r="AZ11" s="3" t="n">
        <v>9779.0</v>
      </c>
      <c r="BA11" s="3" t="n">
        <v>4838.0</v>
      </c>
      <c r="BB11" s="3" t="n">
        <v>4687.0</v>
      </c>
      <c r="BC11" s="3" t="n">
        <v>7108.0</v>
      </c>
      <c r="BD11" s="3" t="n">
        <v>1885.0</v>
      </c>
      <c r="BE11" s="3" t="n">
        <v>2065.0</v>
      </c>
      <c r="BF11" s="3" t="n">
        <v>4222.0</v>
      </c>
      <c r="BG11" s="3" t="n">
        <v>4052.0</v>
      </c>
      <c r="BH11" s="3" t="n">
        <v>7227.0</v>
      </c>
      <c r="BI11" s="3" t="n">
        <v>6908.0</v>
      </c>
      <c r="BJ11" s="3" t="n">
        <v>8107.0</v>
      </c>
      <c r="BK11" s="3" t="n">
        <v>3507.0</v>
      </c>
      <c r="BL11" s="3" t="n">
        <v>7308.0</v>
      </c>
      <c r="BM11" s="3" t="n">
        <v>7055.0</v>
      </c>
      <c r="BN11" s="3" t="n">
        <v>5681.0</v>
      </c>
      <c r="BO11" s="3" t="n">
        <v>4488.0</v>
      </c>
      <c r="BP11" s="3" t="n">
        <v>3077.0</v>
      </c>
      <c r="BQ11" s="3" t="n">
        <v>5251.0</v>
      </c>
      <c r="BR11" s="3" t="n">
        <v>2023.0</v>
      </c>
    </row>
    <row r="12" spans="1:70">
      <c r="A12" t="s" s="0">
        <v>306</v>
      </c>
      <c r="B12" s="3" t="n">
        <v>9133.0</v>
      </c>
      <c r="C12" s="3" t="n">
        <v>3080.0</v>
      </c>
      <c r="D12" s="3" t="n">
        <v>7477.0</v>
      </c>
      <c r="E12" s="3" t="n">
        <v>8240.0</v>
      </c>
      <c r="F12" s="3" t="n">
        <v>1286.0</v>
      </c>
      <c r="G12" s="3" t="n">
        <v>1214.0</v>
      </c>
      <c r="H12" s="3" t="n">
        <v>8041.0</v>
      </c>
      <c r="I12" s="3" t="n">
        <v>1918.0</v>
      </c>
      <c r="J12" s="3" t="n">
        <v>6902.0</v>
      </c>
      <c r="K12" s="3" t="n">
        <v>8622.0</v>
      </c>
      <c r="L12" s="3" t="n">
        <v>7623.0</v>
      </c>
      <c r="M12" s="3" t="n">
        <v>1639.0</v>
      </c>
      <c r="N12" s="3" t="n">
        <v>6485.0</v>
      </c>
      <c r="O12" s="3" t="n">
        <v>6329.0</v>
      </c>
      <c r="P12" s="3" t="n">
        <v>7874.0</v>
      </c>
      <c r="Q12" s="3" t="n">
        <v>8931.0</v>
      </c>
      <c r="R12" s="3" t="n">
        <v>6934.0</v>
      </c>
      <c r="S12" s="3" t="n">
        <v>2857.0</v>
      </c>
      <c r="T12" s="3" t="n">
        <v>6794.0</v>
      </c>
      <c r="U12" s="3" t="n">
        <v>1755.0</v>
      </c>
      <c r="V12" s="3" t="n">
        <v>1774.0</v>
      </c>
      <c r="W12" s="3" t="n">
        <v>6324.0</v>
      </c>
      <c r="X12" s="3" t="n">
        <v>5889.0</v>
      </c>
      <c r="Y12" s="3" t="n">
        <v>6993.0</v>
      </c>
      <c r="Z12" s="3" t="n">
        <v>8040.0</v>
      </c>
      <c r="AA12" s="3" t="n">
        <v>5928.0</v>
      </c>
      <c r="AB12" s="3" t="n">
        <v>5748.0</v>
      </c>
      <c r="AC12" s="3" t="n">
        <v>6228.0</v>
      </c>
      <c r="AD12" s="3" t="n">
        <v>6276.0</v>
      </c>
      <c r="AE12" s="3" t="n">
        <v>9588.0</v>
      </c>
      <c r="AF12" s="3" t="n">
        <v>6858.0</v>
      </c>
      <c r="AG12" s="3" t="n">
        <v>1211.0</v>
      </c>
      <c r="AH12" s="3" t="n">
        <v>5577.0</v>
      </c>
      <c r="AI12" s="3" t="n">
        <v>7167.0</v>
      </c>
      <c r="AJ12" s="3" t="n">
        <v>4345.0</v>
      </c>
      <c r="AK12" s="3" t="n">
        <v>6485.0</v>
      </c>
      <c r="AL12" s="3" t="n">
        <v>6225.0</v>
      </c>
      <c r="AM12" s="3" t="n">
        <v>7493.0</v>
      </c>
      <c r="AN12" s="3" t="n">
        <v>1284.0</v>
      </c>
      <c r="AO12" s="3" t="n">
        <v>8680.0</v>
      </c>
      <c r="AP12" s="3" t="n">
        <v>2667.0</v>
      </c>
      <c r="AQ12" s="3" t="n">
        <v>6025.0</v>
      </c>
      <c r="AR12" s="3" t="n">
        <v>9605.0</v>
      </c>
      <c r="AS12" s="3" t="n">
        <v>2527.0</v>
      </c>
      <c r="AT12" s="3" t="n">
        <v>3273.0</v>
      </c>
      <c r="AU12" s="3" t="n">
        <v>7869.0</v>
      </c>
      <c r="AV12" s="3" t="n">
        <v>2166.0</v>
      </c>
      <c r="AW12" s="3" t="n">
        <v>9328.0</v>
      </c>
      <c r="AX12" s="3" t="n">
        <v>1762.0</v>
      </c>
      <c r="AY12" s="3" t="n">
        <v>1280.0</v>
      </c>
      <c r="AZ12" s="3" t="n">
        <v>4035.0</v>
      </c>
      <c r="BA12" s="3" t="n">
        <v>2074.0</v>
      </c>
      <c r="BB12" s="3" t="n">
        <v>2006.0</v>
      </c>
      <c r="BC12" s="3" t="n">
        <v>6816.0</v>
      </c>
      <c r="BD12" s="3" t="n">
        <v>2117.0</v>
      </c>
      <c r="BE12" s="3" t="n">
        <v>1768.0</v>
      </c>
      <c r="BF12" s="3" t="n">
        <v>9328.0</v>
      </c>
      <c r="BG12" s="3" t="n">
        <v>9792.0</v>
      </c>
      <c r="BH12" s="3" t="n">
        <v>1651.0</v>
      </c>
      <c r="BI12" s="3" t="n">
        <v>3656.0</v>
      </c>
      <c r="BJ12" s="3" t="n">
        <v>4809.0</v>
      </c>
      <c r="BK12" s="3" t="n">
        <v>1967.0</v>
      </c>
      <c r="BL12" s="3" t="n">
        <v>3439.0</v>
      </c>
      <c r="BM12" s="3" t="n">
        <v>8686.0</v>
      </c>
      <c r="BN12" s="3" t="n">
        <v>2927.0</v>
      </c>
      <c r="BO12" s="3" t="n">
        <v>5162.0</v>
      </c>
      <c r="BP12" s="3" t="n">
        <v>7425.0</v>
      </c>
      <c r="BQ12" s="3" t="n">
        <v>3603.0</v>
      </c>
      <c r="BR12" s="3" t="n">
        <v>2612.0</v>
      </c>
    </row>
    <row r="13" spans="1:70">
      <c r="A13" t="s" s="0">
        <v>307</v>
      </c>
      <c r="B13" s="3" t="n">
        <v>7110.0</v>
      </c>
      <c r="C13" s="3" t="n">
        <v>1835.0</v>
      </c>
      <c r="D13" s="3" t="n">
        <v>7767.0</v>
      </c>
      <c r="E13" s="3" t="n">
        <v>2753.0</v>
      </c>
      <c r="F13" s="3" t="n">
        <v>5015.0</v>
      </c>
      <c r="G13" s="3" t="n">
        <v>3430.0</v>
      </c>
      <c r="H13" s="3" t="n">
        <v>8994.0</v>
      </c>
      <c r="I13" s="3" t="n">
        <v>4638.0</v>
      </c>
      <c r="J13" s="3" t="n">
        <v>8670.0</v>
      </c>
      <c r="K13" s="3" t="n">
        <v>4443.0</v>
      </c>
      <c r="L13" s="3" t="n">
        <v>1882.0</v>
      </c>
      <c r="M13" s="3" t="n">
        <v>5234.0</v>
      </c>
      <c r="N13" s="3" t="n">
        <v>2043.0</v>
      </c>
      <c r="O13" s="3" t="n">
        <v>5137.0</v>
      </c>
      <c r="P13" s="3" t="n">
        <v>3798.0</v>
      </c>
      <c r="Q13" s="3" t="n">
        <v>5181.0</v>
      </c>
      <c r="R13" s="3" t="n">
        <v>2094.0</v>
      </c>
      <c r="S13" s="3" t="n">
        <v>2534.0</v>
      </c>
      <c r="T13" s="3" t="n">
        <v>1880.0</v>
      </c>
      <c r="U13" s="3" t="n">
        <v>2832.0</v>
      </c>
      <c r="V13" s="3" t="n">
        <v>5404.0</v>
      </c>
      <c r="W13" s="3" t="n">
        <v>9390.0</v>
      </c>
      <c r="X13" s="3" t="n">
        <v>4697.0</v>
      </c>
      <c r="Y13" s="3" t="n">
        <v>9977.0</v>
      </c>
      <c r="Z13" s="3" t="n">
        <v>9904.0</v>
      </c>
      <c r="AA13" s="3" t="n">
        <v>3527.0</v>
      </c>
      <c r="AB13" s="3" t="n">
        <v>8631.0</v>
      </c>
      <c r="AC13" s="3" t="n">
        <v>3231.0</v>
      </c>
      <c r="AD13" s="3" t="n">
        <v>4904.0</v>
      </c>
      <c r="AE13" s="3" t="n">
        <v>5555.0</v>
      </c>
      <c r="AF13" s="3" t="n">
        <v>6001.0</v>
      </c>
      <c r="AG13" s="3" t="n">
        <v>8320.0</v>
      </c>
      <c r="AH13" s="3" t="n">
        <v>1034.0</v>
      </c>
      <c r="AI13" s="3" t="n">
        <v>9583.0</v>
      </c>
      <c r="AJ13" s="3" t="n">
        <v>9785.0</v>
      </c>
      <c r="AK13" s="3" t="n">
        <v>3773.0</v>
      </c>
      <c r="AL13" s="3" t="n">
        <v>8735.0</v>
      </c>
      <c r="AM13" s="3" t="n">
        <v>6900.0</v>
      </c>
      <c r="AN13" s="3" t="n">
        <v>1637.0</v>
      </c>
      <c r="AO13" s="3" t="n">
        <v>5881.0</v>
      </c>
      <c r="AP13" s="3" t="n">
        <v>9806.0</v>
      </c>
      <c r="AQ13" s="3" t="n">
        <v>5756.0</v>
      </c>
      <c r="AR13" s="3" t="n">
        <v>6182.0</v>
      </c>
      <c r="AS13" s="3" t="n">
        <v>1469.0</v>
      </c>
      <c r="AT13" s="3" t="n">
        <v>3702.0</v>
      </c>
      <c r="AU13" s="3" t="n">
        <v>6576.0</v>
      </c>
      <c r="AV13" s="3" t="n">
        <v>8928.0</v>
      </c>
      <c r="AW13" s="3" t="n">
        <v>2545.0</v>
      </c>
      <c r="AX13" s="3" t="n">
        <v>9500.0</v>
      </c>
      <c r="AY13" s="3" t="n">
        <v>9682.0</v>
      </c>
      <c r="AZ13" s="3" t="n">
        <v>4597.0</v>
      </c>
      <c r="BA13" s="3" t="n">
        <v>3468.0</v>
      </c>
      <c r="BB13" s="3" t="n">
        <v>7977.0</v>
      </c>
      <c r="BC13" s="3" t="n">
        <v>5351.0</v>
      </c>
      <c r="BD13" s="3" t="n">
        <v>2661.0</v>
      </c>
      <c r="BE13" s="3" t="n">
        <v>9942.0</v>
      </c>
      <c r="BF13" s="3" t="n">
        <v>9855.0</v>
      </c>
      <c r="BG13" s="3" t="n">
        <v>7576.0</v>
      </c>
      <c r="BH13" s="3" t="n">
        <v>8538.0</v>
      </c>
      <c r="BI13" s="3" t="n">
        <v>3525.0</v>
      </c>
      <c r="BJ13" s="3" t="n">
        <v>2749.0</v>
      </c>
      <c r="BK13" s="3" t="n">
        <v>9948.0</v>
      </c>
      <c r="BL13" s="3" t="n">
        <v>7928.0</v>
      </c>
      <c r="BM13" s="3" t="n">
        <v>1097.0</v>
      </c>
      <c r="BN13" s="3" t="n">
        <v>4919.0</v>
      </c>
      <c r="BO13" s="3" t="n">
        <v>8964.0</v>
      </c>
      <c r="BP13" s="3" t="n">
        <v>6680.0</v>
      </c>
      <c r="BQ13" s="3" t="n">
        <v>8267.0</v>
      </c>
      <c r="BR13" s="3" t="n">
        <v>5530.0</v>
      </c>
    </row>
    <row r="14" spans="1:70">
      <c r="A14" t="s" s="0">
        <v>308</v>
      </c>
      <c r="B14" s="3" t="n">
        <v>2028.0</v>
      </c>
      <c r="C14" s="3" t="n">
        <v>1772.0</v>
      </c>
      <c r="D14" s="3" t="n">
        <v>1477.0</v>
      </c>
      <c r="E14" s="3" t="n">
        <v>4584.0</v>
      </c>
      <c r="F14" s="3" t="n">
        <v>4374.0</v>
      </c>
      <c r="G14" s="3" t="n">
        <v>3770.0</v>
      </c>
      <c r="H14" s="3" t="n">
        <v>9584.0</v>
      </c>
      <c r="I14" s="3" t="n">
        <v>3429.0</v>
      </c>
      <c r="J14" s="3" t="n">
        <v>8262.0</v>
      </c>
      <c r="K14" s="3" t="n">
        <v>3830.0</v>
      </c>
      <c r="L14" s="3" t="n">
        <v>3148.0</v>
      </c>
      <c r="M14" s="3" t="n">
        <v>4950.0</v>
      </c>
      <c r="N14" s="3" t="n">
        <v>8557.0</v>
      </c>
      <c r="O14" s="3" t="n">
        <v>2938.0</v>
      </c>
      <c r="P14" s="3" t="n">
        <v>3524.0</v>
      </c>
      <c r="Q14" s="3" t="n">
        <v>7085.0</v>
      </c>
      <c r="R14" s="3" t="n">
        <v>9109.0</v>
      </c>
      <c r="S14" s="3" t="n">
        <v>9735.0</v>
      </c>
      <c r="T14" s="3" t="n">
        <v>2354.0</v>
      </c>
      <c r="U14" s="3" t="n">
        <v>8201.0</v>
      </c>
      <c r="V14" s="3" t="n">
        <v>9246.0</v>
      </c>
      <c r="W14" s="3" t="n">
        <v>2572.0</v>
      </c>
      <c r="X14" s="3" t="n">
        <v>5630.0</v>
      </c>
      <c r="Y14" s="3" t="n">
        <v>3572.0</v>
      </c>
      <c r="Z14" s="3" t="n">
        <v>3777.0</v>
      </c>
      <c r="AA14" s="3" t="n">
        <v>7946.0</v>
      </c>
      <c r="AB14" s="3" t="n">
        <v>5917.0</v>
      </c>
      <c r="AC14" s="3" t="n">
        <v>8352.0</v>
      </c>
      <c r="AD14" s="3" t="n">
        <v>6942.0</v>
      </c>
      <c r="AE14" s="3" t="n">
        <v>3108.0</v>
      </c>
      <c r="AF14" s="3" t="n">
        <v>9778.0</v>
      </c>
      <c r="AG14" s="3" t="n">
        <v>7342.0</v>
      </c>
      <c r="AH14" s="3" t="n">
        <v>6098.0</v>
      </c>
      <c r="AI14" s="3" t="n">
        <v>7532.0</v>
      </c>
      <c r="AJ14" s="3" t="n">
        <v>6738.0</v>
      </c>
      <c r="AK14" s="3" t="n">
        <v>9805.0</v>
      </c>
      <c r="AL14" s="3" t="n">
        <v>7165.0</v>
      </c>
      <c r="AM14" s="3" t="n">
        <v>6915.0</v>
      </c>
      <c r="AN14" s="3" t="n">
        <v>5865.0</v>
      </c>
      <c r="AO14" s="3" t="n">
        <v>2748.0</v>
      </c>
      <c r="AP14" s="3" t="n">
        <v>1330.0</v>
      </c>
      <c r="AQ14" s="3" t="n">
        <v>5802.0</v>
      </c>
      <c r="AR14" s="3" t="n">
        <v>7382.0</v>
      </c>
      <c r="AS14" s="3" t="n">
        <v>8741.0</v>
      </c>
      <c r="AT14" s="3" t="n">
        <v>3481.0</v>
      </c>
      <c r="AU14" s="3" t="n">
        <v>4161.0</v>
      </c>
      <c r="AV14" s="3" t="n">
        <v>1968.0</v>
      </c>
      <c r="AW14" s="3" t="n">
        <v>7897.0</v>
      </c>
      <c r="AX14" s="3" t="n">
        <v>3811.0</v>
      </c>
      <c r="AY14" s="3" t="n">
        <v>8899.0</v>
      </c>
      <c r="AZ14" s="3" t="n">
        <v>8707.0</v>
      </c>
      <c r="BA14" s="3" t="n">
        <v>9264.0</v>
      </c>
      <c r="BB14" s="3" t="n">
        <v>7439.0</v>
      </c>
      <c r="BC14" s="3" t="n">
        <v>1915.0</v>
      </c>
      <c r="BD14" s="3" t="n">
        <v>4882.0</v>
      </c>
      <c r="BE14" s="3" t="n">
        <v>1186.0</v>
      </c>
      <c r="BF14" s="3" t="n">
        <v>5137.0</v>
      </c>
      <c r="BG14" s="3" t="n">
        <v>6011.0</v>
      </c>
      <c r="BH14" s="3" t="n">
        <v>1886.0</v>
      </c>
      <c r="BI14" s="3" t="n">
        <v>2135.0</v>
      </c>
      <c r="BJ14" s="3" t="n">
        <v>3944.0</v>
      </c>
      <c r="BK14" s="3" t="n">
        <v>8939.0</v>
      </c>
      <c r="BL14" s="3" t="n">
        <v>4726.0</v>
      </c>
      <c r="BM14" s="3" t="n">
        <v>9148.0</v>
      </c>
      <c r="BN14" s="3" t="n">
        <v>1209.0</v>
      </c>
      <c r="BO14" s="3" t="n">
        <v>8504.0</v>
      </c>
      <c r="BP14" s="3" t="n">
        <v>9778.0</v>
      </c>
      <c r="BQ14" s="3" t="n">
        <v>4271.0</v>
      </c>
      <c r="BR14" s="3" t="n">
        <v>3980.0</v>
      </c>
    </row>
    <row r="15" spans="1:70">
      <c r="A15" s="4" t="s">
        <v>309</v>
      </c>
      <c r="B15" s="5" t="n">
        <f><![CDATA[IF(AND(COUNTA('IS - Budget'!$71:$71)>0,COUNTA('IS - Budget'!$64:$64)>0),SUMIFS('IS - Budget'!$71:$71,'IS - Budget'!$2:$2,">="&B$2,'IS - Budget'!$1:$1,"<="&B$1)-SUMIFS('IS - Budget'!$64:$64,'IS - Budget'!$2:$2,">="&B$2,'IS - Budget'!$1:$1,"<="&B$1),"")]]></f>
        <v>20.0</v>
      </c>
      <c r="C15" s="5" t="n">
        <f><![CDATA[IF(AND(COUNTA('IS - Budget'!$71:$71)>0,COUNTA('IS - Budget'!$64:$64)>0),SUMIFS('IS - Budget'!$71:$71,'IS - Budget'!$2:$2,">="&C$2,'IS - Budget'!$1:$1,"<="&C$1)-SUMIFS('IS - Budget'!$64:$64,'IS - Budget'!$2:$2,">="&C$2,'IS - Budget'!$1:$1,"<="&C$1),"")]]></f>
        <v>125228.0</v>
      </c>
      <c r="D15" s="5" t="n">
        <f><![CDATA[IF(AND(COUNTA('IS - Budget'!$71:$71)>0,COUNTA('IS - Budget'!$64:$64)>0),SUMIFS('IS - Budget'!$71:$71,'IS - Budget'!$2:$2,">="&D$2,'IS - Budget'!$1:$1,"<="&D$1)-SUMIFS('IS - Budget'!$64:$64,'IS - Budget'!$2:$2,">="&D$2,'IS - Budget'!$1:$1,"<="&D$1),"")]]></f>
        <v>2657.0</v>
      </c>
      <c r="E15" s="5" t="n">
        <f><![CDATA[IF(AND(COUNTA('IS - Budget'!$71:$71)>0,COUNTA('IS - Budget'!$64:$64)>0),SUMIFS('IS - Budget'!$71:$71,'IS - Budget'!$2:$2,">="&E$2,'IS - Budget'!$1:$1,"<="&E$1)-SUMIFS('IS - Budget'!$64:$64,'IS - Budget'!$2:$2,">="&E$2,'IS - Budget'!$1:$1,"<="&E$1),"")]]></f>
        <v>208151.0</v>
      </c>
      <c r="F15" s="5" t="n">
        <f><![CDATA[IF(AND(COUNTA('IS - Budget'!$71:$71)>0,COUNTA('IS - Budget'!$64:$64)>0),SUMIFS('IS - Budget'!$71:$71,'IS - Budget'!$2:$2,">="&F$2,'IS - Budget'!$1:$1,"<="&F$1)-SUMIFS('IS - Budget'!$64:$64,'IS - Budget'!$2:$2,">="&F$2,'IS - Budget'!$1:$1,"<="&F$1),"")]]></f>
        <v>-479.0</v>
      </c>
      <c r="G15" s="5" t="n">
        <f><![CDATA[IF(AND(COUNTA('IS - Budget'!$71:$71)>0,COUNTA('IS - Budget'!$64:$64)>0),SUMIFS('IS - Budget'!$71:$71,'IS - Budget'!$2:$2,">="&G$2,'IS - Budget'!$1:$1,"<="&G$1)-SUMIFS('IS - Budget'!$64:$64,'IS - Budget'!$2:$2,">="&G$2,'IS - Budget'!$1:$1,"<="&G$1),"")]]></f>
        <v>254284.0</v>
      </c>
      <c r="H15" s="5" t="n">
        <f><![CDATA[IF(AND(COUNTA('IS - Budget'!$71:$71)>0,COUNTA('IS - Budget'!$64:$64)>0),SUMIFS('IS - Budget'!$71:$71,'IS - Budget'!$2:$2,">="&H$2,'IS - Budget'!$1:$1,"<="&H$1)-SUMIFS('IS - Budget'!$64:$64,'IS - Budget'!$2:$2,">="&H$2,'IS - Budget'!$1:$1,"<="&H$1),"")]]></f>
        <v>23192.0</v>
      </c>
      <c r="I15" s="5" t="n">
        <f><![CDATA[IF(AND(COUNTA('IS - Budget'!$71:$71)>0,COUNTA('IS - Budget'!$64:$64)>0),SUMIFS('IS - Budget'!$71:$71,'IS - Budget'!$2:$2,">="&I$2,'IS - Budget'!$1:$1,"<="&I$1)-SUMIFS('IS - Budget'!$64:$64,'IS - Budget'!$2:$2,">="&I$2,'IS - Budget'!$1:$1,"<="&I$1),"")]]></f>
        <v>-1303.0</v>
      </c>
      <c r="J15" s="5" t="n">
        <f><![CDATA[IF(AND(COUNTA('IS - Budget'!$71:$71)>0,COUNTA('IS - Budget'!$64:$64)>0),SUMIFS('IS - Budget'!$71:$71,'IS - Budget'!$2:$2,">="&J$2,'IS - Budget'!$1:$1,"<="&J$1)-SUMIFS('IS - Budget'!$64:$64,'IS - Budget'!$2:$2,">="&J$2,'IS - Budget'!$1:$1,"<="&J$1),"")]]></f>
        <v>506650.0</v>
      </c>
      <c r="K15" s="5" t="n">
        <f><![CDATA[IF(AND(COUNTA('IS - Budget'!$71:$71)>0,COUNTA('IS - Budget'!$64:$64)>0),SUMIFS('IS - Budget'!$71:$71,'IS - Budget'!$2:$2,">="&K$2,'IS - Budget'!$1:$1,"<="&K$1)-SUMIFS('IS - Budget'!$64:$64,'IS - Budget'!$2:$2,">="&K$2,'IS - Budget'!$1:$1,"<="&K$1),"")]]></f>
        <v>10417.0</v>
      </c>
      <c r="L15" s="5" t="n">
        <f><![CDATA[IF(AND(COUNTA('IS - Budget'!$71:$71)>0,COUNTA('IS - Budget'!$64:$64)>0),SUMIFS('IS - Budget'!$71:$71,'IS - Budget'!$2:$2,">="&L$2,'IS - Budget'!$1:$1,"<="&L$1)-SUMIFS('IS - Budget'!$64:$64,'IS - Budget'!$2:$2,">="&L$2,'IS - Budget'!$1:$1,"<="&L$1),"")]]></f>
        <v>666573.0</v>
      </c>
      <c r="M15" s="5" t="n">
        <f><![CDATA[IF(AND(COUNTA('IS - Budget'!$71:$71)>0,COUNTA('IS - Budget'!$64:$64)>0),SUMIFS('IS - Budget'!$71:$71,'IS - Budget'!$2:$2,">="&M$2,'IS - Budget'!$1:$1,"<="&M$1)-SUMIFS('IS - Budget'!$64:$64,'IS - Budget'!$2:$2,">="&M$2,'IS - Budget'!$1:$1,"<="&M$1),"")]]></f>
        <v>36410.0</v>
      </c>
      <c r="N15" s="5" t="n">
        <f><![CDATA[IF(AND(COUNTA('IS - Budget'!$71:$71)>0,COUNTA('IS - Budget'!$64:$64)>0),SUMIFS('IS - Budget'!$71:$71,'IS - Budget'!$2:$2,">="&N$2,'IS - Budget'!$1:$1,"<="&N$1)-SUMIFS('IS - Budget'!$64:$64,'IS - Budget'!$2:$2,">="&N$2,'IS - Budget'!$1:$1,"<="&N$1),"")]]></f>
        <v>31925.0</v>
      </c>
      <c r="O15" s="5" t="n">
        <f><![CDATA[IF(AND(COUNTA('IS - Budget'!$71:$71)>0,COUNTA('IS - Budget'!$64:$64)>0),SUMIFS('IS - Budget'!$71:$71,'IS - Budget'!$2:$2,">="&O$2,'IS - Budget'!$1:$1,"<="&O$1)-SUMIFS('IS - Budget'!$64:$64,'IS - Budget'!$2:$2,">="&O$2,'IS - Budget'!$1:$1,"<="&O$1),"")]]></f>
        <v>165929.0</v>
      </c>
      <c r="P15" s="5" t="n">
        <f><![CDATA[IF(AND(COUNTA('IS - Budget'!$71:$71)>0,COUNTA('IS - Budget'!$64:$64)>0),SUMIFS('IS - Budget'!$71:$71,'IS - Budget'!$2:$2,">="&P$2,'IS - Budget'!$1:$1,"<="&P$1)-SUMIFS('IS - Budget'!$64:$64,'IS - Budget'!$2:$2,">="&P$2,'IS - Budget'!$1:$1,"<="&P$1),"")]]></f>
        <v>-11067.0</v>
      </c>
      <c r="Q15" s="5" t="n">
        <f><![CDATA[IF(AND(COUNTA('IS - Budget'!$71:$71)>0,COUNTA('IS - Budget'!$64:$64)>0),SUMIFS('IS - Budget'!$71:$71,'IS - Budget'!$2:$2,">="&Q$2,'IS - Budget'!$1:$1,"<="&Q$1)-SUMIFS('IS - Budget'!$64:$64,'IS - Budget'!$2:$2,">="&Q$2,'IS - Budget'!$1:$1,"<="&Q$1),"")]]></f>
        <v>168877.0</v>
      </c>
      <c r="R15" s="5" t="n">
        <f><![CDATA[IF(AND(COUNTA('IS - Budget'!$71:$71)>0,COUNTA('IS - Budget'!$64:$64)>0),SUMIFS('IS - Budget'!$71:$71,'IS - Budget'!$2:$2,">="&R$2,'IS - Budget'!$1:$1,"<="&R$1)-SUMIFS('IS - Budget'!$64:$64,'IS - Budget'!$2:$2,">="&R$2,'IS - Budget'!$1:$1,"<="&R$1),"")]]></f>
        <v>31952.0</v>
      </c>
      <c r="S15" s="5" t="n">
        <f><![CDATA[IF(AND(COUNTA('IS - Budget'!$71:$71)>0,COUNTA('IS - Budget'!$64:$64)>0),SUMIFS('IS - Budget'!$71:$71,'IS - Budget'!$2:$2,">="&S$2,'IS - Budget'!$1:$1,"<="&S$1)-SUMIFS('IS - Budget'!$64:$64,'IS - Budget'!$2:$2,">="&S$2,'IS - Budget'!$1:$1,"<="&S$1),"")]]></f>
        <v>238058.0</v>
      </c>
      <c r="T15" s="5" t="n">
        <f><![CDATA[IF(AND(COUNTA('IS - Budget'!$71:$71)>0,COUNTA('IS - Budget'!$64:$64)>0),SUMIFS('IS - Budget'!$71:$71,'IS - Budget'!$2:$2,">="&T$2,'IS - Budget'!$1:$1,"<="&T$1)-SUMIFS('IS - Budget'!$64:$64,'IS - Budget'!$2:$2,">="&T$2,'IS - Budget'!$1:$1,"<="&T$1),"")]]></f>
        <v>34864.0</v>
      </c>
      <c r="U15" s="5" t="n">
        <f><![CDATA[IF(AND(COUNTA('IS - Budget'!$71:$71)>0,COUNTA('IS - Budget'!$64:$64)>0),SUMIFS('IS - Budget'!$71:$71,'IS - Budget'!$2:$2,">="&U$2,'IS - Budget'!$1:$1,"<="&U$1)-SUMIFS('IS - Budget'!$64:$64,'IS - Budget'!$2:$2,">="&U$2,'IS - Budget'!$1:$1,"<="&U$1),"")]]></f>
        <v>38986.0</v>
      </c>
      <c r="V15" s="5" t="n">
        <f><![CDATA[IF(AND(COUNTA('IS - Budget'!$71:$71)>0,COUNTA('IS - Budget'!$64:$64)>0),SUMIFS('IS - Budget'!$71:$71,'IS - Budget'!$2:$2,">="&V$2,'IS - Budget'!$1:$1,"<="&V$1)-SUMIFS('IS - Budget'!$64:$64,'IS - Budget'!$2:$2,">="&V$2,'IS - Budget'!$1:$1,"<="&V$1),"")]]></f>
        <v>500723.0</v>
      </c>
      <c r="W15" s="5" t="n">
        <f><![CDATA[IF(AND(COUNTA('IS - Budget'!$71:$71)>0,COUNTA('IS - Budget'!$64:$64)>0),SUMIFS('IS - Budget'!$71:$71,'IS - Budget'!$2:$2,">="&W$2,'IS - Budget'!$1:$1,"<="&W$1)-SUMIFS('IS - Budget'!$64:$64,'IS - Budget'!$2:$2,">="&W$2,'IS - Budget'!$1:$1,"<="&W$1),"")]]></f>
        <v>35167.0</v>
      </c>
      <c r="X15" s="5" t="n">
        <f><![CDATA[IF(AND(COUNTA('IS - Budget'!$71:$71)>0,COUNTA('IS - Budget'!$64:$64)>0),SUMIFS('IS - Budget'!$71:$71,'IS - Budget'!$2:$2,">="&X$2,'IS - Budget'!$1:$1,"<="&X$1)-SUMIFS('IS - Budget'!$64:$64,'IS - Budget'!$2:$2,">="&X$2,'IS - Budget'!$1:$1,"<="&X$1),"")]]></f>
        <v>622510.0</v>
      </c>
      <c r="Y15" s="5" t="n">
        <f><![CDATA[IF(AND(COUNTA('IS - Budget'!$71:$71)>0,COUNTA('IS - Budget'!$64:$64)>0),SUMIFS('IS - Budget'!$71:$71,'IS - Budget'!$2:$2,">="&Y$2,'IS - Budget'!$1:$1,"<="&Y$1)-SUMIFS('IS - Budget'!$64:$64,'IS - Budget'!$2:$2,">="&Y$2,'IS - Budget'!$1:$1,"<="&Y$1),"")]]></f>
        <v>13011.0</v>
      </c>
      <c r="Z15" s="5" t="n">
        <f><![CDATA[IF(AND(COUNTA('IS - Budget'!$71:$71)>0,COUNTA('IS - Budget'!$64:$64)>0),SUMIFS('IS - Budget'!$71:$71,'IS - Budget'!$2:$2,">="&Z$2,'IS - Budget'!$1:$1,"<="&Z$1)-SUMIFS('IS - Budget'!$64:$64,'IS - Budget'!$2:$2,">="&Z$2,'IS - Budget'!$1:$1,"<="&Z$1),"")]]></f>
        <v>21562.0</v>
      </c>
      <c r="AA15" s="5" t="n">
        <f><![CDATA[IF(AND(COUNTA('IS - Budget'!$71:$71)>0,COUNTA('IS - Budget'!$64:$64)>0),SUMIFS('IS - Budget'!$71:$71,'IS - Budget'!$2:$2,">="&AA$2,'IS - Budget'!$1:$1,"<="&AA$1)-SUMIFS('IS - Budget'!$64:$64,'IS - Budget'!$2:$2,">="&AA$2,'IS - Budget'!$1:$1,"<="&AA$1),"")]]></f>
        <v>178521.0</v>
      </c>
      <c r="AB15" s="5" t="n">
        <f><![CDATA[IF(AND(COUNTA('IS - Budget'!$71:$71)>0,COUNTA('IS - Budget'!$64:$64)>0),SUMIFS('IS - Budget'!$71:$71,'IS - Budget'!$2:$2,">="&AB$2,'IS - Budget'!$1:$1,"<="&AB$1)-SUMIFS('IS - Budget'!$64:$64,'IS - Budget'!$2:$2,">="&AB$2,'IS - Budget'!$1:$1,"<="&AB$1),"")]]></f>
        <v>19721.0</v>
      </c>
      <c r="AC15" s="5" t="n">
        <f><![CDATA[IF(AND(COUNTA('IS - Budget'!$71:$71)>0,COUNTA('IS - Budget'!$64:$64)>0),SUMIFS('IS - Budget'!$71:$71,'IS - Budget'!$2:$2,">="&AC$2,'IS - Budget'!$1:$1,"<="&AC$1)-SUMIFS('IS - Budget'!$64:$64,'IS - Budget'!$2:$2,">="&AC$2,'IS - Budget'!$1:$1,"<="&AC$1),"")]]></f>
        <v>225787.0</v>
      </c>
      <c r="AD15" s="5" t="n">
        <f><![CDATA[IF(AND(COUNTA('IS - Budget'!$71:$71)>0,COUNTA('IS - Budget'!$64:$64)>0),SUMIFS('IS - Budget'!$71:$71,'IS - Budget'!$2:$2,">="&AD$2,'IS - Budget'!$1:$1,"<="&AD$1)-SUMIFS('IS - Budget'!$64:$64,'IS - Budget'!$2:$2,">="&AD$2,'IS - Budget'!$1:$1,"<="&AD$1),"")]]></f>
        <v>2596.0</v>
      </c>
      <c r="AE15" s="5" t="n">
        <f><![CDATA[IF(AND(COUNTA('IS - Budget'!$71:$71)>0,COUNTA('IS - Budget'!$64:$64)>0),SUMIFS('IS - Budget'!$71:$71,'IS - Budget'!$2:$2,">="&AE$2,'IS - Budget'!$1:$1,"<="&AE$1)-SUMIFS('IS - Budget'!$64:$64,'IS - Budget'!$2:$2,">="&AE$2,'IS - Budget'!$1:$1,"<="&AE$1),"")]]></f>
        <v>240706.0</v>
      </c>
      <c r="AF15" s="5" t="n">
        <f><![CDATA[IF(AND(COUNTA('IS - Budget'!$71:$71)>0,COUNTA('IS - Budget'!$64:$64)>0),SUMIFS('IS - Budget'!$71:$71,'IS - Budget'!$2:$2,">="&AF$2,'IS - Budget'!$1:$1,"<="&AF$1)-SUMIFS('IS - Budget'!$64:$64,'IS - Budget'!$2:$2,">="&AF$2,'IS - Budget'!$1:$1,"<="&AF$1),"")]]></f>
        <v>33514.0</v>
      </c>
      <c r="AG15" s="5" t="n">
        <f><![CDATA[IF(AND(COUNTA('IS - Budget'!$71:$71)>0,COUNTA('IS - Budget'!$64:$64)>0),SUMIFS('IS - Budget'!$71:$71,'IS - Budget'!$2:$2,">="&AG$2,'IS - Budget'!$1:$1,"<="&AG$1)-SUMIFS('IS - Budget'!$64:$64,'IS - Budget'!$2:$2,">="&AG$2,'IS - Budget'!$1:$1,"<="&AG$1),"")]]></f>
        <v>5296.0</v>
      </c>
      <c r="AH15" s="5" t="n">
        <f><![CDATA[IF(AND(COUNTA('IS - Budget'!$71:$71)>0,COUNTA('IS - Budget'!$64:$64)>0),SUMIFS('IS - Budget'!$71:$71,'IS - Budget'!$2:$2,">="&AH$2,'IS - Budget'!$1:$1,"<="&AH$1)-SUMIFS('IS - Budget'!$64:$64,'IS - Budget'!$2:$2,">="&AH$2,'IS - Budget'!$1:$1,"<="&AH$1),"")]]></f>
        <v>448629.0</v>
      </c>
      <c r="AI15" s="5" t="n">
        <f><![CDATA[IF(AND(COUNTA('IS - Budget'!$71:$71)>0,COUNTA('IS - Budget'!$64:$64)>0),SUMIFS('IS - Budget'!$71:$71,'IS - Budget'!$2:$2,">="&AI$2,'IS - Budget'!$1:$1,"<="&AI$1)-SUMIFS('IS - Budget'!$64:$64,'IS - Budget'!$2:$2,">="&AI$2,'IS - Budget'!$1:$1,"<="&AI$1),"")]]></f>
        <v>42142.0</v>
      </c>
      <c r="AJ15" s="5" t="n">
        <f><![CDATA[IF(AND(COUNTA('IS - Budget'!$71:$71)>0,COUNTA('IS - Budget'!$64:$64)>0),SUMIFS('IS - Budget'!$71:$71,'IS - Budget'!$2:$2,">="&AJ$2,'IS - Budget'!$1:$1,"<="&AJ$1)-SUMIFS('IS - Budget'!$64:$64,'IS - Budget'!$2:$2,">="&AJ$2,'IS - Budget'!$1:$1,"<="&AJ$1),"")]]></f>
        <v>606620.0</v>
      </c>
      <c r="AK15" s="5" t="n">
        <f><![CDATA[IF(AND(COUNTA('IS - Budget'!$71:$71)>0,COUNTA('IS - Budget'!$64:$64)>0),SUMIFS('IS - Budget'!$71:$71,'IS - Budget'!$2:$2,">="&AK$2,'IS - Budget'!$1:$1,"<="&AK$1)-SUMIFS('IS - Budget'!$64:$64,'IS - Budget'!$2:$2,">="&AK$2,'IS - Budget'!$1:$1,"<="&AK$1),"")]]></f>
        <v>2239.0</v>
      </c>
      <c r="AL15" s="5" t="n">
        <f><![CDATA[IF(AND(COUNTA('IS - Budget'!$71:$71)>0,COUNTA('IS - Budget'!$64:$64)>0),SUMIFS('IS - Budget'!$71:$71,'IS - Budget'!$2:$2,">="&AL$2,'IS - Budget'!$1:$1,"<="&AL$1)-SUMIFS('IS - Budget'!$64:$64,'IS - Budget'!$2:$2,">="&AL$2,'IS - Budget'!$1:$1,"<="&AL$1),"")]]></f>
        <v>51192.0</v>
      </c>
      <c r="AM15" s="5" t="n">
        <f><![CDATA[IF(AND(COUNTA('IS - Budget'!$71:$71)>0,COUNTA('IS - Budget'!$64:$64)>0),SUMIFS('IS - Budget'!$71:$71,'IS - Budget'!$2:$2,">="&AM$2,'IS - Budget'!$1:$1,"<="&AM$1)-SUMIFS('IS - Budget'!$64:$64,'IS - Budget'!$2:$2,">="&AM$2,'IS - Budget'!$1:$1,"<="&AM$1),"")]]></f>
        <v>193652.0</v>
      </c>
      <c r="AN15" s="5" t="n">
        <f><![CDATA[IF(AND(COUNTA('IS - Budget'!$71:$71)>0,COUNTA('IS - Budget'!$64:$64)>0),SUMIFS('IS - Budget'!$71:$71,'IS - Budget'!$2:$2,">="&AN$2,'IS - Budget'!$1:$1,"<="&AN$1)-SUMIFS('IS - Budget'!$64:$64,'IS - Budget'!$2:$2,">="&AN$2,'IS - Budget'!$1:$1,"<="&AN$1),"")]]></f>
        <v>5139.0</v>
      </c>
      <c r="AO15" s="5" t="n">
        <f><![CDATA[IF(AND(COUNTA('IS - Budget'!$71:$71)>0,COUNTA('IS - Budget'!$64:$64)>0),SUMIFS('IS - Budget'!$71:$71,'IS - Budget'!$2:$2,">="&AO$2,'IS - Budget'!$1:$1,"<="&AO$1)-SUMIFS('IS - Budget'!$64:$64,'IS - Budget'!$2:$2,">="&AO$2,'IS - Budget'!$1:$1,"<="&AO$1),"")]]></f>
        <v>184555.0</v>
      </c>
      <c r="AP15" s="5" t="n">
        <f><![CDATA[IF(AND(COUNTA('IS - Budget'!$71:$71)>0,COUNTA('IS - Budget'!$64:$64)>0),SUMIFS('IS - Budget'!$71:$71,'IS - Budget'!$2:$2,">="&AP$2,'IS - Budget'!$1:$1,"<="&AP$1)-SUMIFS('IS - Budget'!$64:$64,'IS - Budget'!$2:$2,">="&AP$2,'IS - Budget'!$1:$1,"<="&AP$1),"")]]></f>
        <v>37079.0</v>
      </c>
      <c r="AQ15" s="5" t="n">
        <f><![CDATA[IF(AND(COUNTA('IS - Budget'!$71:$71)>0,COUNTA('IS - Budget'!$64:$64)>0),SUMIFS('IS - Budget'!$71:$71,'IS - Budget'!$2:$2,">="&AQ$2,'IS - Budget'!$1:$1,"<="&AQ$1)-SUMIFS('IS - Budget'!$64:$64,'IS - Budget'!$2:$2,">="&AQ$2,'IS - Budget'!$1:$1,"<="&AQ$1),"")]]></f>
        <v>213429.0</v>
      </c>
      <c r="AR15" s="5" t="n">
        <f><![CDATA[IF(AND(COUNTA('IS - Budget'!$71:$71)>0,COUNTA('IS - Budget'!$64:$64)>0),SUMIFS('IS - Budget'!$71:$71,'IS - Budget'!$2:$2,">="&AR$2,'IS - Budget'!$1:$1,"<="&AR$1)-SUMIFS('IS - Budget'!$64:$64,'IS - Budget'!$2:$2,">="&AR$2,'IS - Budget'!$1:$1,"<="&AR$1),"")]]></f>
        <v>33033.0</v>
      </c>
      <c r="AS15" s="5" t="n">
        <f><![CDATA[IF(AND(COUNTA('IS - Budget'!$71:$71)>0,COUNTA('IS - Budget'!$64:$64)>0),SUMIFS('IS - Budget'!$71:$71,'IS - Budget'!$2:$2,">="&AS$2,'IS - Budget'!$1:$1,"<="&AS$1)-SUMIFS('IS - Budget'!$64:$64,'IS - Budget'!$2:$2,">="&AS$2,'IS - Budget'!$1:$1,"<="&AS$1),"")]]></f>
        <v>16978.0</v>
      </c>
      <c r="AT15" s="5" t="n">
        <f><![CDATA[IF(AND(COUNTA('IS - Budget'!$71:$71)>0,COUNTA('IS - Budget'!$64:$64)>0),SUMIFS('IS - Budget'!$71:$71,'IS - Budget'!$2:$2,">="&AT$2,'IS - Budget'!$1:$1,"<="&AT$1)-SUMIFS('IS - Budget'!$64:$64,'IS - Budget'!$2:$2,">="&AT$2,'IS - Budget'!$1:$1,"<="&AT$1),"")]]></f>
        <v>491782.0</v>
      </c>
      <c r="AU15" s="5" t="n">
        <f><![CDATA[IF(AND(COUNTA('IS - Budget'!$71:$71)>0,COUNTA('IS - Budget'!$64:$64)>0),SUMIFS('IS - Budget'!$71:$71,'IS - Budget'!$2:$2,">="&AU$2,'IS - Budget'!$1:$1,"<="&AU$1)-SUMIFS('IS - Budget'!$64:$64,'IS - Budget'!$2:$2,">="&AU$2,'IS - Budget'!$1:$1,"<="&AU$1),"")]]></f>
        <v>18144.0</v>
      </c>
      <c r="AV15" s="5" t="n">
        <f><![CDATA[IF(AND(COUNTA('IS - Budget'!$71:$71)>0,COUNTA('IS - Budget'!$64:$64)>0),SUMIFS('IS - Budget'!$71:$71,'IS - Budget'!$2:$2,">="&AV$2,'IS - Budget'!$1:$1,"<="&AV$1)-SUMIFS('IS - Budget'!$64:$64,'IS - Budget'!$2:$2,">="&AV$2,'IS - Budget'!$1:$1,"<="&AV$1),"")]]></f>
        <v>622999.0</v>
      </c>
      <c r="AW15" s="5" t="n">
        <f><![CDATA[IF(AND(COUNTA('IS - Budget'!$71:$71)>0,COUNTA('IS - Budget'!$64:$64)>0),SUMIFS('IS - Budget'!$71:$71,'IS - Budget'!$2:$2,">="&AW$2,'IS - Budget'!$1:$1,"<="&AW$1)-SUMIFS('IS - Budget'!$64:$64,'IS - Budget'!$2:$2,">="&AW$2,'IS - Budget'!$1:$1,"<="&AW$1),"")]]></f>
        <v>-6989.0</v>
      </c>
      <c r="AX15" s="5" t="n">
        <f><![CDATA[IF(AND(COUNTA('IS - Budget'!$71:$71)>0,COUNTA('IS - Budget'!$64:$64)>0),SUMIFS('IS - Budget'!$71:$71,'IS - Budget'!$2:$2,">="&AX$2,'IS - Budget'!$1:$1,"<="&AX$1)-SUMIFS('IS - Budget'!$64:$64,'IS - Budget'!$2:$2,">="&AX$2,'IS - Budget'!$1:$1,"<="&AX$1),"")]]></f>
        <v>24915.0</v>
      </c>
      <c r="AY15" s="5" t="n">
        <f><![CDATA[IF(AND(COUNTA('IS - Budget'!$71:$71)>0,COUNTA('IS - Budget'!$64:$64)>0),SUMIFS('IS - Budget'!$71:$71,'IS - Budget'!$2:$2,">="&AY$2,'IS - Budget'!$1:$1,"<="&AY$1)-SUMIFS('IS - Budget'!$64:$64,'IS - Budget'!$2:$2,">="&AY$2,'IS - Budget'!$1:$1,"<="&AY$1),"")]]></f>
        <v>180119.0</v>
      </c>
      <c r="AZ15" s="5" t="n">
        <f><![CDATA[IF(AND(COUNTA('IS - Budget'!$71:$71)>0,COUNTA('IS - Budget'!$64:$64)>0),SUMIFS('IS - Budget'!$71:$71,'IS - Budget'!$2:$2,">="&AZ$2,'IS - Budget'!$1:$1,"<="&AZ$1)-SUMIFS('IS - Budget'!$64:$64,'IS - Budget'!$2:$2,">="&AZ$2,'IS - Budget'!$1:$1,"<="&AZ$1),"")]]></f>
        <v>42427.0</v>
      </c>
      <c r="BA15" s="5" t="n">
        <f><![CDATA[IF(AND(COUNTA('IS - Budget'!$71:$71)>0,COUNTA('IS - Budget'!$64:$64)>0),SUMIFS('IS - Budget'!$71:$71,'IS - Budget'!$2:$2,">="&BA$2,'IS - Budget'!$1:$1,"<="&BA$1)-SUMIFS('IS - Budget'!$64:$64,'IS - Budget'!$2:$2,">="&BA$2,'IS - Budget'!$1:$1,"<="&BA$1),"")]]></f>
        <v>158770.0</v>
      </c>
      <c r="BB15" s="5" t="n">
        <f><![CDATA[IF(AND(COUNTA('IS - Budget'!$71:$71)>0,COUNTA('IS - Budget'!$64:$64)>0),SUMIFS('IS - Budget'!$71:$71,'IS - Budget'!$2:$2,">="&BB$2,'IS - Budget'!$1:$1,"<="&BB$1)-SUMIFS('IS - Budget'!$64:$64,'IS - Budget'!$2:$2,">="&BB$2,'IS - Budget'!$1:$1,"<="&BB$1),"")]]></f>
        <v>-24409.0</v>
      </c>
      <c r="BC15" s="5" t="n">
        <f><![CDATA[IF(AND(COUNTA('IS - Budget'!$71:$71)>0,COUNTA('IS - Budget'!$64:$64)>0),SUMIFS('IS - Budget'!$71:$71,'IS - Budget'!$2:$2,">="&BC$2,'IS - Budget'!$1:$1,"<="&BC$1)-SUMIFS('IS - Budget'!$64:$64,'IS - Budget'!$2:$2,">="&BC$2,'IS - Budget'!$1:$1,"<="&BC$1),"")]]></f>
        <v>267745.0</v>
      </c>
      <c r="BD15" s="5" t="n">
        <f><![CDATA[IF(AND(COUNTA('IS - Budget'!$71:$71)>0,COUNTA('IS - Budget'!$64:$64)>0),SUMIFS('IS - Budget'!$71:$71,'IS - Budget'!$2:$2,">="&BD$2,'IS - Budget'!$1:$1,"<="&BD$1)-SUMIFS('IS - Budget'!$64:$64,'IS - Budget'!$2:$2,">="&BD$2,'IS - Budget'!$1:$1,"<="&BD$1),"")]]></f>
        <v>11263.0</v>
      </c>
      <c r="BE15" s="5" t="n">
        <f><![CDATA[IF(AND(COUNTA('IS - Budget'!$71:$71)>0,COUNTA('IS - Budget'!$64:$64)>0),SUMIFS('IS - Budget'!$71:$71,'IS - Budget'!$2:$2,">="&BE$2,'IS - Budget'!$1:$1,"<="&BE$1)-SUMIFS('IS - Budget'!$64:$64,'IS - Budget'!$2:$2,">="&BE$2,'IS - Budget'!$1:$1,"<="&BE$1),"")]]></f>
        <v>35273.0</v>
      </c>
      <c r="BF15" s="5" t="n">
        <f><![CDATA[IF(AND(COUNTA('IS - Budget'!$71:$71)>0,COUNTA('IS - Budget'!$64:$64)>0),SUMIFS('IS - Budget'!$71:$71,'IS - Budget'!$2:$2,">="&BF$2,'IS - Budget'!$1:$1,"<="&BF$1)-SUMIFS('IS - Budget'!$64:$64,'IS - Budget'!$2:$2,">="&BF$2,'IS - Budget'!$1:$1,"<="&BF$1),"")]]></f>
        <v>468395.0</v>
      </c>
      <c r="BG15" s="5" t="n">
        <f><![CDATA[IF(AND(COUNTA('IS - Budget'!$71:$71)>0,COUNTA('IS - Budget'!$64:$64)>0),SUMIFS('IS - Budget'!$71:$71,'IS - Budget'!$2:$2,">="&BG$2,'IS - Budget'!$1:$1,"<="&BG$1)-SUMIFS('IS - Budget'!$64:$64,'IS - Budget'!$2:$2,">="&BG$2,'IS - Budget'!$1:$1,"<="&BG$1),"")]]></f>
        <v>39929.0</v>
      </c>
      <c r="BH15" s="5" t="n">
        <f><![CDATA[IF(AND(COUNTA('IS - Budget'!$71:$71)>0,COUNTA('IS - Budget'!$64:$64)>0),SUMIFS('IS - Budget'!$71:$71,'IS - Budget'!$2:$2,">="&BH$2,'IS - Budget'!$1:$1,"<="&BH$1)-SUMIFS('IS - Budget'!$64:$64,'IS - Budget'!$2:$2,">="&BH$2,'IS - Budget'!$1:$1,"<="&BH$1),"")]]></f>
        <v>629614.0</v>
      </c>
      <c r="BI15" s="5" t="n">
        <f><![CDATA[IF(AND(COUNTA('IS - Budget'!$71:$71)>0,COUNTA('IS - Budget'!$64:$64)>0),SUMIFS('IS - Budget'!$71:$71,'IS - Budget'!$2:$2,">="&BI$2,'IS - Budget'!$1:$1,"<="&BI$1)-SUMIFS('IS - Budget'!$64:$64,'IS - Budget'!$2:$2,">="&BI$2,'IS - Budget'!$1:$1,"<="&BI$1),"")]]></f>
        <v>-5230.0</v>
      </c>
      <c r="BJ15" s="5" t="n">
        <f><![CDATA[IF(AND(COUNTA('IS - Budget'!$71:$71)>0,COUNTA('IS - Budget'!$64:$64)>0),SUMIFS('IS - Budget'!$71:$71,'IS - Budget'!$2:$2,">="&BJ$2,'IS - Budget'!$1:$1,"<="&BJ$1)-SUMIFS('IS - Budget'!$64:$64,'IS - Budget'!$2:$2,">="&BJ$2,'IS - Budget'!$1:$1,"<="&BJ$1),"")]]></f>
        <v>-3794.0</v>
      </c>
      <c r="BK15" s="5" t="n">
        <f><![CDATA[IF(AND(COUNTA('IS - Budget'!$71:$71)>0,COUNTA('IS - Budget'!$64:$64)>0),SUMIFS('IS - Budget'!$71:$71,'IS - Budget'!$2:$2,">="&BK$2,'IS - Budget'!$1:$1,"<="&BK$1)-SUMIFS('IS - Budget'!$64:$64,'IS - Budget'!$2:$2,">="&BK$2,'IS - Budget'!$1:$1,"<="&BK$1),"")]]></f>
        <v>147851.0</v>
      </c>
      <c r="BL15" s="5" t="n">
        <f><![CDATA[IF(AND(COUNTA('IS - Budget'!$71:$71)>0,COUNTA('IS - Budget'!$64:$64)>0),SUMIFS('IS - Budget'!$71:$71,'IS - Budget'!$2:$2,">="&BL$2,'IS - Budget'!$1:$1,"<="&BL$1)-SUMIFS('IS - Budget'!$64:$64,'IS - Budget'!$2:$2,">="&BL$2,'IS - Budget'!$1:$1,"<="&BL$1),"")]]></f>
        <v>-2496.0</v>
      </c>
      <c r="BM15" s="5" t="n">
        <f><![CDATA[IF(AND(COUNTA('IS - Budget'!$71:$71)>0,COUNTA('IS - Budget'!$64:$64)>0),SUMIFS('IS - Budget'!$71:$71,'IS - Budget'!$2:$2,">="&BM$2,'IS - Budget'!$1:$1,"<="&BM$1)-SUMIFS('IS - Budget'!$64:$64,'IS - Budget'!$2:$2,">="&BM$2,'IS - Budget'!$1:$1,"<="&BM$1),"")]]></f>
        <v>242828.0</v>
      </c>
      <c r="BN15" s="5" t="n">
        <f><![CDATA[IF(AND(COUNTA('IS - Budget'!$71:$71)>0,COUNTA('IS - Budget'!$64:$64)>0),SUMIFS('IS - Budget'!$71:$71,'IS - Budget'!$2:$2,">="&BN$2,'IS - Budget'!$1:$1,"<="&BN$1)-SUMIFS('IS - Budget'!$64:$64,'IS - Budget'!$2:$2,">="&BN$2,'IS - Budget'!$1:$1,"<="&BN$1),"")]]></f>
        <v>849.0</v>
      </c>
      <c r="BO15" s="5" t="n">
        <f><![CDATA[IF(AND(COUNTA('IS - Budget'!$71:$71)>0,COUNTA('IS - Budget'!$64:$64)>0),SUMIFS('IS - Budget'!$71:$71,'IS - Budget'!$2:$2,">="&BO$2,'IS - Budget'!$1:$1,"<="&BO$1)-SUMIFS('IS - Budget'!$64:$64,'IS - Budget'!$2:$2,">="&BO$2,'IS - Budget'!$1:$1,"<="&BO$1),"")]]></f>
        <v>219442.0</v>
      </c>
      <c r="BP15" s="5" t="n">
        <f><![CDATA[IF(AND(COUNTA('IS - Budget'!$71:$71)>0,COUNTA('IS - Budget'!$64:$64)>0),SUMIFS('IS - Budget'!$71:$71,'IS - Budget'!$2:$2,">="&BP$2,'IS - Budget'!$1:$1,"<="&BP$1)-SUMIFS('IS - Budget'!$64:$64,'IS - Budget'!$2:$2,">="&BP$2,'IS - Budget'!$1:$1,"<="&BP$1),"")]]></f>
        <v>-1251.0</v>
      </c>
      <c r="BQ15" s="5" t="n">
        <f><![CDATA[IF(AND(COUNTA('IS - Budget'!$71:$71)>0,COUNTA('IS - Budget'!$64:$64)>0),SUMIFS('IS - Budget'!$71:$71,'IS - Budget'!$2:$2,">="&BQ$2,'IS - Budget'!$1:$1,"<="&BQ$1)-SUMIFS('IS - Budget'!$64:$64,'IS - Budget'!$2:$2,">="&BQ$2,'IS - Budget'!$1:$1,"<="&BQ$1),"")]]></f>
        <v>10459.0</v>
      </c>
      <c r="BR15" s="5" t="n">
        <f><![CDATA[IF(AND(COUNTA('IS - Budget'!$71:$71)>0,COUNTA('IS - Budget'!$64:$64)>0),SUMIFS('IS - Budget'!$71:$71,'IS - Budget'!$2:$2,">="&BR$2,'IS - Budget'!$1:$1,"<="&BR$1)-SUMIFS('IS - Budget'!$64:$64,'IS - Budget'!$2:$2,">="&BR$2,'IS - Budget'!$1:$1,"<="&BR$1),"")]]></f>
        <v>448242.0</v>
      </c>
    </row>
    <row r="16" spans="1:70">
      <c r="A16" s="4" t="s">
        <v>310</v>
      </c>
      <c r="B16" s="5" t="n">
        <f t="shared" ref="B16:BM16" si="0">IF(COUNTA(B7:B15)&gt;0,SUM(B7:B15),"")</f>
        <v>79931.0</v>
      </c>
      <c r="C16" s="5" t="n">
        <f t="shared" si="0"/>
        <v>373842.0</v>
      </c>
      <c r="D16" s="5" t="n">
        <f t="shared" si="0"/>
        <v>77140.0</v>
      </c>
      <c r="E16" s="5" t="n">
        <f t="shared" si="0"/>
        <v>676201.0</v>
      </c>
      <c r="F16" s="5" t="n">
        <f t="shared" si="0"/>
        <v>65603.0</v>
      </c>
      <c r="G16" s="5" t="n">
        <f t="shared" si="0"/>
        <v>901901.0</v>
      </c>
      <c r="H16" s="5" t="n">
        <f t="shared" si="0"/>
        <v>130850.0</v>
      </c>
      <c r="I16" s="5" t="n">
        <f t="shared" si="0"/>
        <v>100359.0</v>
      </c>
      <c r="J16" s="5" t="n">
        <f t="shared" si="0"/>
        <v>1528958.0</v>
      </c>
      <c r="K16" s="5" t="n">
        <f t="shared" si="0"/>
        <v>109235.0</v>
      </c>
      <c r="L16" s="5" t="n">
        <f t="shared" si="0"/>
        <v>1892866.0</v>
      </c>
      <c r="M16" s="5" t="n">
        <f t="shared" si="0"/>
        <v>69622.0</v>
      </c>
      <c r="N16" s="5" t="n">
        <f t="shared" si="0"/>
        <v>96346.0</v>
      </c>
      <c r="O16" s="5" t="n">
        <f t="shared" si="0"/>
        <v>437529.0</v>
      </c>
      <c r="P16" s="5" t="n">
        <f t="shared" si="0"/>
        <v>71889.0</v>
      </c>
      <c r="Q16" s="5" t="n">
        <f t="shared" si="0"/>
        <v>627560.0</v>
      </c>
      <c r="R16" s="5" t="n">
        <f t="shared" si="0"/>
        <v>133515.0</v>
      </c>
      <c r="S16" s="5" t="n">
        <f t="shared" si="0"/>
        <v>847983.0</v>
      </c>
      <c r="T16" s="5" t="n">
        <f t="shared" si="0"/>
        <v>111695.0</v>
      </c>
      <c r="U16" s="5" t="n">
        <f t="shared" si="0"/>
        <v>80104.0</v>
      </c>
      <c r="V16" s="5" t="n">
        <f t="shared" si="0"/>
        <v>1557176.0</v>
      </c>
      <c r="W16" s="5" t="n">
        <f t="shared" si="0"/>
        <v>109470.0</v>
      </c>
      <c r="X16" s="5" t="n">
        <f t="shared" si="0"/>
        <v>1876487.0</v>
      </c>
      <c r="Y16" s="5" t="n">
        <f t="shared" si="0"/>
        <v>109131.0</v>
      </c>
      <c r="Z16" s="5" t="n">
        <f t="shared" si="0"/>
        <v>113876.0</v>
      </c>
      <c r="AA16" s="5" t="n">
        <f t="shared" si="0"/>
        <v>494396.0</v>
      </c>
      <c r="AB16" s="5" t="n">
        <f t="shared" si="0"/>
        <v>77562.0</v>
      </c>
      <c r="AC16" s="5" t="n">
        <f t="shared" si="0"/>
        <v>692873.0</v>
      </c>
      <c r="AD16" s="5" t="n">
        <f t="shared" si="0"/>
        <v>55574.0</v>
      </c>
      <c r="AE16" s="5" t="n">
        <f t="shared" si="0"/>
        <v>902879.0</v>
      </c>
      <c r="AF16" s="5" t="n">
        <f t="shared" si="0"/>
        <v>103122.0</v>
      </c>
      <c r="AG16" s="5" t="n">
        <f t="shared" si="0"/>
        <v>60246.0</v>
      </c>
      <c r="AH16" s="5" t="n">
        <f t="shared" si="0"/>
        <v>1495161.0</v>
      </c>
      <c r="AI16" s="5" t="n">
        <f t="shared" si="0"/>
        <v>155783.0</v>
      </c>
      <c r="AJ16" s="5" t="n">
        <f t="shared" si="0"/>
        <v>1858585.0</v>
      </c>
      <c r="AK16" s="5" t="n">
        <f t="shared" si="0"/>
        <v>83055.0</v>
      </c>
      <c r="AL16" s="5" t="n">
        <f t="shared" si="0"/>
        <v>147209.0</v>
      </c>
      <c r="AM16" s="5" t="n">
        <f t="shared" si="0"/>
        <v>525940.0</v>
      </c>
      <c r="AN16" s="5" t="n">
        <f t="shared" si="0"/>
        <v>75535.0</v>
      </c>
      <c r="AO16" s="5" t="n">
        <f t="shared" si="0"/>
        <v>649496.0</v>
      </c>
      <c r="AP16" s="5" t="n">
        <f t="shared" si="0"/>
        <v>110941.0</v>
      </c>
      <c r="AQ16" s="5" t="n">
        <f t="shared" si="0"/>
        <v>846484.0</v>
      </c>
      <c r="AR16" s="5" t="n">
        <f t="shared" si="0"/>
        <v>125175.0</v>
      </c>
      <c r="AS16" s="5" t="n">
        <f t="shared" si="0"/>
        <v>96607.0</v>
      </c>
      <c r="AT16" s="5" t="n">
        <f t="shared" si="0"/>
        <v>1504635.0</v>
      </c>
      <c r="AU16" s="5" t="n">
        <f t="shared" si="0"/>
        <v>85176.0</v>
      </c>
      <c r="AV16" s="5" t="n">
        <f t="shared" si="0"/>
        <v>1894087.0</v>
      </c>
      <c r="AW16" s="5" t="n">
        <f t="shared" si="0"/>
        <v>63037.0</v>
      </c>
      <c r="AX16" s="5" t="n">
        <f t="shared" si="0"/>
        <v>80318.0</v>
      </c>
      <c r="AY16" s="5" t="n">
        <f t="shared" si="0"/>
        <v>478254.0</v>
      </c>
      <c r="AZ16" s="5" t="n">
        <f t="shared" si="0"/>
        <v>116921.0</v>
      </c>
      <c r="BA16" s="5" t="n">
        <f t="shared" si="0"/>
        <v>618970.0</v>
      </c>
      <c r="BB16" s="5" t="n">
        <f t="shared" si="0"/>
        <v>6165.0</v>
      </c>
      <c r="BC16" s="5" t="n">
        <f t="shared" si="0"/>
        <v>907470.0</v>
      </c>
      <c r="BD16" s="5" t="n">
        <f t="shared" si="0"/>
        <v>59766.0</v>
      </c>
      <c r="BE16" s="5" t="n">
        <f t="shared" si="0"/>
        <v>99814.0</v>
      </c>
      <c r="BF16" s="5" t="n">
        <f t="shared" si="0"/>
        <v>1496910.0</v>
      </c>
      <c r="BG16" s="5" t="n">
        <f t="shared" si="0"/>
        <v>134057.0</v>
      </c>
      <c r="BH16" s="5" t="n">
        <f t="shared" si="0"/>
        <v>1879836.0</v>
      </c>
      <c r="BI16" s="5" t="n">
        <f t="shared" si="0"/>
        <v>91787.0</v>
      </c>
      <c r="BJ16" s="5" t="n">
        <f t="shared" si="0"/>
        <v>48703.0</v>
      </c>
      <c r="BK16" s="5" t="n">
        <f t="shared" si="0"/>
        <v>444479.0</v>
      </c>
      <c r="BL16" s="5" t="n">
        <f t="shared" si="0"/>
        <v>62972.0</v>
      </c>
      <c r="BM16" s="5" t="n">
        <f t="shared" si="0"/>
        <v>716405.0</v>
      </c>
      <c r="BN16" s="5" t="n">
        <f>IF(COUNTA(BN7:BN15)&gt;0,SUM(BN7:BN15),"")</f>
        <v>68406.0</v>
      </c>
      <c r="BO16" s="5" t="n">
        <f>IF(COUNTA(BO7:BO15)&gt;0,SUM(BO7:BO15),"")</f>
        <v>895940.0</v>
      </c>
      <c r="BP16" s="5" t="n">
        <f>IF(COUNTA(BP7:BP15)&gt;0,SUM(BP7:BP15),"")</f>
        <v>84260.0</v>
      </c>
      <c r="BQ16" s="5" t="n">
        <f>IF(COUNTA(BQ7:BQ15)&gt;0,SUM(BQ7:BQ15),"")</f>
        <v>84249.0</v>
      </c>
      <c r="BR16" s="5" t="n">
        <f>IF(COUNTA(BR7:BR15)&gt;0,SUM(BR7:BR15),"")</f>
        <v>1493393.0</v>
      </c>
    </row>
    <row r="17" spans="1:70">
      <c r="A17" t="s" s="0">
        <v>311</v>
      </c>
      <c r="B17" s="3" t="n">
        <v>7161.0</v>
      </c>
      <c r="C17" s="3" t="n">
        <v>2692.0</v>
      </c>
      <c r="D17" s="3" t="n">
        <v>3778.0</v>
      </c>
      <c r="E17" s="3" t="n">
        <v>3778.0</v>
      </c>
      <c r="F17" s="3" t="n">
        <v>6351.0</v>
      </c>
      <c r="G17" s="3" t="n">
        <v>1290.0</v>
      </c>
      <c r="H17" s="3" t="n">
        <v>8600.0</v>
      </c>
      <c r="I17" s="3" t="n">
        <v>8412.0</v>
      </c>
      <c r="J17" s="3" t="n">
        <v>6613.0</v>
      </c>
      <c r="K17" s="3" t="n">
        <v>8458.0</v>
      </c>
      <c r="L17" s="3" t="n">
        <v>1459.0</v>
      </c>
      <c r="M17" s="3" t="n">
        <v>3065.0</v>
      </c>
      <c r="N17" s="3" t="n">
        <v>7584.0</v>
      </c>
      <c r="O17" s="3" t="n">
        <v>3585.0</v>
      </c>
      <c r="P17" s="3" t="n">
        <v>7467.0</v>
      </c>
      <c r="Q17" s="3" t="n">
        <v>8031.0</v>
      </c>
      <c r="R17" s="3" t="n">
        <v>4701.0</v>
      </c>
      <c r="S17" s="3" t="n">
        <v>9299.0</v>
      </c>
      <c r="T17" s="3" t="n">
        <v>6525.0</v>
      </c>
      <c r="U17" s="3" t="n">
        <v>2188.0</v>
      </c>
      <c r="V17" s="3" t="n">
        <v>2771.0</v>
      </c>
      <c r="W17" s="3" t="n">
        <v>6340.0</v>
      </c>
      <c r="X17" s="3" t="n">
        <v>4226.0</v>
      </c>
      <c r="Y17" s="3" t="n">
        <v>8521.0</v>
      </c>
      <c r="Z17" s="3" t="n">
        <v>4120.0</v>
      </c>
      <c r="AA17" s="3" t="n">
        <v>6334.0</v>
      </c>
      <c r="AB17" s="3" t="n">
        <v>3205.0</v>
      </c>
      <c r="AC17" s="3" t="n">
        <v>3442.0</v>
      </c>
      <c r="AD17" s="3" t="n">
        <v>9818.0</v>
      </c>
      <c r="AE17" s="3" t="n">
        <v>3387.0</v>
      </c>
      <c r="AF17" s="3" t="n">
        <v>3227.0</v>
      </c>
      <c r="AG17" s="3" t="n">
        <v>1093.0</v>
      </c>
      <c r="AH17" s="3" t="n">
        <v>8326.0</v>
      </c>
      <c r="AI17" s="3" t="n">
        <v>6374.0</v>
      </c>
      <c r="AJ17" s="3" t="n">
        <v>2487.0</v>
      </c>
      <c r="AK17" s="3" t="n">
        <v>3470.0</v>
      </c>
      <c r="AL17" s="3" t="n">
        <v>9166.0</v>
      </c>
      <c r="AM17" s="3" t="n">
        <v>9103.0</v>
      </c>
      <c r="AN17" s="3" t="n">
        <v>4586.0</v>
      </c>
      <c r="AO17" s="3" t="n">
        <v>3111.0</v>
      </c>
      <c r="AP17" s="3" t="n">
        <v>8132.0</v>
      </c>
      <c r="AQ17" s="3" t="n">
        <v>5480.0</v>
      </c>
      <c r="AR17" s="3" t="n">
        <v>2157.0</v>
      </c>
      <c r="AS17" s="3" t="n">
        <v>5876.0</v>
      </c>
      <c r="AT17" s="3" t="n">
        <v>6904.0</v>
      </c>
      <c r="AU17" s="3" t="n">
        <v>2655.0</v>
      </c>
      <c r="AV17" s="3" t="n">
        <v>3911.0</v>
      </c>
      <c r="AW17" s="3" t="n">
        <v>5558.0</v>
      </c>
      <c r="AX17" s="3" t="n">
        <v>5414.0</v>
      </c>
      <c r="AY17" s="3" t="n">
        <v>3147.0</v>
      </c>
      <c r="AZ17" s="3" t="n">
        <v>3931.0</v>
      </c>
      <c r="BA17" s="3" t="n">
        <v>5729.0</v>
      </c>
      <c r="BB17" s="3" t="n">
        <v>1788.0</v>
      </c>
      <c r="BC17" s="3" t="n">
        <v>8483.0</v>
      </c>
      <c r="BD17" s="3" t="n">
        <v>9893.0</v>
      </c>
      <c r="BE17" s="3" t="n">
        <v>8847.0</v>
      </c>
      <c r="BF17" s="3" t="n">
        <v>6342.0</v>
      </c>
      <c r="BG17" s="3" t="n">
        <v>6941.0</v>
      </c>
      <c r="BH17" s="3" t="n">
        <v>6342.0</v>
      </c>
      <c r="BI17" s="3" t="n">
        <v>3667.0</v>
      </c>
      <c r="BJ17" s="3" t="n">
        <v>8980.0</v>
      </c>
      <c r="BK17" s="3" t="n">
        <v>4845.0</v>
      </c>
      <c r="BL17" s="3" t="n">
        <v>1878.0</v>
      </c>
      <c r="BM17" s="3" t="n">
        <v>5114.0</v>
      </c>
      <c r="BN17" s="3" t="n">
        <v>5361.0</v>
      </c>
      <c r="BO17" s="3" t="n">
        <v>5960.0</v>
      </c>
      <c r="BP17" s="3" t="n">
        <v>8396.0</v>
      </c>
      <c r="BQ17" s="3" t="n">
        <v>8209.0</v>
      </c>
      <c r="BR17" s="3" t="n">
        <v>2019.0</v>
      </c>
    </row>
    <row r="18" spans="1:70">
      <c r="A18" t="s" s="0">
        <v>312</v>
      </c>
      <c r="B18" s="3" t="n">
        <v>7838.0</v>
      </c>
      <c r="C18" s="3" t="n">
        <v>9896.0</v>
      </c>
      <c r="D18" s="3" t="n">
        <v>5662.0</v>
      </c>
      <c r="E18" s="3" t="n">
        <v>1087.0</v>
      </c>
      <c r="F18" s="3" t="n">
        <v>1146.0</v>
      </c>
      <c r="G18" s="3" t="n">
        <v>4280.0</v>
      </c>
      <c r="H18" s="3" t="n">
        <v>4147.0</v>
      </c>
      <c r="I18" s="3" t="n">
        <v>1865.0</v>
      </c>
      <c r="J18" s="3" t="n">
        <v>3335.0</v>
      </c>
      <c r="K18" s="3" t="n">
        <v>7650.0</v>
      </c>
      <c r="L18" s="3" t="n">
        <v>5681.0</v>
      </c>
      <c r="M18" s="3" t="n">
        <v>5155.0</v>
      </c>
      <c r="N18" s="3" t="n">
        <v>2485.0</v>
      </c>
      <c r="O18" s="3" t="n">
        <v>6042.0</v>
      </c>
      <c r="P18" s="3" t="n">
        <v>2518.0</v>
      </c>
      <c r="Q18" s="3" t="n">
        <v>5555.0</v>
      </c>
      <c r="R18" s="3" t="n">
        <v>1332.0</v>
      </c>
      <c r="S18" s="3" t="n">
        <v>8438.0</v>
      </c>
      <c r="T18" s="3" t="n">
        <v>4540.0</v>
      </c>
      <c r="U18" s="3" t="n">
        <v>2666.0</v>
      </c>
      <c r="V18" s="3" t="n">
        <v>2345.0</v>
      </c>
      <c r="W18" s="3" t="n">
        <v>3671.0</v>
      </c>
      <c r="X18" s="3" t="n">
        <v>2084.0</v>
      </c>
      <c r="Y18" s="3" t="n">
        <v>6001.0</v>
      </c>
      <c r="Z18" s="3" t="n">
        <v>9381.0</v>
      </c>
      <c r="AA18" s="3" t="n">
        <v>7762.0</v>
      </c>
      <c r="AB18" s="3" t="n">
        <v>5834.0</v>
      </c>
      <c r="AC18" s="3" t="n">
        <v>4138.0</v>
      </c>
      <c r="AD18" s="3" t="n">
        <v>4654.0</v>
      </c>
      <c r="AE18" s="3" t="n">
        <v>4298.0</v>
      </c>
      <c r="AF18" s="3" t="n">
        <v>8409.0</v>
      </c>
      <c r="AG18" s="3" t="n">
        <v>7832.0</v>
      </c>
      <c r="AH18" s="3" t="n">
        <v>8195.0</v>
      </c>
      <c r="AI18" s="3" t="n">
        <v>5504.0</v>
      </c>
      <c r="AJ18" s="3" t="n">
        <v>5155.0</v>
      </c>
      <c r="AK18" s="3" t="n">
        <v>9539.0</v>
      </c>
      <c r="AL18" s="3" t="n">
        <v>2903.0</v>
      </c>
      <c r="AM18" s="3" t="n">
        <v>1284.0</v>
      </c>
      <c r="AN18" s="3" t="n">
        <v>6439.0</v>
      </c>
      <c r="AO18" s="3" t="n">
        <v>9718.0</v>
      </c>
      <c r="AP18" s="3" t="n">
        <v>5940.0</v>
      </c>
      <c r="AQ18" s="3" t="n">
        <v>2617.0</v>
      </c>
      <c r="AR18" s="3" t="n">
        <v>1153.0</v>
      </c>
      <c r="AS18" s="3" t="n">
        <v>7179.0</v>
      </c>
      <c r="AT18" s="3" t="n">
        <v>3970.0</v>
      </c>
      <c r="AU18" s="3" t="n">
        <v>5853.0</v>
      </c>
      <c r="AV18" s="3" t="n">
        <v>6149.0</v>
      </c>
      <c r="AW18" s="3" t="n">
        <v>7776.0</v>
      </c>
      <c r="AX18" s="3" t="n">
        <v>7175.0</v>
      </c>
      <c r="AY18" s="3" t="n">
        <v>5360.0</v>
      </c>
      <c r="AZ18" s="3" t="n">
        <v>1651.0</v>
      </c>
      <c r="BA18" s="3" t="n">
        <v>4286.0</v>
      </c>
      <c r="BB18" s="3" t="n">
        <v>7473.0</v>
      </c>
      <c r="BC18" s="3" t="n">
        <v>9492.0</v>
      </c>
      <c r="BD18" s="3" t="n">
        <v>4355.0</v>
      </c>
      <c r="BE18" s="3" t="n">
        <v>4890.0</v>
      </c>
      <c r="BF18" s="3" t="n">
        <v>7403.0</v>
      </c>
      <c r="BG18" s="3" t="n">
        <v>5507.0</v>
      </c>
      <c r="BH18" s="3" t="n">
        <v>9904.0</v>
      </c>
      <c r="BI18" s="3" t="n">
        <v>5468.0</v>
      </c>
      <c r="BJ18" s="3" t="n">
        <v>2504.0</v>
      </c>
      <c r="BK18" s="3" t="n">
        <v>7721.0</v>
      </c>
      <c r="BL18" s="3" t="n">
        <v>9711.0</v>
      </c>
      <c r="BM18" s="3" t="n">
        <v>5076.0</v>
      </c>
      <c r="BN18" s="3" t="n">
        <v>8322.0</v>
      </c>
      <c r="BO18" s="3" t="n">
        <v>4574.0</v>
      </c>
      <c r="BP18" s="3" t="n">
        <v>2250.0</v>
      </c>
      <c r="BQ18" s="3" t="n">
        <v>6907.0</v>
      </c>
      <c r="BR18" s="3" t="n">
        <v>3287.0</v>
      </c>
    </row>
    <row r="19" spans="1:70">
      <c r="A19" t="s" s="0">
        <v>313</v>
      </c>
      <c r="B19" s="3" t="n">
        <v>7018.0</v>
      </c>
      <c r="C19" s="3" t="n">
        <v>6719.0</v>
      </c>
      <c r="D19" s="3" t="n">
        <v>7866.0</v>
      </c>
      <c r="E19" s="3" t="n">
        <v>2822.0</v>
      </c>
      <c r="F19" s="3" t="n">
        <v>2493.0</v>
      </c>
      <c r="G19" s="3" t="n">
        <v>8250.0</v>
      </c>
      <c r="H19" s="3" t="n">
        <v>2166.0</v>
      </c>
      <c r="I19" s="3" t="n">
        <v>9687.0</v>
      </c>
      <c r="J19" s="3" t="n">
        <v>2859.0</v>
      </c>
      <c r="K19" s="3" t="n">
        <v>3254.0</v>
      </c>
      <c r="L19" s="3" t="n">
        <v>2448.0</v>
      </c>
      <c r="M19" s="3" t="n">
        <v>1087.0</v>
      </c>
      <c r="N19" s="3" t="n">
        <v>4104.0</v>
      </c>
      <c r="O19" s="3" t="n">
        <v>9249.0</v>
      </c>
      <c r="P19" s="3" t="n">
        <v>3843.0</v>
      </c>
      <c r="Q19" s="3" t="n">
        <v>2220.0</v>
      </c>
      <c r="R19" s="3" t="n">
        <v>5480.0</v>
      </c>
      <c r="S19" s="3" t="n">
        <v>5467.0</v>
      </c>
      <c r="T19" s="3" t="n">
        <v>1519.0</v>
      </c>
      <c r="U19" s="3" t="n">
        <v>1990.0</v>
      </c>
      <c r="V19" s="3" t="n">
        <v>7139.0</v>
      </c>
      <c r="W19" s="3" t="n">
        <v>4851.0</v>
      </c>
      <c r="X19" s="3" t="n">
        <v>7553.0</v>
      </c>
      <c r="Y19" s="3" t="n">
        <v>6680.0</v>
      </c>
      <c r="Z19" s="3" t="n">
        <v>2056.0</v>
      </c>
      <c r="AA19" s="3" t="n">
        <v>4193.0</v>
      </c>
      <c r="AB19" s="3" t="n">
        <v>4233.0</v>
      </c>
      <c r="AC19" s="3" t="n">
        <v>3167.0</v>
      </c>
      <c r="AD19" s="3" t="n">
        <v>4047.0</v>
      </c>
      <c r="AE19" s="3" t="n">
        <v>8729.0</v>
      </c>
      <c r="AF19" s="3" t="n">
        <v>9043.0</v>
      </c>
      <c r="AG19" s="3" t="n">
        <v>2671.0</v>
      </c>
      <c r="AH19" s="3" t="n">
        <v>5283.0</v>
      </c>
      <c r="AI19" s="3" t="n">
        <v>8213.0</v>
      </c>
      <c r="AJ19" s="3" t="n">
        <v>4353.0</v>
      </c>
      <c r="AK19" s="3" t="n">
        <v>7101.0</v>
      </c>
      <c r="AL19" s="3" t="n">
        <v>5616.0</v>
      </c>
      <c r="AM19" s="3" t="n">
        <v>2923.0</v>
      </c>
      <c r="AN19" s="3" t="n">
        <v>9502.0</v>
      </c>
      <c r="AO19" s="3" t="n">
        <v>7475.0</v>
      </c>
      <c r="AP19" s="3" t="n">
        <v>1166.0</v>
      </c>
      <c r="AQ19" s="3" t="n">
        <v>7229.0</v>
      </c>
      <c r="AR19" s="3" t="n">
        <v>5843.0</v>
      </c>
      <c r="AS19" s="3" t="n">
        <v>6177.0</v>
      </c>
      <c r="AT19" s="3" t="n">
        <v>7135.0</v>
      </c>
      <c r="AU19" s="3" t="n">
        <v>3525.0</v>
      </c>
      <c r="AV19" s="3" t="n">
        <v>4072.0</v>
      </c>
      <c r="AW19" s="3" t="n">
        <v>1345.0</v>
      </c>
      <c r="AX19" s="3" t="n">
        <v>5869.0</v>
      </c>
      <c r="AY19" s="3" t="n">
        <v>7038.0</v>
      </c>
      <c r="AZ19" s="3" t="n">
        <v>3870.0</v>
      </c>
      <c r="BA19" s="3" t="n">
        <v>5808.0</v>
      </c>
      <c r="BB19" s="3" t="n">
        <v>1946.0</v>
      </c>
      <c r="BC19" s="3" t="n">
        <v>6419.0</v>
      </c>
      <c r="BD19" s="3" t="n">
        <v>4167.0</v>
      </c>
      <c r="BE19" s="3" t="n">
        <v>9675.0</v>
      </c>
      <c r="BF19" s="3" t="n">
        <v>7310.0</v>
      </c>
      <c r="BG19" s="3" t="n">
        <v>9754.0</v>
      </c>
      <c r="BH19" s="3" t="n">
        <v>3010.0</v>
      </c>
      <c r="BI19" s="3" t="n">
        <v>8274.0</v>
      </c>
      <c r="BJ19" s="3" t="n">
        <v>3806.0</v>
      </c>
      <c r="BK19" s="3" t="n">
        <v>1061.0</v>
      </c>
      <c r="BL19" s="3" t="n">
        <v>2231.0</v>
      </c>
      <c r="BM19" s="3" t="n">
        <v>8989.0</v>
      </c>
      <c r="BN19" s="3" t="n">
        <v>4479.0</v>
      </c>
      <c r="BO19" s="3" t="n">
        <v>5722.0</v>
      </c>
      <c r="BP19" s="3" t="n">
        <v>8824.0</v>
      </c>
      <c r="BQ19" s="3" t="n">
        <v>5801.0</v>
      </c>
      <c r="BR19" s="3" t="n">
        <v>4713.0</v>
      </c>
    </row>
    <row r="20" spans="1:70">
      <c r="A20" t="s" s="0">
        <v>314</v>
      </c>
      <c r="B20" s="3" t="n">
        <v>5853.0</v>
      </c>
      <c r="C20" s="3" t="n">
        <v>3828.0</v>
      </c>
      <c r="D20" s="3" t="n">
        <v>1317.0</v>
      </c>
      <c r="E20" s="3" t="n">
        <v>7578.0</v>
      </c>
      <c r="F20" s="3" t="n">
        <v>2848.0</v>
      </c>
      <c r="G20" s="3" t="n">
        <v>6459.0</v>
      </c>
      <c r="H20" s="3" t="n">
        <v>5557.0</v>
      </c>
      <c r="I20" s="3" t="n">
        <v>2924.0</v>
      </c>
      <c r="J20" s="3" t="n">
        <v>7885.0</v>
      </c>
      <c r="K20" s="3" t="n">
        <v>6405.0</v>
      </c>
      <c r="L20" s="3" t="n">
        <v>7633.0</v>
      </c>
      <c r="M20" s="3" t="n">
        <v>2253.0</v>
      </c>
      <c r="N20" s="3" t="n">
        <v>1017.0</v>
      </c>
      <c r="O20" s="3" t="n">
        <v>4924.0</v>
      </c>
      <c r="P20" s="3" t="n">
        <v>3812.0</v>
      </c>
      <c r="Q20" s="3" t="n">
        <v>9870.0</v>
      </c>
      <c r="R20" s="3" t="n">
        <v>4764.0</v>
      </c>
      <c r="S20" s="3" t="n">
        <v>2943.0</v>
      </c>
      <c r="T20" s="3" t="n">
        <v>6178.0</v>
      </c>
      <c r="U20" s="3" t="n">
        <v>6513.0</v>
      </c>
      <c r="V20" s="3" t="n">
        <v>2480.0</v>
      </c>
      <c r="W20" s="3" t="n">
        <v>8613.0</v>
      </c>
      <c r="X20" s="3" t="n">
        <v>8393.0</v>
      </c>
      <c r="Y20" s="3" t="n">
        <v>1500.0</v>
      </c>
      <c r="Z20" s="3" t="n">
        <v>2186.0</v>
      </c>
      <c r="AA20" s="3" t="n">
        <v>8529.0</v>
      </c>
      <c r="AB20" s="3" t="n">
        <v>8322.0</v>
      </c>
      <c r="AC20" s="3" t="n">
        <v>8838.0</v>
      </c>
      <c r="AD20" s="3" t="n">
        <v>2073.0</v>
      </c>
      <c r="AE20" s="3" t="n">
        <v>8687.0</v>
      </c>
      <c r="AF20" s="3" t="n">
        <v>2635.0</v>
      </c>
      <c r="AG20" s="3" t="n">
        <v>5544.0</v>
      </c>
      <c r="AH20" s="3" t="n">
        <v>6076.0</v>
      </c>
      <c r="AI20" s="3" t="n">
        <v>6001.0</v>
      </c>
      <c r="AJ20" s="3" t="n">
        <v>1938.0</v>
      </c>
      <c r="AK20" s="3" t="n">
        <v>1670.0</v>
      </c>
      <c r="AL20" s="3" t="n">
        <v>2545.0</v>
      </c>
      <c r="AM20" s="3" t="n">
        <v>2225.0</v>
      </c>
      <c r="AN20" s="3" t="n">
        <v>3907.0</v>
      </c>
      <c r="AO20" s="3" t="n">
        <v>1165.0</v>
      </c>
      <c r="AP20" s="3" t="n">
        <v>7418.0</v>
      </c>
      <c r="AQ20" s="3" t="n">
        <v>4418.0</v>
      </c>
      <c r="AR20" s="3" t="n">
        <v>3782.0</v>
      </c>
      <c r="AS20" s="3" t="n">
        <v>3569.0</v>
      </c>
      <c r="AT20" s="3" t="n">
        <v>9575.0</v>
      </c>
      <c r="AU20" s="3" t="n">
        <v>9544.0</v>
      </c>
      <c r="AV20" s="3" t="n">
        <v>7288.0</v>
      </c>
      <c r="AW20" s="3" t="n">
        <v>4417.0</v>
      </c>
      <c r="AX20" s="3" t="n">
        <v>4665.0</v>
      </c>
      <c r="AY20" s="3" t="n">
        <v>5475.0</v>
      </c>
      <c r="AZ20" s="3" t="n">
        <v>5560.0</v>
      </c>
      <c r="BA20" s="3" t="n">
        <v>4237.0</v>
      </c>
      <c r="BB20" s="3" t="n">
        <v>9018.0</v>
      </c>
      <c r="BC20" s="3" t="n">
        <v>3681.0</v>
      </c>
      <c r="BD20" s="3" t="n">
        <v>4338.0</v>
      </c>
      <c r="BE20" s="3" t="n">
        <v>7971.0</v>
      </c>
      <c r="BF20" s="3" t="n">
        <v>5810.0</v>
      </c>
      <c r="BG20" s="3" t="n">
        <v>7845.0</v>
      </c>
      <c r="BH20" s="3" t="n">
        <v>9206.0</v>
      </c>
      <c r="BI20" s="3" t="n">
        <v>1254.0</v>
      </c>
      <c r="BJ20" s="3" t="n">
        <v>5554.0</v>
      </c>
      <c r="BK20" s="3" t="n">
        <v>9979.0</v>
      </c>
      <c r="BL20" s="3" t="n">
        <v>9151.0</v>
      </c>
      <c r="BM20" s="3" t="n">
        <v>3553.0</v>
      </c>
      <c r="BN20" s="3" t="n">
        <v>4884.0</v>
      </c>
      <c r="BO20" s="3" t="n">
        <v>1737.0</v>
      </c>
      <c r="BP20" s="3" t="n">
        <v>2291.0</v>
      </c>
      <c r="BQ20" s="3" t="n">
        <v>6021.0</v>
      </c>
      <c r="BR20" s="3" t="n">
        <v>3287.0</v>
      </c>
    </row>
    <row r="21" spans="1:70">
      <c r="A21" t="s" s="0">
        <v>315</v>
      </c>
      <c r="B21" s="3" t="n">
        <v>9221.0</v>
      </c>
      <c r="C21" s="3" t="n">
        <v>7114.0</v>
      </c>
      <c r="D21" s="3" t="n">
        <v>6951.0</v>
      </c>
      <c r="E21" s="3" t="n">
        <v>5705.0</v>
      </c>
      <c r="F21" s="3" t="n">
        <v>8767.0</v>
      </c>
      <c r="G21" s="3" t="n">
        <v>8696.0</v>
      </c>
      <c r="H21" s="3" t="n">
        <v>5434.0</v>
      </c>
      <c r="I21" s="3" t="n">
        <v>8550.0</v>
      </c>
      <c r="J21" s="3" t="n">
        <v>1997.0</v>
      </c>
      <c r="K21" s="3" t="n">
        <v>8761.0</v>
      </c>
      <c r="L21" s="3" t="n">
        <v>2431.0</v>
      </c>
      <c r="M21" s="3" t="n">
        <v>9714.0</v>
      </c>
      <c r="N21" s="3" t="n">
        <v>2166.0</v>
      </c>
      <c r="O21" s="3" t="n">
        <v>6668.0</v>
      </c>
      <c r="P21" s="3" t="n">
        <v>3029.0</v>
      </c>
      <c r="Q21" s="3" t="n">
        <v>5086.0</v>
      </c>
      <c r="R21" s="3" t="n">
        <v>1016.0</v>
      </c>
      <c r="S21" s="3" t="n">
        <v>8325.0</v>
      </c>
      <c r="T21" s="3" t="n">
        <v>7572.0</v>
      </c>
      <c r="U21" s="3" t="n">
        <v>2802.0</v>
      </c>
      <c r="V21" s="3" t="n">
        <v>7461.0</v>
      </c>
      <c r="W21" s="3" t="n">
        <v>7019.0</v>
      </c>
      <c r="X21" s="3" t="n">
        <v>8718.0</v>
      </c>
      <c r="Y21" s="3" t="n">
        <v>6687.0</v>
      </c>
      <c r="Z21" s="3" t="n">
        <v>5402.0</v>
      </c>
      <c r="AA21" s="3" t="n">
        <v>9012.0</v>
      </c>
      <c r="AB21" s="3" t="n">
        <v>4997.0</v>
      </c>
      <c r="AC21" s="3" t="n">
        <v>6144.0</v>
      </c>
      <c r="AD21" s="3" t="n">
        <v>9222.0</v>
      </c>
      <c r="AE21" s="3" t="n">
        <v>8876.0</v>
      </c>
      <c r="AF21" s="3" t="n">
        <v>2362.0</v>
      </c>
      <c r="AG21" s="3" t="n">
        <v>2196.0</v>
      </c>
      <c r="AH21" s="3" t="n">
        <v>6441.0</v>
      </c>
      <c r="AI21" s="3" t="n">
        <v>3927.0</v>
      </c>
      <c r="AJ21" s="3" t="n">
        <v>4883.0</v>
      </c>
      <c r="AK21" s="3" t="n">
        <v>9318.0</v>
      </c>
      <c r="AL21" s="3" t="n">
        <v>7720.0</v>
      </c>
      <c r="AM21" s="3" t="n">
        <v>6534.0</v>
      </c>
      <c r="AN21" s="3" t="n">
        <v>5385.0</v>
      </c>
      <c r="AO21" s="3" t="n">
        <v>6498.0</v>
      </c>
      <c r="AP21" s="3" t="n">
        <v>3233.0</v>
      </c>
      <c r="AQ21" s="3" t="n">
        <v>1382.0</v>
      </c>
      <c r="AR21" s="3" t="n">
        <v>3308.0</v>
      </c>
      <c r="AS21" s="3" t="n">
        <v>7389.0</v>
      </c>
      <c r="AT21" s="3" t="n">
        <v>4453.0</v>
      </c>
      <c r="AU21" s="3" t="n">
        <v>1305.0</v>
      </c>
      <c r="AV21" s="3" t="n">
        <v>1106.0</v>
      </c>
      <c r="AW21" s="3" t="n">
        <v>4487.0</v>
      </c>
      <c r="AX21" s="3" t="n">
        <v>5657.0</v>
      </c>
      <c r="AY21" s="3" t="n">
        <v>2215.0</v>
      </c>
      <c r="AZ21" s="3" t="n">
        <v>6550.0</v>
      </c>
      <c r="BA21" s="3" t="n">
        <v>4258.0</v>
      </c>
      <c r="BB21" s="3" t="n">
        <v>1516.0</v>
      </c>
      <c r="BC21" s="3" t="n">
        <v>8908.0</v>
      </c>
      <c r="BD21" s="3" t="n">
        <v>3537.0</v>
      </c>
      <c r="BE21" s="3" t="n">
        <v>4551.0</v>
      </c>
      <c r="BF21" s="3" t="n">
        <v>6372.0</v>
      </c>
      <c r="BG21" s="3" t="n">
        <v>3096.0</v>
      </c>
      <c r="BH21" s="3" t="n">
        <v>2765.0</v>
      </c>
      <c r="BI21" s="3" t="n">
        <v>8320.0</v>
      </c>
      <c r="BJ21" s="3" t="n">
        <v>1572.0</v>
      </c>
      <c r="BK21" s="3" t="n">
        <v>6443.0</v>
      </c>
      <c r="BL21" s="3" t="n">
        <v>2708.0</v>
      </c>
      <c r="BM21" s="3" t="n">
        <v>6926.0</v>
      </c>
      <c r="BN21" s="3" t="n">
        <v>1454.0</v>
      </c>
      <c r="BO21" s="3" t="n">
        <v>2866.0</v>
      </c>
      <c r="BP21" s="3" t="n">
        <v>6485.0</v>
      </c>
      <c r="BQ21" s="3" t="n">
        <v>3163.0</v>
      </c>
      <c r="BR21" s="3" t="n">
        <v>1403.0</v>
      </c>
    </row>
    <row r="22" spans="1:70">
      <c r="A22" s="4" t="s">
        <v>316</v>
      </c>
      <c r="B22" s="5" t="n">
        <f t="shared" ref="B22:BM22" si="1">IF(COUNTA(B16:B21)&gt;0,SUM(B16:B21),"")</f>
        <v>117022.0</v>
      </c>
      <c r="C22" s="5" t="n">
        <f t="shared" si="1"/>
        <v>404091.0</v>
      </c>
      <c r="D22" s="5" t="n">
        <f t="shared" si="1"/>
        <v>102714.0</v>
      </c>
      <c r="E22" s="5" t="n">
        <f t="shared" si="1"/>
        <v>697171.0</v>
      </c>
      <c r="F22" s="5" t="n">
        <f t="shared" si="1"/>
        <v>87208.0</v>
      </c>
      <c r="G22" s="5" t="n">
        <f t="shared" si="1"/>
        <v>930876.0</v>
      </c>
      <c r="H22" s="5" t="n">
        <f t="shared" si="1"/>
        <v>156754.0</v>
      </c>
      <c r="I22" s="5" t="n">
        <f t="shared" si="1"/>
        <v>131797.0</v>
      </c>
      <c r="J22" s="5" t="n">
        <f t="shared" si="1"/>
        <v>1551647.0</v>
      </c>
      <c r="K22" s="5" t="n">
        <f t="shared" si="1"/>
        <v>143763.0</v>
      </c>
      <c r="L22" s="5" t="n">
        <f t="shared" si="1"/>
        <v>1912518.0</v>
      </c>
      <c r="M22" s="5" t="n">
        <f t="shared" si="1"/>
        <v>90896.0</v>
      </c>
      <c r="N22" s="5" t="n">
        <f t="shared" si="1"/>
        <v>113702.0</v>
      </c>
      <c r="O22" s="5" t="n">
        <f t="shared" si="1"/>
        <v>467997.0</v>
      </c>
      <c r="P22" s="5" t="n">
        <f t="shared" si="1"/>
        <v>92558.0</v>
      </c>
      <c r="Q22" s="5" t="n">
        <f t="shared" si="1"/>
        <v>658322.0</v>
      </c>
      <c r="R22" s="5" t="n">
        <f t="shared" si="1"/>
        <v>150808.0</v>
      </c>
      <c r="S22" s="5" t="n">
        <f t="shared" si="1"/>
        <v>882455.0</v>
      </c>
      <c r="T22" s="5" t="n">
        <f t="shared" si="1"/>
        <v>138029.0</v>
      </c>
      <c r="U22" s="5" t="n">
        <f t="shared" si="1"/>
        <v>96263.0</v>
      </c>
      <c r="V22" s="5" t="n">
        <f t="shared" si="1"/>
        <v>1579372.0</v>
      </c>
      <c r="W22" s="5" t="n">
        <f t="shared" si="1"/>
        <v>139964.0</v>
      </c>
      <c r="X22" s="5" t="n">
        <f t="shared" si="1"/>
        <v>1907461.0</v>
      </c>
      <c r="Y22" s="5" t="n">
        <f t="shared" si="1"/>
        <v>138520.0</v>
      </c>
      <c r="Z22" s="5" t="n">
        <f t="shared" si="1"/>
        <v>137021.0</v>
      </c>
      <c r="AA22" s="5" t="n">
        <f t="shared" si="1"/>
        <v>530226.0</v>
      </c>
      <c r="AB22" s="5" t="n">
        <f t="shared" si="1"/>
        <v>104153.0</v>
      </c>
      <c r="AC22" s="5" t="n">
        <f t="shared" si="1"/>
        <v>718602.0</v>
      </c>
      <c r="AD22" s="5" t="n">
        <f t="shared" si="1"/>
        <v>85388.0</v>
      </c>
      <c r="AE22" s="5" t="n">
        <f t="shared" si="1"/>
        <v>936856.0</v>
      </c>
      <c r="AF22" s="5" t="n">
        <f t="shared" si="1"/>
        <v>128798.0</v>
      </c>
      <c r="AG22" s="5" t="n">
        <f t="shared" si="1"/>
        <v>79582.0</v>
      </c>
      <c r="AH22" s="5" t="n">
        <f t="shared" si="1"/>
        <v>1529482.0</v>
      </c>
      <c r="AI22" s="5" t="n">
        <f t="shared" si="1"/>
        <v>185802.0</v>
      </c>
      <c r="AJ22" s="5" t="n">
        <f t="shared" si="1"/>
        <v>1877401.0</v>
      </c>
      <c r="AK22" s="5" t="n">
        <f t="shared" si="1"/>
        <v>114153.0</v>
      </c>
      <c r="AL22" s="5" t="n">
        <f t="shared" si="1"/>
        <v>175159.0</v>
      </c>
      <c r="AM22" s="5" t="n">
        <f t="shared" si="1"/>
        <v>548009.0</v>
      </c>
      <c r="AN22" s="5" t="n">
        <f t="shared" si="1"/>
        <v>105354.0</v>
      </c>
      <c r="AO22" s="5" t="n">
        <f t="shared" si="1"/>
        <v>677463.0</v>
      </c>
      <c r="AP22" s="5" t="n">
        <f t="shared" si="1"/>
        <v>136830.0</v>
      </c>
      <c r="AQ22" s="5" t="n">
        <f t="shared" si="1"/>
        <v>867610.0</v>
      </c>
      <c r="AR22" s="5" t="n">
        <f t="shared" si="1"/>
        <v>141418.0</v>
      </c>
      <c r="AS22" s="5" t="n">
        <f t="shared" si="1"/>
        <v>126797.0</v>
      </c>
      <c r="AT22" s="5" t="n">
        <f t="shared" si="1"/>
        <v>1536672.0</v>
      </c>
      <c r="AU22" s="5" t="n">
        <f t="shared" si="1"/>
        <v>108058.0</v>
      </c>
      <c r="AV22" s="5" t="n">
        <f t="shared" si="1"/>
        <v>1916613.0</v>
      </c>
      <c r="AW22" s="5" t="n">
        <f t="shared" si="1"/>
        <v>86620.0</v>
      </c>
      <c r="AX22" s="5" t="n">
        <f t="shared" si="1"/>
        <v>109098.0</v>
      </c>
      <c r="AY22" s="5" t="n">
        <f t="shared" si="1"/>
        <v>501489.0</v>
      </c>
      <c r="AZ22" s="5" t="n">
        <f t="shared" si="1"/>
        <v>138483.0</v>
      </c>
      <c r="BA22" s="5" t="n">
        <f t="shared" si="1"/>
        <v>643288.0</v>
      </c>
      <c r="BB22" s="5" t="n">
        <f t="shared" si="1"/>
        <v>27906.0</v>
      </c>
      <c r="BC22" s="5" t="n">
        <f t="shared" si="1"/>
        <v>944453.0</v>
      </c>
      <c r="BD22" s="5" t="n">
        <f t="shared" si="1"/>
        <v>86056.0</v>
      </c>
      <c r="BE22" s="5" t="n">
        <f t="shared" si="1"/>
        <v>135748.0</v>
      </c>
      <c r="BF22" s="5" t="n">
        <f t="shared" si="1"/>
        <v>1530147.0</v>
      </c>
      <c r="BG22" s="5" t="n">
        <f t="shared" si="1"/>
        <v>167200.0</v>
      </c>
      <c r="BH22" s="5" t="n">
        <f t="shared" si="1"/>
        <v>1911063.0</v>
      </c>
      <c r="BI22" s="5" t="n">
        <f t="shared" si="1"/>
        <v>118770.0</v>
      </c>
      <c r="BJ22" s="5" t="n">
        <f t="shared" si="1"/>
        <v>71119.0</v>
      </c>
      <c r="BK22" s="5" t="n">
        <f t="shared" si="1"/>
        <v>474528.0</v>
      </c>
      <c r="BL22" s="5" t="n">
        <f t="shared" si="1"/>
        <v>88651.0</v>
      </c>
      <c r="BM22" s="5" t="n">
        <f t="shared" si="1"/>
        <v>746063.0</v>
      </c>
      <c r="BN22" s="5" t="n">
        <f>IF(COUNTA(BN16:BN21)&gt;0,SUM(BN16:BN21),"")</f>
        <v>92906.0</v>
      </c>
      <c r="BO22" s="5" t="n">
        <f>IF(COUNTA(BO16:BO21)&gt;0,SUM(BO16:BO21),"")</f>
        <v>916799.0</v>
      </c>
      <c r="BP22" s="5" t="n">
        <f>IF(COUNTA(BP16:BP21)&gt;0,SUM(BP16:BP21),"")</f>
        <v>112506.0</v>
      </c>
      <c r="BQ22" s="5" t="n">
        <f>IF(COUNTA(BQ16:BQ21)&gt;0,SUM(BQ16:BQ21),"")</f>
        <v>114350.0</v>
      </c>
      <c r="BR22" s="5" t="n">
        <f>IF(COUNTA(BR16:BR21)&gt;0,SUM(BR16:BR21),"")</f>
        <v>1508102.0</v>
      </c>
    </row>
    <row r="23" spans="1:70">
      <c r="A23" s="6" t="s">
        <v>317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</row>
    <row r="24" spans="1:70">
      <c r="A24" t="s" s="0">
        <v>318</v>
      </c>
      <c r="B24" s="3" t="n">
        <v>4753.0</v>
      </c>
      <c r="C24" s="3" t="n">
        <v>7503.0</v>
      </c>
      <c r="D24" s="3" t="n">
        <v>7299.0</v>
      </c>
      <c r="E24" s="3" t="n">
        <v>1080.0</v>
      </c>
      <c r="F24" s="3" t="n">
        <v>8230.0</v>
      </c>
      <c r="G24" s="3" t="n">
        <v>2357.0</v>
      </c>
      <c r="H24" s="3" t="n">
        <v>9916.0</v>
      </c>
      <c r="I24" s="3" t="n">
        <v>2062.0</v>
      </c>
      <c r="J24" s="3" t="n">
        <v>4253.0</v>
      </c>
      <c r="K24" s="3" t="n">
        <v>8596.0</v>
      </c>
      <c r="L24" s="3" t="n">
        <v>7763.0</v>
      </c>
      <c r="M24" s="3" t="n">
        <v>9676.0</v>
      </c>
      <c r="N24" s="3" t="n">
        <v>2465.0</v>
      </c>
      <c r="O24" s="3" t="n">
        <v>1437.0</v>
      </c>
      <c r="P24" s="3" t="n">
        <v>5438.0</v>
      </c>
      <c r="Q24" s="3" t="n">
        <v>6498.0</v>
      </c>
      <c r="R24" s="3" t="n">
        <v>9627.0</v>
      </c>
      <c r="S24" s="3" t="n">
        <v>5316.0</v>
      </c>
      <c r="T24" s="3" t="n">
        <v>6298.0</v>
      </c>
      <c r="U24" s="3" t="n">
        <v>2770.0</v>
      </c>
      <c r="V24" s="3" t="n">
        <v>3832.0</v>
      </c>
      <c r="W24" s="3" t="n">
        <v>2046.0</v>
      </c>
      <c r="X24" s="3" t="n">
        <v>4081.0</v>
      </c>
      <c r="Y24" s="3" t="n">
        <v>1321.0</v>
      </c>
      <c r="Z24" s="3" t="n">
        <v>3755.0</v>
      </c>
      <c r="AA24" s="3" t="n">
        <v>2289.0</v>
      </c>
      <c r="AB24" s="3" t="n">
        <v>4809.0</v>
      </c>
      <c r="AC24" s="3" t="n">
        <v>9299.0</v>
      </c>
      <c r="AD24" s="3" t="n">
        <v>3286.0</v>
      </c>
      <c r="AE24" s="3" t="n">
        <v>5317.0</v>
      </c>
      <c r="AF24" s="3" t="n">
        <v>8343.0</v>
      </c>
      <c r="AG24" s="3" t="n">
        <v>2541.0</v>
      </c>
      <c r="AH24" s="3" t="n">
        <v>4860.0</v>
      </c>
      <c r="AI24" s="3" t="n">
        <v>8024.0</v>
      </c>
      <c r="AJ24" s="3" t="n">
        <v>5054.0</v>
      </c>
      <c r="AK24" s="3" t="n">
        <v>8810.0</v>
      </c>
      <c r="AL24" s="3" t="n">
        <v>9329.0</v>
      </c>
      <c r="AM24" s="3" t="n">
        <v>2693.0</v>
      </c>
      <c r="AN24" s="3" t="n">
        <v>6806.0</v>
      </c>
      <c r="AO24" s="3" t="n">
        <v>8690.0</v>
      </c>
      <c r="AP24" s="3" t="n">
        <v>8286.0</v>
      </c>
      <c r="AQ24" s="3" t="n">
        <v>6204.0</v>
      </c>
      <c r="AR24" s="3" t="n">
        <v>2309.0</v>
      </c>
      <c r="AS24" s="3" t="n">
        <v>1456.0</v>
      </c>
      <c r="AT24" s="3" t="n">
        <v>3860.0</v>
      </c>
      <c r="AU24" s="3" t="n">
        <v>7342.0</v>
      </c>
      <c r="AV24" s="3" t="n">
        <v>1034.0</v>
      </c>
      <c r="AW24" s="3" t="n">
        <v>7733.0</v>
      </c>
      <c r="AX24" s="3" t="n">
        <v>4928.0</v>
      </c>
      <c r="AY24" s="3" t="n">
        <v>4385.0</v>
      </c>
      <c r="AZ24" s="3" t="n">
        <v>5218.0</v>
      </c>
      <c r="BA24" s="3" t="n">
        <v>5685.0</v>
      </c>
      <c r="BB24" s="3" t="n">
        <v>5129.0</v>
      </c>
      <c r="BC24" s="3" t="n">
        <v>1182.0</v>
      </c>
      <c r="BD24" s="3" t="n">
        <v>1819.0</v>
      </c>
      <c r="BE24" s="3" t="n">
        <v>6135.0</v>
      </c>
      <c r="BF24" s="3" t="n">
        <v>2989.0</v>
      </c>
      <c r="BG24" s="3" t="n">
        <v>3125.0</v>
      </c>
      <c r="BH24" s="3" t="n">
        <v>3165.0</v>
      </c>
      <c r="BI24" s="3" t="n">
        <v>2458.0</v>
      </c>
      <c r="BJ24" s="3" t="n">
        <v>7654.0</v>
      </c>
      <c r="BK24" s="3" t="n">
        <v>4337.0</v>
      </c>
      <c r="BL24" s="3" t="n">
        <v>6429.0</v>
      </c>
      <c r="BM24" s="3" t="n">
        <v>6191.0</v>
      </c>
      <c r="BN24" s="3" t="n">
        <v>1008.0</v>
      </c>
      <c r="BO24" s="3" t="n">
        <v>6621.0</v>
      </c>
      <c r="BP24" s="3" t="n">
        <v>4413.0</v>
      </c>
      <c r="BQ24" s="3" t="n">
        <v>1882.0</v>
      </c>
      <c r="BR24" s="3" t="n">
        <v>3198.0</v>
      </c>
    </row>
    <row r="25" spans="1:70">
      <c r="A25" t="s" s="0">
        <v>319</v>
      </c>
      <c r="B25" s="3" t="n">
        <v>2553.0</v>
      </c>
      <c r="C25" s="3" t="n">
        <v>4522.0</v>
      </c>
      <c r="D25" s="3" t="n">
        <v>4212.0</v>
      </c>
      <c r="E25" s="3" t="n">
        <v>6497.0</v>
      </c>
      <c r="F25" s="3" t="n">
        <v>7212.0</v>
      </c>
      <c r="G25" s="3" t="n">
        <v>3504.0</v>
      </c>
      <c r="H25" s="3" t="n">
        <v>4609.0</v>
      </c>
      <c r="I25" s="3" t="n">
        <v>1110.0</v>
      </c>
      <c r="J25" s="3" t="n">
        <v>5816.0</v>
      </c>
      <c r="K25" s="3" t="n">
        <v>9917.0</v>
      </c>
      <c r="L25" s="3" t="n">
        <v>1442.0</v>
      </c>
      <c r="M25" s="3" t="n">
        <v>7947.0</v>
      </c>
      <c r="N25" s="3" t="n">
        <v>9291.0</v>
      </c>
      <c r="O25" s="3" t="n">
        <v>2348.0</v>
      </c>
      <c r="P25" s="3" t="n">
        <v>7766.0</v>
      </c>
      <c r="Q25" s="3" t="n">
        <v>3013.0</v>
      </c>
      <c r="R25" s="3" t="n">
        <v>9740.0</v>
      </c>
      <c r="S25" s="3" t="n">
        <v>1874.0</v>
      </c>
      <c r="T25" s="3" t="n">
        <v>3520.0</v>
      </c>
      <c r="U25" s="3" t="n">
        <v>8637.0</v>
      </c>
      <c r="V25" s="3" t="n">
        <v>1529.0</v>
      </c>
      <c r="W25" s="3" t="n">
        <v>8703.0</v>
      </c>
      <c r="X25" s="3" t="n">
        <v>7456.0</v>
      </c>
      <c r="Y25" s="3" t="n">
        <v>3541.0</v>
      </c>
      <c r="Z25" s="3" t="n">
        <v>5979.0</v>
      </c>
      <c r="AA25" s="3" t="n">
        <v>2504.0</v>
      </c>
      <c r="AB25" s="3" t="n">
        <v>6281.0</v>
      </c>
      <c r="AC25" s="3" t="n">
        <v>5809.0</v>
      </c>
      <c r="AD25" s="3" t="n">
        <v>6977.0</v>
      </c>
      <c r="AE25" s="3" t="n">
        <v>1416.0</v>
      </c>
      <c r="AF25" s="3" t="n">
        <v>9174.0</v>
      </c>
      <c r="AG25" s="3" t="n">
        <v>2848.0</v>
      </c>
      <c r="AH25" s="3" t="n">
        <v>1457.0</v>
      </c>
      <c r="AI25" s="3" t="n">
        <v>3774.0</v>
      </c>
      <c r="AJ25" s="3" t="n">
        <v>5727.0</v>
      </c>
      <c r="AK25" s="3" t="n">
        <v>1749.0</v>
      </c>
      <c r="AL25" s="3" t="n">
        <v>1620.0</v>
      </c>
      <c r="AM25" s="3" t="n">
        <v>5647.0</v>
      </c>
      <c r="AN25" s="3" t="n">
        <v>5385.0</v>
      </c>
      <c r="AO25" s="3" t="n">
        <v>8897.0</v>
      </c>
      <c r="AP25" s="3" t="n">
        <v>7574.0</v>
      </c>
      <c r="AQ25" s="3" t="n">
        <v>6937.0</v>
      </c>
      <c r="AR25" s="3" t="n">
        <v>4699.0</v>
      </c>
      <c r="AS25" s="3" t="n">
        <v>3826.0</v>
      </c>
      <c r="AT25" s="3" t="n">
        <v>2599.0</v>
      </c>
      <c r="AU25" s="3" t="n">
        <v>1156.0</v>
      </c>
      <c r="AV25" s="3" t="n">
        <v>1335.0</v>
      </c>
      <c r="AW25" s="3" t="n">
        <v>2216.0</v>
      </c>
      <c r="AX25" s="3" t="n">
        <v>5167.0</v>
      </c>
      <c r="AY25" s="3" t="n">
        <v>7424.0</v>
      </c>
      <c r="AZ25" s="3" t="n">
        <v>7843.0</v>
      </c>
      <c r="BA25" s="3" t="n">
        <v>3024.0</v>
      </c>
      <c r="BB25" s="3" t="n">
        <v>9753.0</v>
      </c>
      <c r="BC25" s="3" t="n">
        <v>4429.0</v>
      </c>
      <c r="BD25" s="3" t="n">
        <v>2926.0</v>
      </c>
      <c r="BE25" s="3" t="n">
        <v>5340.0</v>
      </c>
      <c r="BF25" s="3" t="n">
        <v>1694.0</v>
      </c>
      <c r="BG25" s="3" t="n">
        <v>5206.0</v>
      </c>
      <c r="BH25" s="3" t="n">
        <v>1724.0</v>
      </c>
      <c r="BI25" s="3" t="n">
        <v>6614.0</v>
      </c>
      <c r="BJ25" s="3" t="n">
        <v>1161.0</v>
      </c>
      <c r="BK25" s="3" t="n">
        <v>7325.0</v>
      </c>
      <c r="BL25" s="3" t="n">
        <v>6099.0</v>
      </c>
      <c r="BM25" s="3" t="n">
        <v>7971.0</v>
      </c>
      <c r="BN25" s="3" t="n">
        <v>2714.0</v>
      </c>
      <c r="BO25" s="3" t="n">
        <v>1104.0</v>
      </c>
      <c r="BP25" s="3" t="n">
        <v>8291.0</v>
      </c>
      <c r="BQ25" s="3" t="n">
        <v>7706.0</v>
      </c>
      <c r="BR25" s="3" t="n">
        <v>2994.0</v>
      </c>
    </row>
    <row r="26" spans="1:70">
      <c r="A26" t="s" s="0">
        <v>320</v>
      </c>
      <c r="B26" s="3" t="n">
        <v>1842.0</v>
      </c>
      <c r="C26" s="3" t="n">
        <v>1936.0</v>
      </c>
      <c r="D26" s="3" t="n">
        <v>7366.0</v>
      </c>
      <c r="E26" s="3" t="n">
        <v>3900.0</v>
      </c>
      <c r="F26" s="3" t="n">
        <v>7329.0</v>
      </c>
      <c r="G26" s="3" t="n">
        <v>2219.0</v>
      </c>
      <c r="H26" s="3" t="n">
        <v>1222.0</v>
      </c>
      <c r="I26" s="3" t="n">
        <v>6700.0</v>
      </c>
      <c r="J26" s="3" t="n">
        <v>8245.0</v>
      </c>
      <c r="K26" s="3" t="n">
        <v>2645.0</v>
      </c>
      <c r="L26" s="3" t="n">
        <v>9077.0</v>
      </c>
      <c r="M26" s="3" t="n">
        <v>9927.0</v>
      </c>
      <c r="N26" s="3" t="n">
        <v>7891.0</v>
      </c>
      <c r="O26" s="3" t="n">
        <v>7419.0</v>
      </c>
      <c r="P26" s="3" t="n">
        <v>1382.0</v>
      </c>
      <c r="Q26" s="3" t="n">
        <v>3616.0</v>
      </c>
      <c r="R26" s="3" t="n">
        <v>9700.0</v>
      </c>
      <c r="S26" s="3" t="n">
        <v>6719.0</v>
      </c>
      <c r="T26" s="3" t="n">
        <v>7329.0</v>
      </c>
      <c r="U26" s="3" t="n">
        <v>1601.0</v>
      </c>
      <c r="V26" s="3" t="n">
        <v>3712.0</v>
      </c>
      <c r="W26" s="3" t="n">
        <v>3668.0</v>
      </c>
      <c r="X26" s="3" t="n">
        <v>7378.0</v>
      </c>
      <c r="Y26" s="3" t="n">
        <v>6557.0</v>
      </c>
      <c r="Z26" s="3" t="n">
        <v>5695.0</v>
      </c>
      <c r="AA26" s="3" t="n">
        <v>6555.0</v>
      </c>
      <c r="AB26" s="3" t="n">
        <v>6248.0</v>
      </c>
      <c r="AC26" s="3" t="n">
        <v>5791.0</v>
      </c>
      <c r="AD26" s="3" t="n">
        <v>9898.0</v>
      </c>
      <c r="AE26" s="3" t="n">
        <v>5599.0</v>
      </c>
      <c r="AF26" s="3" t="n">
        <v>9871.0</v>
      </c>
      <c r="AG26" s="3" t="n">
        <v>2761.0</v>
      </c>
      <c r="AH26" s="3" t="n">
        <v>6753.0</v>
      </c>
      <c r="AI26" s="3" t="n">
        <v>2757.0</v>
      </c>
      <c r="AJ26" s="3" t="n">
        <v>4576.0</v>
      </c>
      <c r="AK26" s="3" t="n">
        <v>2381.0</v>
      </c>
      <c r="AL26" s="3" t="n">
        <v>4969.0</v>
      </c>
      <c r="AM26" s="3" t="n">
        <v>8057.0</v>
      </c>
      <c r="AN26" s="3" t="n">
        <v>9916.0</v>
      </c>
      <c r="AO26" s="3" t="n">
        <v>7297.0</v>
      </c>
      <c r="AP26" s="3" t="n">
        <v>4748.0</v>
      </c>
      <c r="AQ26" s="3" t="n">
        <v>2152.0</v>
      </c>
      <c r="AR26" s="3" t="n">
        <v>8257.0</v>
      </c>
      <c r="AS26" s="3" t="n">
        <v>1358.0</v>
      </c>
      <c r="AT26" s="3" t="n">
        <v>3641.0</v>
      </c>
      <c r="AU26" s="3" t="n">
        <v>3454.0</v>
      </c>
      <c r="AV26" s="3" t="n">
        <v>9179.0</v>
      </c>
      <c r="AW26" s="3" t="n">
        <v>9689.0</v>
      </c>
      <c r="AX26" s="3" t="n">
        <v>7989.0</v>
      </c>
      <c r="AY26" s="3" t="n">
        <v>5986.0</v>
      </c>
      <c r="AZ26" s="3" t="n">
        <v>8306.0</v>
      </c>
      <c r="BA26" s="3" t="n">
        <v>6499.0</v>
      </c>
      <c r="BB26" s="3" t="n">
        <v>2463.0</v>
      </c>
      <c r="BC26" s="3" t="n">
        <v>2930.0</v>
      </c>
      <c r="BD26" s="3" t="n">
        <v>9393.0</v>
      </c>
      <c r="BE26" s="3" t="n">
        <v>4356.0</v>
      </c>
      <c r="BF26" s="3" t="n">
        <v>3802.0</v>
      </c>
      <c r="BG26" s="3" t="n">
        <v>1575.0</v>
      </c>
      <c r="BH26" s="3" t="n">
        <v>6579.0</v>
      </c>
      <c r="BI26" s="3" t="n">
        <v>8459.0</v>
      </c>
      <c r="BJ26" s="3" t="n">
        <v>4641.0</v>
      </c>
      <c r="BK26" s="3" t="n">
        <v>1276.0</v>
      </c>
      <c r="BL26" s="3" t="n">
        <v>9243.0</v>
      </c>
      <c r="BM26" s="3" t="n">
        <v>7492.0</v>
      </c>
      <c r="BN26" s="3" t="n">
        <v>5802.0</v>
      </c>
      <c r="BO26" s="3" t="n">
        <v>7964.0</v>
      </c>
      <c r="BP26" s="3" t="n">
        <v>5233.0</v>
      </c>
      <c r="BQ26" s="3" t="n">
        <v>6897.0</v>
      </c>
      <c r="BR26" s="3" t="n">
        <v>6915.0</v>
      </c>
    </row>
    <row r="27" spans="1:70">
      <c r="A27" t="s" s="0">
        <v>321</v>
      </c>
      <c r="B27" s="3" t="n">
        <v>1482.0</v>
      </c>
      <c r="C27" s="3" t="n">
        <v>5099.0</v>
      </c>
      <c r="D27" s="3" t="n">
        <v>1406.0</v>
      </c>
      <c r="E27" s="3" t="n">
        <v>9670.0</v>
      </c>
      <c r="F27" s="3" t="n">
        <v>4384.0</v>
      </c>
      <c r="G27" s="3" t="n">
        <v>1147.0</v>
      </c>
      <c r="H27" s="3" t="n">
        <v>5899.0</v>
      </c>
      <c r="I27" s="3" t="n">
        <v>4014.0</v>
      </c>
      <c r="J27" s="3" t="n">
        <v>5260.0</v>
      </c>
      <c r="K27" s="3" t="n">
        <v>2696.0</v>
      </c>
      <c r="L27" s="3" t="n">
        <v>5808.0</v>
      </c>
      <c r="M27" s="3" t="n">
        <v>2615.0</v>
      </c>
      <c r="N27" s="3" t="n">
        <v>5645.0</v>
      </c>
      <c r="O27" s="3" t="n">
        <v>2079.0</v>
      </c>
      <c r="P27" s="3" t="n">
        <v>1422.0</v>
      </c>
      <c r="Q27" s="3" t="n">
        <v>5030.0</v>
      </c>
      <c r="R27" s="3" t="n">
        <v>7453.0</v>
      </c>
      <c r="S27" s="3" t="n">
        <v>5361.0</v>
      </c>
      <c r="T27" s="3" t="n">
        <v>2660.0</v>
      </c>
      <c r="U27" s="3" t="n">
        <v>6864.0</v>
      </c>
      <c r="V27" s="3" t="n">
        <v>6842.0</v>
      </c>
      <c r="W27" s="3" t="n">
        <v>7360.0</v>
      </c>
      <c r="X27" s="3" t="n">
        <v>5962.0</v>
      </c>
      <c r="Y27" s="3" t="n">
        <v>5747.0</v>
      </c>
      <c r="Z27" s="3" t="n">
        <v>2245.0</v>
      </c>
      <c r="AA27" s="3" t="n">
        <v>3087.0</v>
      </c>
      <c r="AB27" s="3" t="n">
        <v>4195.0</v>
      </c>
      <c r="AC27" s="3" t="n">
        <v>1240.0</v>
      </c>
      <c r="AD27" s="3" t="n">
        <v>3797.0</v>
      </c>
      <c r="AE27" s="3" t="n">
        <v>4157.0</v>
      </c>
      <c r="AF27" s="3" t="n">
        <v>6979.0</v>
      </c>
      <c r="AG27" s="3" t="n">
        <v>2408.0</v>
      </c>
      <c r="AH27" s="3" t="n">
        <v>5079.0</v>
      </c>
      <c r="AI27" s="3" t="n">
        <v>6225.0</v>
      </c>
      <c r="AJ27" s="3" t="n">
        <v>6685.0</v>
      </c>
      <c r="AK27" s="3" t="n">
        <v>5581.0</v>
      </c>
      <c r="AL27" s="3" t="n">
        <v>6050.0</v>
      </c>
      <c r="AM27" s="3" t="n">
        <v>4665.0</v>
      </c>
      <c r="AN27" s="3" t="n">
        <v>2232.0</v>
      </c>
      <c r="AO27" s="3" t="n">
        <v>8526.0</v>
      </c>
      <c r="AP27" s="3" t="n">
        <v>6173.0</v>
      </c>
      <c r="AQ27" s="3" t="n">
        <v>5062.0</v>
      </c>
      <c r="AR27" s="3" t="n">
        <v>8603.0</v>
      </c>
      <c r="AS27" s="3" t="n">
        <v>5831.0</v>
      </c>
      <c r="AT27" s="3" t="n">
        <v>5236.0</v>
      </c>
      <c r="AU27" s="3" t="n">
        <v>5539.0</v>
      </c>
      <c r="AV27" s="3" t="n">
        <v>3893.0</v>
      </c>
      <c r="AW27" s="3" t="n">
        <v>4034.0</v>
      </c>
      <c r="AX27" s="3" t="n">
        <v>2626.0</v>
      </c>
      <c r="AY27" s="3" t="n">
        <v>7816.0</v>
      </c>
      <c r="AZ27" s="3" t="n">
        <v>2751.0</v>
      </c>
      <c r="BA27" s="3" t="n">
        <v>1353.0</v>
      </c>
      <c r="BB27" s="3" t="n">
        <v>6297.0</v>
      </c>
      <c r="BC27" s="3" t="n">
        <v>6322.0</v>
      </c>
      <c r="BD27" s="3" t="n">
        <v>7101.0</v>
      </c>
      <c r="BE27" s="3" t="n">
        <v>9546.0</v>
      </c>
      <c r="BF27" s="3" t="n">
        <v>9493.0</v>
      </c>
      <c r="BG27" s="3" t="n">
        <v>1926.0</v>
      </c>
      <c r="BH27" s="3" t="n">
        <v>5094.0</v>
      </c>
      <c r="BI27" s="3" t="n">
        <v>2878.0</v>
      </c>
      <c r="BJ27" s="3" t="n">
        <v>2823.0</v>
      </c>
      <c r="BK27" s="3" t="n">
        <v>2199.0</v>
      </c>
      <c r="BL27" s="3" t="n">
        <v>8718.0</v>
      </c>
      <c r="BM27" s="3" t="n">
        <v>8403.0</v>
      </c>
      <c r="BN27" s="3" t="n">
        <v>4098.0</v>
      </c>
      <c r="BO27" s="3" t="n">
        <v>6295.0</v>
      </c>
      <c r="BP27" s="3" t="n">
        <v>4461.0</v>
      </c>
      <c r="BQ27" s="3" t="n">
        <v>6505.0</v>
      </c>
      <c r="BR27" s="3" t="n">
        <v>8013.0</v>
      </c>
    </row>
    <row r="28" spans="1:70">
      <c r="A28" t="s" s="0">
        <v>322</v>
      </c>
      <c r="B28" s="3" t="n">
        <v>6111.0</v>
      </c>
      <c r="C28" s="3" t="n">
        <v>1778.0</v>
      </c>
      <c r="D28" s="3" t="n">
        <v>3433.0</v>
      </c>
      <c r="E28" s="3" t="n">
        <v>3121.0</v>
      </c>
      <c r="F28" s="3" t="n">
        <v>2078.0</v>
      </c>
      <c r="G28" s="3" t="n">
        <v>6606.0</v>
      </c>
      <c r="H28" s="3" t="n">
        <v>2961.0</v>
      </c>
      <c r="I28" s="3" t="n">
        <v>1334.0</v>
      </c>
      <c r="J28" s="3" t="n">
        <v>9375.0</v>
      </c>
      <c r="K28" s="3" t="n">
        <v>5156.0</v>
      </c>
      <c r="L28" s="3" t="n">
        <v>9785.0</v>
      </c>
      <c r="M28" s="3" t="n">
        <v>1277.0</v>
      </c>
      <c r="N28" s="3" t="n">
        <v>7385.0</v>
      </c>
      <c r="O28" s="3" t="n">
        <v>9218.0</v>
      </c>
      <c r="P28" s="3" t="n">
        <v>9770.0</v>
      </c>
      <c r="Q28" s="3" t="n">
        <v>6666.0</v>
      </c>
      <c r="R28" s="3" t="n">
        <v>1757.0</v>
      </c>
      <c r="S28" s="3" t="n">
        <v>3846.0</v>
      </c>
      <c r="T28" s="3" t="n">
        <v>4744.0</v>
      </c>
      <c r="U28" s="3" t="n">
        <v>7863.0</v>
      </c>
      <c r="V28" s="3" t="n">
        <v>5135.0</v>
      </c>
      <c r="W28" s="3" t="n">
        <v>9758.0</v>
      </c>
      <c r="X28" s="3" t="n">
        <v>8351.0</v>
      </c>
      <c r="Y28" s="3" t="n">
        <v>2756.0</v>
      </c>
      <c r="Z28" s="3" t="n">
        <v>7323.0</v>
      </c>
      <c r="AA28" s="3" t="n">
        <v>8214.0</v>
      </c>
      <c r="AB28" s="3" t="n">
        <v>9602.0</v>
      </c>
      <c r="AC28" s="3" t="n">
        <v>1127.0</v>
      </c>
      <c r="AD28" s="3" t="n">
        <v>8005.0</v>
      </c>
      <c r="AE28" s="3" t="n">
        <v>4792.0</v>
      </c>
      <c r="AF28" s="3" t="n">
        <v>2362.0</v>
      </c>
      <c r="AG28" s="3" t="n">
        <v>4945.0</v>
      </c>
      <c r="AH28" s="3" t="n">
        <v>1219.0</v>
      </c>
      <c r="AI28" s="3" t="n">
        <v>5942.0</v>
      </c>
      <c r="AJ28" s="3" t="n">
        <v>3692.0</v>
      </c>
      <c r="AK28" s="3" t="n">
        <v>1641.0</v>
      </c>
      <c r="AL28" s="3" t="n">
        <v>3446.0</v>
      </c>
      <c r="AM28" s="3" t="n">
        <v>4295.0</v>
      </c>
      <c r="AN28" s="3" t="n">
        <v>2927.0</v>
      </c>
      <c r="AO28" s="3" t="n">
        <v>1514.0</v>
      </c>
      <c r="AP28" s="3" t="n">
        <v>5216.0</v>
      </c>
      <c r="AQ28" s="3" t="n">
        <v>2610.0</v>
      </c>
      <c r="AR28" s="3" t="n">
        <v>7816.0</v>
      </c>
      <c r="AS28" s="3" t="n">
        <v>6340.0</v>
      </c>
      <c r="AT28" s="3" t="n">
        <v>7132.0</v>
      </c>
      <c r="AU28" s="3" t="n">
        <v>7659.0</v>
      </c>
      <c r="AV28" s="3" t="n">
        <v>5823.0</v>
      </c>
      <c r="AW28" s="3" t="n">
        <v>4301.0</v>
      </c>
      <c r="AX28" s="3" t="n">
        <v>2179.0</v>
      </c>
      <c r="AY28" s="3" t="n">
        <v>1577.0</v>
      </c>
      <c r="AZ28" s="3" t="n">
        <v>1900.0</v>
      </c>
      <c r="BA28" s="3" t="n">
        <v>2030.0</v>
      </c>
      <c r="BB28" s="3" t="n">
        <v>9297.0</v>
      </c>
      <c r="BC28" s="3" t="n">
        <v>2379.0</v>
      </c>
      <c r="BD28" s="3" t="n">
        <v>8317.0</v>
      </c>
      <c r="BE28" s="3" t="n">
        <v>6219.0</v>
      </c>
      <c r="BF28" s="3" t="n">
        <v>1809.0</v>
      </c>
      <c r="BG28" s="3" t="n">
        <v>9691.0</v>
      </c>
      <c r="BH28" s="3" t="n">
        <v>5701.0</v>
      </c>
      <c r="BI28" s="3" t="n">
        <v>6882.0</v>
      </c>
      <c r="BJ28" s="3" t="n">
        <v>6583.0</v>
      </c>
      <c r="BK28" s="3" t="n">
        <v>7235.0</v>
      </c>
      <c r="BL28" s="3" t="n">
        <v>2432.0</v>
      </c>
      <c r="BM28" s="3" t="n">
        <v>6659.0</v>
      </c>
      <c r="BN28" s="3" t="n">
        <v>7707.0</v>
      </c>
      <c r="BO28" s="3" t="n">
        <v>7264.0</v>
      </c>
      <c r="BP28" s="3" t="n">
        <v>1915.0</v>
      </c>
      <c r="BQ28" s="3" t="n">
        <v>1491.0</v>
      </c>
      <c r="BR28" s="3" t="n">
        <v>4209.0</v>
      </c>
    </row>
    <row r="29" spans="1:70">
      <c r="A29" t="s" s="0">
        <v>323</v>
      </c>
      <c r="B29" s="3" t="n">
        <v>7852.0</v>
      </c>
      <c r="C29" s="3" t="n">
        <v>6541.0</v>
      </c>
      <c r="D29" s="3" t="n">
        <v>1079.0</v>
      </c>
      <c r="E29" s="3" t="n">
        <v>9981.0</v>
      </c>
      <c r="F29" s="3" t="n">
        <v>9106.0</v>
      </c>
      <c r="G29" s="3" t="n">
        <v>8296.0</v>
      </c>
      <c r="H29" s="3" t="n">
        <v>7656.0</v>
      </c>
      <c r="I29" s="3" t="n">
        <v>8110.0</v>
      </c>
      <c r="J29" s="3" t="n">
        <v>4799.0</v>
      </c>
      <c r="K29" s="3" t="n">
        <v>8071.0</v>
      </c>
      <c r="L29" s="3" t="n">
        <v>5438.0</v>
      </c>
      <c r="M29" s="3" t="n">
        <v>4392.0</v>
      </c>
      <c r="N29" s="3" t="n">
        <v>5417.0</v>
      </c>
      <c r="O29" s="3" t="n">
        <v>3398.0</v>
      </c>
      <c r="P29" s="3" t="n">
        <v>2157.0</v>
      </c>
      <c r="Q29" s="3" t="n">
        <v>9856.0</v>
      </c>
      <c r="R29" s="3" t="n">
        <v>3963.0</v>
      </c>
      <c r="S29" s="3" t="n">
        <v>7589.0</v>
      </c>
      <c r="T29" s="3" t="n">
        <v>6175.0</v>
      </c>
      <c r="U29" s="3" t="n">
        <v>8533.0</v>
      </c>
      <c r="V29" s="3" t="n">
        <v>1693.0</v>
      </c>
      <c r="W29" s="3" t="n">
        <v>5362.0</v>
      </c>
      <c r="X29" s="3" t="n">
        <v>5702.0</v>
      </c>
      <c r="Y29" s="3" t="n">
        <v>7187.0</v>
      </c>
      <c r="Z29" s="3" t="n">
        <v>9067.0</v>
      </c>
      <c r="AA29" s="3" t="n">
        <v>6973.0</v>
      </c>
      <c r="AB29" s="3" t="n">
        <v>9305.0</v>
      </c>
      <c r="AC29" s="3" t="n">
        <v>8600.0</v>
      </c>
      <c r="AD29" s="3" t="n">
        <v>3088.0</v>
      </c>
      <c r="AE29" s="3" t="n">
        <v>9517.0</v>
      </c>
      <c r="AF29" s="3" t="n">
        <v>2683.0</v>
      </c>
      <c r="AG29" s="3" t="n">
        <v>2199.0</v>
      </c>
      <c r="AH29" s="3" t="n">
        <v>6228.0</v>
      </c>
      <c r="AI29" s="3" t="n">
        <v>8111.0</v>
      </c>
      <c r="AJ29" s="3" t="n">
        <v>4158.0</v>
      </c>
      <c r="AK29" s="3" t="n">
        <v>6004.0</v>
      </c>
      <c r="AL29" s="3" t="n">
        <v>3079.0</v>
      </c>
      <c r="AM29" s="3" t="n">
        <v>1901.0</v>
      </c>
      <c r="AN29" s="3" t="n">
        <v>8050.0</v>
      </c>
      <c r="AO29" s="3" t="n">
        <v>3980.0</v>
      </c>
      <c r="AP29" s="3" t="n">
        <v>8945.0</v>
      </c>
      <c r="AQ29" s="3" t="n">
        <v>2159.0</v>
      </c>
      <c r="AR29" s="3" t="n">
        <v>1707.0</v>
      </c>
      <c r="AS29" s="3" t="n">
        <v>2624.0</v>
      </c>
      <c r="AT29" s="3" t="n">
        <v>6020.0</v>
      </c>
      <c r="AU29" s="3" t="n">
        <v>8885.0</v>
      </c>
      <c r="AV29" s="3" t="n">
        <v>7326.0</v>
      </c>
      <c r="AW29" s="3" t="n">
        <v>6494.0</v>
      </c>
      <c r="AX29" s="3" t="n">
        <v>9528.0</v>
      </c>
      <c r="AY29" s="3" t="n">
        <v>7181.0</v>
      </c>
      <c r="AZ29" s="3" t="n">
        <v>7758.0</v>
      </c>
      <c r="BA29" s="3" t="n">
        <v>6151.0</v>
      </c>
      <c r="BB29" s="3" t="n">
        <v>7407.0</v>
      </c>
      <c r="BC29" s="3" t="n">
        <v>1253.0</v>
      </c>
      <c r="BD29" s="3" t="n">
        <v>1007.0</v>
      </c>
      <c r="BE29" s="3" t="n">
        <v>5146.0</v>
      </c>
      <c r="BF29" s="3" t="n">
        <v>7461.0</v>
      </c>
      <c r="BG29" s="3" t="n">
        <v>8764.0</v>
      </c>
      <c r="BH29" s="3" t="n">
        <v>7173.0</v>
      </c>
      <c r="BI29" s="3" t="n">
        <v>7006.0</v>
      </c>
      <c r="BJ29" s="3" t="n">
        <v>2645.0</v>
      </c>
      <c r="BK29" s="3" t="n">
        <v>1543.0</v>
      </c>
      <c r="BL29" s="3" t="n">
        <v>4148.0</v>
      </c>
      <c r="BM29" s="3" t="n">
        <v>8606.0</v>
      </c>
      <c r="BN29" s="3" t="n">
        <v>5467.0</v>
      </c>
      <c r="BO29" s="3" t="n">
        <v>4159.0</v>
      </c>
      <c r="BP29" s="3" t="n">
        <v>3295.0</v>
      </c>
      <c r="BQ29" s="3" t="n">
        <v>4667.0</v>
      </c>
      <c r="BR29" s="3" t="n">
        <v>2286.0</v>
      </c>
    </row>
    <row r="30" spans="1:70">
      <c r="A30" t="s" s="0">
        <v>324</v>
      </c>
      <c r="B30" s="3" t="n">
        <v>2342.0</v>
      </c>
      <c r="C30" s="3" t="n">
        <v>7898.0</v>
      </c>
      <c r="D30" s="3" t="n">
        <v>9720.0</v>
      </c>
      <c r="E30" s="3" t="n">
        <v>6936.0</v>
      </c>
      <c r="F30" s="3" t="n">
        <v>6888.0</v>
      </c>
      <c r="G30" s="3" t="n">
        <v>8842.0</v>
      </c>
      <c r="H30" s="3" t="n">
        <v>6847.0</v>
      </c>
      <c r="I30" s="3" t="n">
        <v>1964.0</v>
      </c>
      <c r="J30" s="3" t="n">
        <v>9197.0</v>
      </c>
      <c r="K30" s="3" t="n">
        <v>6340.0</v>
      </c>
      <c r="L30" s="3" t="n">
        <v>8816.0</v>
      </c>
      <c r="M30" s="3" t="n">
        <v>2372.0</v>
      </c>
      <c r="N30" s="3" t="n">
        <v>6529.0</v>
      </c>
      <c r="O30" s="3" t="n">
        <v>1038.0</v>
      </c>
      <c r="P30" s="3" t="n">
        <v>3828.0</v>
      </c>
      <c r="Q30" s="3" t="n">
        <v>6499.0</v>
      </c>
      <c r="R30" s="3" t="n">
        <v>1158.0</v>
      </c>
      <c r="S30" s="3" t="n">
        <v>1113.0</v>
      </c>
      <c r="T30" s="3" t="n">
        <v>8178.0</v>
      </c>
      <c r="U30" s="3" t="n">
        <v>9623.0</v>
      </c>
      <c r="V30" s="3" t="n">
        <v>3829.0</v>
      </c>
      <c r="W30" s="3" t="n">
        <v>8709.0</v>
      </c>
      <c r="X30" s="3" t="n">
        <v>2278.0</v>
      </c>
      <c r="Y30" s="3" t="n">
        <v>9300.0</v>
      </c>
      <c r="Z30" s="3" t="n">
        <v>2474.0</v>
      </c>
      <c r="AA30" s="3" t="n">
        <v>8442.0</v>
      </c>
      <c r="AB30" s="3" t="n">
        <v>4847.0</v>
      </c>
      <c r="AC30" s="3" t="n">
        <v>1736.0</v>
      </c>
      <c r="AD30" s="3" t="n">
        <v>5398.0</v>
      </c>
      <c r="AE30" s="3" t="n">
        <v>8123.0</v>
      </c>
      <c r="AF30" s="3" t="n">
        <v>1418.0</v>
      </c>
      <c r="AG30" s="3" t="n">
        <v>9187.0</v>
      </c>
      <c r="AH30" s="3" t="n">
        <v>6541.0</v>
      </c>
      <c r="AI30" s="3" t="n">
        <v>5093.0</v>
      </c>
      <c r="AJ30" s="3" t="n">
        <v>5746.0</v>
      </c>
      <c r="AK30" s="3" t="n">
        <v>1136.0</v>
      </c>
      <c r="AL30" s="3" t="n">
        <v>2933.0</v>
      </c>
      <c r="AM30" s="3" t="n">
        <v>4950.0</v>
      </c>
      <c r="AN30" s="3" t="n">
        <v>3845.0</v>
      </c>
      <c r="AO30" s="3" t="n">
        <v>3160.0</v>
      </c>
      <c r="AP30" s="3" t="n">
        <v>6889.0</v>
      </c>
      <c r="AQ30" s="3" t="n">
        <v>9444.0</v>
      </c>
      <c r="AR30" s="3" t="n">
        <v>3615.0</v>
      </c>
      <c r="AS30" s="3" t="n">
        <v>1896.0</v>
      </c>
      <c r="AT30" s="3" t="n">
        <v>3485.0</v>
      </c>
      <c r="AU30" s="3" t="n">
        <v>8579.0</v>
      </c>
      <c r="AV30" s="3" t="n">
        <v>8048.0</v>
      </c>
      <c r="AW30" s="3" t="n">
        <v>5581.0</v>
      </c>
      <c r="AX30" s="3" t="n">
        <v>8768.0</v>
      </c>
      <c r="AY30" s="3" t="n">
        <v>3706.0</v>
      </c>
      <c r="AZ30" s="3" t="n">
        <v>1653.0</v>
      </c>
      <c r="BA30" s="3" t="n">
        <v>7395.0</v>
      </c>
      <c r="BB30" s="3" t="n">
        <v>4955.0</v>
      </c>
      <c r="BC30" s="3" t="n">
        <v>3649.0</v>
      </c>
      <c r="BD30" s="3" t="n">
        <v>8447.0</v>
      </c>
      <c r="BE30" s="3" t="n">
        <v>4323.0</v>
      </c>
      <c r="BF30" s="3" t="n">
        <v>4717.0</v>
      </c>
      <c r="BG30" s="3" t="n">
        <v>7845.0</v>
      </c>
      <c r="BH30" s="3" t="n">
        <v>9484.0</v>
      </c>
      <c r="BI30" s="3" t="n">
        <v>9075.0</v>
      </c>
      <c r="BJ30" s="3" t="n">
        <v>9701.0</v>
      </c>
      <c r="BK30" s="3" t="n">
        <v>1904.0</v>
      </c>
      <c r="BL30" s="3" t="n">
        <v>7542.0</v>
      </c>
      <c r="BM30" s="3" t="n">
        <v>4034.0</v>
      </c>
      <c r="BN30" s="3" t="n">
        <v>5612.0</v>
      </c>
      <c r="BO30" s="3" t="n">
        <v>8425.0</v>
      </c>
      <c r="BP30" s="3" t="n">
        <v>2023.0</v>
      </c>
      <c r="BQ30" s="3" t="n">
        <v>6933.0</v>
      </c>
      <c r="BR30" s="3" t="n">
        <v>8187.0</v>
      </c>
    </row>
    <row r="31" spans="1:70">
      <c r="A31" t="s" s="0">
        <v>325</v>
      </c>
      <c r="B31" s="3" t="n">
        <v>9550.0</v>
      </c>
      <c r="C31" s="3" t="n">
        <v>4976.0</v>
      </c>
      <c r="D31" s="3" t="n">
        <v>7618.0</v>
      </c>
      <c r="E31" s="3" t="n">
        <v>3444.0</v>
      </c>
      <c r="F31" s="3" t="n">
        <v>2708.0</v>
      </c>
      <c r="G31" s="3" t="n">
        <v>4188.0</v>
      </c>
      <c r="H31" s="3" t="n">
        <v>6802.0</v>
      </c>
      <c r="I31" s="3" t="n">
        <v>6650.0</v>
      </c>
      <c r="J31" s="3" t="n">
        <v>3366.0</v>
      </c>
      <c r="K31" s="3" t="n">
        <v>4276.0</v>
      </c>
      <c r="L31" s="3" t="n">
        <v>1954.0</v>
      </c>
      <c r="M31" s="3" t="n">
        <v>5183.0</v>
      </c>
      <c r="N31" s="3" t="n">
        <v>4154.0</v>
      </c>
      <c r="O31" s="3" t="n">
        <v>4868.0</v>
      </c>
      <c r="P31" s="3" t="n">
        <v>5317.0</v>
      </c>
      <c r="Q31" s="3" t="n">
        <v>7254.0</v>
      </c>
      <c r="R31" s="3" t="n">
        <v>9085.0</v>
      </c>
      <c r="S31" s="3" t="n">
        <v>7133.0</v>
      </c>
      <c r="T31" s="3" t="n">
        <v>9198.0</v>
      </c>
      <c r="U31" s="3" t="n">
        <v>3336.0</v>
      </c>
      <c r="V31" s="3" t="n">
        <v>7073.0</v>
      </c>
      <c r="W31" s="3" t="n">
        <v>6714.0</v>
      </c>
      <c r="X31" s="3" t="n">
        <v>2942.0</v>
      </c>
      <c r="Y31" s="3" t="n">
        <v>4522.0</v>
      </c>
      <c r="Z31" s="3" t="n">
        <v>3720.0</v>
      </c>
      <c r="AA31" s="3" t="n">
        <v>6025.0</v>
      </c>
      <c r="AB31" s="3" t="n">
        <v>2350.0</v>
      </c>
      <c r="AC31" s="3" t="n">
        <v>6581.0</v>
      </c>
      <c r="AD31" s="3" t="n">
        <v>5124.0</v>
      </c>
      <c r="AE31" s="3" t="n">
        <v>2671.0</v>
      </c>
      <c r="AF31" s="3" t="n">
        <v>9415.0</v>
      </c>
      <c r="AG31" s="3" t="n">
        <v>5721.0</v>
      </c>
      <c r="AH31" s="3" t="n">
        <v>4230.0</v>
      </c>
      <c r="AI31" s="3" t="n">
        <v>8671.0</v>
      </c>
      <c r="AJ31" s="3" t="n">
        <v>7334.0</v>
      </c>
      <c r="AK31" s="3" t="n">
        <v>6744.0</v>
      </c>
      <c r="AL31" s="3" t="n">
        <v>5166.0</v>
      </c>
      <c r="AM31" s="3" t="n">
        <v>2889.0</v>
      </c>
      <c r="AN31" s="3" t="n">
        <v>3730.0</v>
      </c>
      <c r="AO31" s="3" t="n">
        <v>9921.0</v>
      </c>
      <c r="AP31" s="3" t="n">
        <v>6915.0</v>
      </c>
      <c r="AQ31" s="3" t="n">
        <v>8935.0</v>
      </c>
      <c r="AR31" s="3" t="n">
        <v>1668.0</v>
      </c>
      <c r="AS31" s="3" t="n">
        <v>2107.0</v>
      </c>
      <c r="AT31" s="3" t="n">
        <v>8755.0</v>
      </c>
      <c r="AU31" s="3" t="n">
        <v>3008.0</v>
      </c>
      <c r="AV31" s="3" t="n">
        <v>1930.0</v>
      </c>
      <c r="AW31" s="3" t="n">
        <v>7868.0</v>
      </c>
      <c r="AX31" s="3" t="n">
        <v>2442.0</v>
      </c>
      <c r="AY31" s="3" t="n">
        <v>5030.0</v>
      </c>
      <c r="AZ31" s="3" t="n">
        <v>3943.0</v>
      </c>
      <c r="BA31" s="3" t="n">
        <v>5593.0</v>
      </c>
      <c r="BB31" s="3" t="n">
        <v>9197.0</v>
      </c>
      <c r="BC31" s="3" t="n">
        <v>3059.0</v>
      </c>
      <c r="BD31" s="3" t="n">
        <v>4982.0</v>
      </c>
      <c r="BE31" s="3" t="n">
        <v>1630.0</v>
      </c>
      <c r="BF31" s="3" t="n">
        <v>3607.0</v>
      </c>
      <c r="BG31" s="3" t="n">
        <v>6042.0</v>
      </c>
      <c r="BH31" s="3" t="n">
        <v>9372.0</v>
      </c>
      <c r="BI31" s="3" t="n">
        <v>2613.0</v>
      </c>
      <c r="BJ31" s="3" t="n">
        <v>1360.0</v>
      </c>
      <c r="BK31" s="3" t="n">
        <v>2040.0</v>
      </c>
      <c r="BL31" s="3" t="n">
        <v>8936.0</v>
      </c>
      <c r="BM31" s="3" t="n">
        <v>5605.0</v>
      </c>
      <c r="BN31" s="3" t="n">
        <v>3333.0</v>
      </c>
      <c r="BO31" s="3" t="n">
        <v>4611.0</v>
      </c>
      <c r="BP31" s="3" t="n">
        <v>1523.0</v>
      </c>
      <c r="BQ31" s="3" t="n">
        <v>3379.0</v>
      </c>
      <c r="BR31" s="3" t="n">
        <v>8070.0</v>
      </c>
    </row>
    <row r="32" spans="1:70">
      <c r="A32" t="s" s="0">
        <v>326</v>
      </c>
      <c r="B32" s="3" t="n">
        <v>8472.0</v>
      </c>
      <c r="C32" s="3" t="n">
        <v>5038.0</v>
      </c>
      <c r="D32" s="3" t="n">
        <v>9854.0</v>
      </c>
      <c r="E32" s="3" t="n">
        <v>6654.0</v>
      </c>
      <c r="F32" s="3" t="n">
        <v>9712.0</v>
      </c>
      <c r="G32" s="3" t="n">
        <v>7534.0</v>
      </c>
      <c r="H32" s="3" t="n">
        <v>3879.0</v>
      </c>
      <c r="I32" s="3" t="n">
        <v>3066.0</v>
      </c>
      <c r="J32" s="3" t="n">
        <v>7606.0</v>
      </c>
      <c r="K32" s="3" t="n">
        <v>6976.0</v>
      </c>
      <c r="L32" s="3" t="n">
        <v>3959.0</v>
      </c>
      <c r="M32" s="3" t="n">
        <v>1968.0</v>
      </c>
      <c r="N32" s="3" t="n">
        <v>5287.0</v>
      </c>
      <c r="O32" s="3" t="n">
        <v>5518.0</v>
      </c>
      <c r="P32" s="3" t="n">
        <v>1709.0</v>
      </c>
      <c r="Q32" s="3" t="n">
        <v>2490.0</v>
      </c>
      <c r="R32" s="3" t="n">
        <v>7173.0</v>
      </c>
      <c r="S32" s="3" t="n">
        <v>2138.0</v>
      </c>
      <c r="T32" s="3" t="n">
        <v>4299.0</v>
      </c>
      <c r="U32" s="3" t="n">
        <v>4803.0</v>
      </c>
      <c r="V32" s="3" t="n">
        <v>9833.0</v>
      </c>
      <c r="W32" s="3" t="n">
        <v>6930.0</v>
      </c>
      <c r="X32" s="3" t="n">
        <v>1252.0</v>
      </c>
      <c r="Y32" s="3" t="n">
        <v>5967.0</v>
      </c>
      <c r="Z32" s="3" t="n">
        <v>2321.0</v>
      </c>
      <c r="AA32" s="3" t="n">
        <v>2174.0</v>
      </c>
      <c r="AB32" s="3" t="n">
        <v>7609.0</v>
      </c>
      <c r="AC32" s="3" t="n">
        <v>5564.0</v>
      </c>
      <c r="AD32" s="3" t="n">
        <v>4315.0</v>
      </c>
      <c r="AE32" s="3" t="n">
        <v>4190.0</v>
      </c>
      <c r="AF32" s="3" t="n">
        <v>4665.0</v>
      </c>
      <c r="AG32" s="3" t="n">
        <v>3867.0</v>
      </c>
      <c r="AH32" s="3" t="n">
        <v>1816.0</v>
      </c>
      <c r="AI32" s="3" t="n">
        <v>4495.0</v>
      </c>
      <c r="AJ32" s="3" t="n">
        <v>5844.0</v>
      </c>
      <c r="AK32" s="3" t="n">
        <v>2271.0</v>
      </c>
      <c r="AL32" s="3" t="n">
        <v>7193.0</v>
      </c>
      <c r="AM32" s="3" t="n">
        <v>8148.0</v>
      </c>
      <c r="AN32" s="3" t="n">
        <v>7070.0</v>
      </c>
      <c r="AO32" s="3" t="n">
        <v>1790.0</v>
      </c>
      <c r="AP32" s="3" t="n">
        <v>1987.0</v>
      </c>
      <c r="AQ32" s="3" t="n">
        <v>9160.0</v>
      </c>
      <c r="AR32" s="3" t="n">
        <v>9676.0</v>
      </c>
      <c r="AS32" s="3" t="n">
        <v>1860.0</v>
      </c>
      <c r="AT32" s="3" t="n">
        <v>2220.0</v>
      </c>
      <c r="AU32" s="3" t="n">
        <v>8912.0</v>
      </c>
      <c r="AV32" s="3" t="n">
        <v>8894.0</v>
      </c>
      <c r="AW32" s="3" t="n">
        <v>7581.0</v>
      </c>
      <c r="AX32" s="3" t="n">
        <v>7019.0</v>
      </c>
      <c r="AY32" s="3" t="n">
        <v>2599.0</v>
      </c>
      <c r="AZ32" s="3" t="n">
        <v>4717.0</v>
      </c>
      <c r="BA32" s="3" t="n">
        <v>9286.0</v>
      </c>
      <c r="BB32" s="3" t="n">
        <v>9058.0</v>
      </c>
      <c r="BC32" s="3" t="n">
        <v>3746.0</v>
      </c>
      <c r="BD32" s="3" t="n">
        <v>3014.0</v>
      </c>
      <c r="BE32" s="3" t="n">
        <v>7799.0</v>
      </c>
      <c r="BF32" s="3" t="n">
        <v>1124.0</v>
      </c>
      <c r="BG32" s="3" t="n">
        <v>8532.0</v>
      </c>
      <c r="BH32" s="3" t="n">
        <v>4581.0</v>
      </c>
      <c r="BI32" s="3" t="n">
        <v>3136.0</v>
      </c>
      <c r="BJ32" s="3" t="n">
        <v>5858.0</v>
      </c>
      <c r="BK32" s="3" t="n">
        <v>1058.0</v>
      </c>
      <c r="BL32" s="3" t="n">
        <v>7775.0</v>
      </c>
      <c r="BM32" s="3" t="n">
        <v>7538.0</v>
      </c>
      <c r="BN32" s="3" t="n">
        <v>6270.0</v>
      </c>
      <c r="BO32" s="3" t="n">
        <v>7602.0</v>
      </c>
      <c r="BP32" s="3" t="n">
        <v>2230.0</v>
      </c>
      <c r="BQ32" s="3" t="n">
        <v>1613.0</v>
      </c>
      <c r="BR32" s="3" t="n">
        <v>3568.0</v>
      </c>
    </row>
    <row r="33" spans="1:70">
      <c r="A33" t="s" s="0">
        <v>327</v>
      </c>
      <c r="B33" s="3" t="n">
        <v>6681.0</v>
      </c>
      <c r="C33" s="3" t="n">
        <v>7245.0</v>
      </c>
      <c r="D33" s="3" t="n">
        <v>7297.0</v>
      </c>
      <c r="E33" s="3" t="n">
        <v>1248.0</v>
      </c>
      <c r="F33" s="3" t="n">
        <v>9682.0</v>
      </c>
      <c r="G33" s="3" t="n">
        <v>6781.0</v>
      </c>
      <c r="H33" s="3" t="n">
        <v>5347.0</v>
      </c>
      <c r="I33" s="3" t="n">
        <v>3837.0</v>
      </c>
      <c r="J33" s="3" t="n">
        <v>3060.0</v>
      </c>
      <c r="K33" s="3" t="n">
        <v>4755.0</v>
      </c>
      <c r="L33" s="3" t="n">
        <v>1909.0</v>
      </c>
      <c r="M33" s="3" t="n">
        <v>1171.0</v>
      </c>
      <c r="N33" s="3" t="n">
        <v>3538.0</v>
      </c>
      <c r="O33" s="3" t="n">
        <v>8790.0</v>
      </c>
      <c r="P33" s="3" t="n">
        <v>5351.0</v>
      </c>
      <c r="Q33" s="3" t="n">
        <v>5382.0</v>
      </c>
      <c r="R33" s="3" t="n">
        <v>3568.0</v>
      </c>
      <c r="S33" s="3" t="n">
        <v>2961.0</v>
      </c>
      <c r="T33" s="3" t="n">
        <v>7832.0</v>
      </c>
      <c r="U33" s="3" t="n">
        <v>8864.0</v>
      </c>
      <c r="V33" s="3" t="n">
        <v>5907.0</v>
      </c>
      <c r="W33" s="3" t="n">
        <v>5101.0</v>
      </c>
      <c r="X33" s="3" t="n">
        <v>1812.0</v>
      </c>
      <c r="Y33" s="3" t="n">
        <v>5159.0</v>
      </c>
      <c r="Z33" s="3" t="n">
        <v>7341.0</v>
      </c>
      <c r="AA33" s="3" t="n">
        <v>6276.0</v>
      </c>
      <c r="AB33" s="3" t="n">
        <v>4685.0</v>
      </c>
      <c r="AC33" s="3" t="n">
        <v>3261.0</v>
      </c>
      <c r="AD33" s="3" t="n">
        <v>2359.0</v>
      </c>
      <c r="AE33" s="3" t="n">
        <v>3630.0</v>
      </c>
      <c r="AF33" s="3" t="n">
        <v>1102.0</v>
      </c>
      <c r="AG33" s="3" t="n">
        <v>3898.0</v>
      </c>
      <c r="AH33" s="3" t="n">
        <v>6234.0</v>
      </c>
      <c r="AI33" s="3" t="n">
        <v>9022.0</v>
      </c>
      <c r="AJ33" s="3" t="n">
        <v>5846.0</v>
      </c>
      <c r="AK33" s="3" t="n">
        <v>8396.0</v>
      </c>
      <c r="AL33" s="3" t="n">
        <v>4570.0</v>
      </c>
      <c r="AM33" s="3" t="n">
        <v>7751.0</v>
      </c>
      <c r="AN33" s="3" t="n">
        <v>3996.0</v>
      </c>
      <c r="AO33" s="3" t="n">
        <v>4498.0</v>
      </c>
      <c r="AP33" s="3" t="n">
        <v>8839.0</v>
      </c>
      <c r="AQ33" s="3" t="n">
        <v>7572.0</v>
      </c>
      <c r="AR33" s="3" t="n">
        <v>7002.0</v>
      </c>
      <c r="AS33" s="3" t="n">
        <v>3277.0</v>
      </c>
      <c r="AT33" s="3" t="n">
        <v>8000.0</v>
      </c>
      <c r="AU33" s="3" t="n">
        <v>4073.0</v>
      </c>
      <c r="AV33" s="3" t="n">
        <v>6759.0</v>
      </c>
      <c r="AW33" s="3" t="n">
        <v>3707.0</v>
      </c>
      <c r="AX33" s="3" t="n">
        <v>8069.0</v>
      </c>
      <c r="AY33" s="3" t="n">
        <v>6949.0</v>
      </c>
      <c r="AZ33" s="3" t="n">
        <v>3750.0</v>
      </c>
      <c r="BA33" s="3" t="n">
        <v>8522.0</v>
      </c>
      <c r="BB33" s="3" t="n">
        <v>1906.0</v>
      </c>
      <c r="BC33" s="3" t="n">
        <v>6867.0</v>
      </c>
      <c r="BD33" s="3" t="n">
        <v>1133.0</v>
      </c>
      <c r="BE33" s="3" t="n">
        <v>9066.0</v>
      </c>
      <c r="BF33" s="3" t="n">
        <v>2841.0</v>
      </c>
      <c r="BG33" s="3" t="n">
        <v>1299.0</v>
      </c>
      <c r="BH33" s="3" t="n">
        <v>8390.0</v>
      </c>
      <c r="BI33" s="3" t="n">
        <v>2141.0</v>
      </c>
      <c r="BJ33" s="3" t="n">
        <v>4449.0</v>
      </c>
      <c r="BK33" s="3" t="n">
        <v>6736.0</v>
      </c>
      <c r="BL33" s="3" t="n">
        <v>7491.0</v>
      </c>
      <c r="BM33" s="3" t="n">
        <v>7498.0</v>
      </c>
      <c r="BN33" s="3" t="n">
        <v>9567.0</v>
      </c>
      <c r="BO33" s="3" t="n">
        <v>3121.0</v>
      </c>
      <c r="BP33" s="3" t="n">
        <v>1953.0</v>
      </c>
      <c r="BQ33" s="3" t="n">
        <v>6412.0</v>
      </c>
      <c r="BR33" s="3" t="n">
        <v>7055.0</v>
      </c>
    </row>
    <row r="34" spans="1:70">
      <c r="A34" s="4" t="s">
        <v>328</v>
      </c>
      <c r="B34" s="5" t="n">
        <f t="shared" ref="B34:BM34" si="2">IF(COUNTA(B24:B33)&gt;0,SUM(B24:B33),"")</f>
        <v>51638.0</v>
      </c>
      <c r="C34" s="5" t="n">
        <f t="shared" si="2"/>
        <v>52536.0</v>
      </c>
      <c r="D34" s="5" t="n">
        <f t="shared" si="2"/>
        <v>59284.0</v>
      </c>
      <c r="E34" s="5" t="n">
        <f t="shared" si="2"/>
        <v>52531.0</v>
      </c>
      <c r="F34" s="5" t="n">
        <f t="shared" si="2"/>
        <v>67329.0</v>
      </c>
      <c r="G34" s="5" t="n">
        <f t="shared" si="2"/>
        <v>51474.0</v>
      </c>
      <c r="H34" s="5" t="n">
        <f t="shared" si="2"/>
        <v>55138.0</v>
      </c>
      <c r="I34" s="5" t="n">
        <f t="shared" si="2"/>
        <v>38847.0</v>
      </c>
      <c r="J34" s="5" t="n">
        <f t="shared" si="2"/>
        <v>60977.0</v>
      </c>
      <c r="K34" s="5" t="n">
        <f t="shared" si="2"/>
        <v>59428.0</v>
      </c>
      <c r="L34" s="5" t="n">
        <f t="shared" si="2"/>
        <v>55951.0</v>
      </c>
      <c r="M34" s="5" t="n">
        <f t="shared" si="2"/>
        <v>46528.0</v>
      </c>
      <c r="N34" s="5" t="n">
        <f t="shared" si="2"/>
        <v>57602.0</v>
      </c>
      <c r="O34" s="5" t="n">
        <f t="shared" si="2"/>
        <v>46113.0</v>
      </c>
      <c r="P34" s="5" t="n">
        <f t="shared" si="2"/>
        <v>44140.0</v>
      </c>
      <c r="Q34" s="5" t="n">
        <f t="shared" si="2"/>
        <v>56304.0</v>
      </c>
      <c r="R34" s="5" t="n">
        <f t="shared" si="2"/>
        <v>63224.0</v>
      </c>
      <c r="S34" s="5" t="n">
        <f t="shared" si="2"/>
        <v>44050.0</v>
      </c>
      <c r="T34" s="5" t="n">
        <f t="shared" si="2"/>
        <v>60233.0</v>
      </c>
      <c r="U34" s="5" t="n">
        <f t="shared" si="2"/>
        <v>62894.0</v>
      </c>
      <c r="V34" s="5" t="n">
        <f t="shared" si="2"/>
        <v>49385.0</v>
      </c>
      <c r="W34" s="5" t="n">
        <f t="shared" si="2"/>
        <v>64351.0</v>
      </c>
      <c r="X34" s="5" t="n">
        <f t="shared" si="2"/>
        <v>47214.0</v>
      </c>
      <c r="Y34" s="5" t="n">
        <f t="shared" si="2"/>
        <v>52057.0</v>
      </c>
      <c r="Z34" s="5" t="n">
        <f t="shared" si="2"/>
        <v>49920.0</v>
      </c>
      <c r="AA34" s="5" t="n">
        <f t="shared" si="2"/>
        <v>52539.0</v>
      </c>
      <c r="AB34" s="5" t="n">
        <f t="shared" si="2"/>
        <v>59931.0</v>
      </c>
      <c r="AC34" s="5" t="n">
        <f t="shared" si="2"/>
        <v>49008.0</v>
      </c>
      <c r="AD34" s="5" t="n">
        <f t="shared" si="2"/>
        <v>52247.0</v>
      </c>
      <c r="AE34" s="5" t="n">
        <f t="shared" si="2"/>
        <v>49412.0</v>
      </c>
      <c r="AF34" s="5" t="n">
        <f t="shared" si="2"/>
        <v>56012.0</v>
      </c>
      <c r="AG34" s="5" t="n">
        <f t="shared" si="2"/>
        <v>40375.0</v>
      </c>
      <c r="AH34" s="5" t="n">
        <f t="shared" si="2"/>
        <v>44417.0</v>
      </c>
      <c r="AI34" s="5" t="n">
        <f t="shared" si="2"/>
        <v>62114.0</v>
      </c>
      <c r="AJ34" s="5" t="n">
        <f t="shared" si="2"/>
        <v>54662.0</v>
      </c>
      <c r="AK34" s="5" t="n">
        <f t="shared" si="2"/>
        <v>44713.0</v>
      </c>
      <c r="AL34" s="5" t="n">
        <f t="shared" si="2"/>
        <v>48355.0</v>
      </c>
      <c r="AM34" s="5" t="n">
        <f t="shared" si="2"/>
        <v>50996.0</v>
      </c>
      <c r="AN34" s="5" t="n">
        <f t="shared" si="2"/>
        <v>53957.0</v>
      </c>
      <c r="AO34" s="5" t="n">
        <f t="shared" si="2"/>
        <v>58273.0</v>
      </c>
      <c r="AP34" s="5" t="n">
        <f t="shared" si="2"/>
        <v>65572.0</v>
      </c>
      <c r="AQ34" s="5" t="n">
        <f t="shared" si="2"/>
        <v>60235.0</v>
      </c>
      <c r="AR34" s="5" t="n">
        <f t="shared" si="2"/>
        <v>55352.0</v>
      </c>
      <c r="AS34" s="5" t="n">
        <f t="shared" si="2"/>
        <v>30575.0</v>
      </c>
      <c r="AT34" s="5" t="n">
        <f t="shared" si="2"/>
        <v>50948.0</v>
      </c>
      <c r="AU34" s="5" t="n">
        <f t="shared" si="2"/>
        <v>58607.0</v>
      </c>
      <c r="AV34" s="5" t="n">
        <f t="shared" si="2"/>
        <v>54221.0</v>
      </c>
      <c r="AW34" s="5" t="n">
        <f t="shared" si="2"/>
        <v>59204.0</v>
      </c>
      <c r="AX34" s="5" t="n">
        <f t="shared" si="2"/>
        <v>58715.0</v>
      </c>
      <c r="AY34" s="5" t="n">
        <f t="shared" si="2"/>
        <v>52653.0</v>
      </c>
      <c r="AZ34" s="5" t="n">
        <f t="shared" si="2"/>
        <v>47839.0</v>
      </c>
      <c r="BA34" s="5" t="n">
        <f t="shared" si="2"/>
        <v>55538.0</v>
      </c>
      <c r="BB34" s="5" t="n">
        <f t="shared" si="2"/>
        <v>65462.0</v>
      </c>
      <c r="BC34" s="5" t="n">
        <f t="shared" si="2"/>
        <v>35816.0</v>
      </c>
      <c r="BD34" s="5" t="n">
        <f t="shared" si="2"/>
        <v>48139.0</v>
      </c>
      <c r="BE34" s="5" t="n">
        <f t="shared" si="2"/>
        <v>59560.0</v>
      </c>
      <c r="BF34" s="5" t="n">
        <f t="shared" si="2"/>
        <v>39537.0</v>
      </c>
      <c r="BG34" s="5" t="n">
        <f t="shared" si="2"/>
        <v>54005.0</v>
      </c>
      <c r="BH34" s="5" t="n">
        <f t="shared" si="2"/>
        <v>61263.0</v>
      </c>
      <c r="BI34" s="5" t="n">
        <f t="shared" si="2"/>
        <v>51262.0</v>
      </c>
      <c r="BJ34" s="5" t="n">
        <f t="shared" si="2"/>
        <v>46875.0</v>
      </c>
      <c r="BK34" s="5" t="n">
        <f t="shared" si="2"/>
        <v>35653.0</v>
      </c>
      <c r="BL34" s="5" t="n">
        <f t="shared" si="2"/>
        <v>68813.0</v>
      </c>
      <c r="BM34" s="5" t="n">
        <f t="shared" si="2"/>
        <v>69997.0</v>
      </c>
      <c r="BN34" s="5" t="n">
        <f>IF(COUNTA(BN24:BN33)&gt;0,SUM(BN24:BN33),"")</f>
        <v>51578.0</v>
      </c>
      <c r="BO34" s="5" t="n">
        <f>IF(COUNTA(BO24:BO33)&gt;0,SUM(BO24:BO33),"")</f>
        <v>57166.0</v>
      </c>
      <c r="BP34" s="5" t="n">
        <f>IF(COUNTA(BP24:BP33)&gt;0,SUM(BP24:BP33),"")</f>
        <v>35337.0</v>
      </c>
      <c r="BQ34" s="5" t="n">
        <f>IF(COUNTA(BQ24:BQ33)&gt;0,SUM(BQ24:BQ33),"")</f>
        <v>47485.0</v>
      </c>
      <c r="BR34" s="5" t="n">
        <f>IF(COUNTA(BR24:BR33)&gt;0,SUM(BR24:BR33),"")</f>
        <v>54495.0</v>
      </c>
    </row>
    <row r="35" spans="1:70">
      <c r="A35" s="6" t="s">
        <v>329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</row>
    <row r="36" spans="1:70">
      <c r="A36" t="s" s="0">
        <v>330</v>
      </c>
      <c r="B36" s="3" t="n">
        <v>9403.0</v>
      </c>
      <c r="C36" s="3" t="n">
        <v>8528.0</v>
      </c>
      <c r="D36" s="3" t="n">
        <v>6117.0</v>
      </c>
      <c r="E36" s="3" t="n">
        <v>5287.0</v>
      </c>
      <c r="F36" s="3" t="n">
        <v>9543.0</v>
      </c>
      <c r="G36" s="3" t="n">
        <v>6216.0</v>
      </c>
      <c r="H36" s="3" t="n">
        <v>2915.0</v>
      </c>
      <c r="I36" s="3" t="n">
        <v>9788.0</v>
      </c>
      <c r="J36" s="3" t="n">
        <v>8794.0</v>
      </c>
      <c r="K36" s="3" t="n">
        <v>5166.0</v>
      </c>
      <c r="L36" s="3" t="n">
        <v>6244.0</v>
      </c>
      <c r="M36" s="3" t="n">
        <v>1601.0</v>
      </c>
      <c r="N36" s="3" t="n">
        <v>4922.0</v>
      </c>
      <c r="O36" s="3" t="n">
        <v>8645.0</v>
      </c>
      <c r="P36" s="3" t="n">
        <v>5658.0</v>
      </c>
      <c r="Q36" s="3" t="n">
        <v>4880.0</v>
      </c>
      <c r="R36" s="3" t="n">
        <v>9925.0</v>
      </c>
      <c r="S36" s="3" t="n">
        <v>5860.0</v>
      </c>
      <c r="T36" s="3" t="n">
        <v>4585.0</v>
      </c>
      <c r="U36" s="3" t="n">
        <v>8570.0</v>
      </c>
      <c r="V36" s="3" t="n">
        <v>2045.0</v>
      </c>
      <c r="W36" s="3" t="n">
        <v>3447.0</v>
      </c>
      <c r="X36" s="3" t="n">
        <v>8597.0</v>
      </c>
      <c r="Y36" s="3" t="n">
        <v>7404.0</v>
      </c>
      <c r="Z36" s="3" t="n">
        <v>4482.0</v>
      </c>
      <c r="AA36" s="3" t="n">
        <v>6112.0</v>
      </c>
      <c r="AB36" s="3" t="n">
        <v>8723.0</v>
      </c>
      <c r="AC36" s="3" t="n">
        <v>2790.0</v>
      </c>
      <c r="AD36" s="3" t="n">
        <v>7333.0</v>
      </c>
      <c r="AE36" s="3" t="n">
        <v>8790.0</v>
      </c>
      <c r="AF36" s="3" t="n">
        <v>7808.0</v>
      </c>
      <c r="AG36" s="3" t="n">
        <v>7345.0</v>
      </c>
      <c r="AH36" s="3" t="n">
        <v>5279.0</v>
      </c>
      <c r="AI36" s="3" t="n">
        <v>3185.0</v>
      </c>
      <c r="AJ36" s="3" t="n">
        <v>9622.0</v>
      </c>
      <c r="AK36" s="3" t="n">
        <v>5860.0</v>
      </c>
      <c r="AL36" s="3" t="n">
        <v>4095.0</v>
      </c>
      <c r="AM36" s="3" t="n">
        <v>3423.0</v>
      </c>
      <c r="AN36" s="3" t="n">
        <v>1549.0</v>
      </c>
      <c r="AO36" s="3" t="n">
        <v>3126.0</v>
      </c>
      <c r="AP36" s="3" t="n">
        <v>2716.0</v>
      </c>
      <c r="AQ36" s="3" t="n">
        <v>1357.0</v>
      </c>
      <c r="AR36" s="3" t="n">
        <v>8137.0</v>
      </c>
      <c r="AS36" s="3" t="n">
        <v>8366.0</v>
      </c>
      <c r="AT36" s="3" t="n">
        <v>8759.0</v>
      </c>
      <c r="AU36" s="3" t="n">
        <v>6348.0</v>
      </c>
      <c r="AV36" s="3" t="n">
        <v>8127.0</v>
      </c>
      <c r="AW36" s="3" t="n">
        <v>3996.0</v>
      </c>
      <c r="AX36" s="3" t="n">
        <v>6296.0</v>
      </c>
      <c r="AY36" s="3" t="n">
        <v>9198.0</v>
      </c>
      <c r="AZ36" s="3" t="n">
        <v>5250.0</v>
      </c>
      <c r="BA36" s="3" t="n">
        <v>8752.0</v>
      </c>
      <c r="BB36" s="3" t="n">
        <v>3390.0</v>
      </c>
      <c r="BC36" s="3" t="n">
        <v>7411.0</v>
      </c>
      <c r="BD36" s="3" t="n">
        <v>6400.0</v>
      </c>
      <c r="BE36" s="3" t="n">
        <v>1892.0</v>
      </c>
      <c r="BF36" s="3" t="n">
        <v>9883.0</v>
      </c>
      <c r="BG36" s="3" t="n">
        <v>7337.0</v>
      </c>
      <c r="BH36" s="3" t="n">
        <v>4537.0</v>
      </c>
      <c r="BI36" s="3" t="n">
        <v>5251.0</v>
      </c>
      <c r="BJ36" s="3" t="n">
        <v>5339.0</v>
      </c>
      <c r="BK36" s="3" t="n">
        <v>2724.0</v>
      </c>
      <c r="BL36" s="3" t="n">
        <v>3877.0</v>
      </c>
      <c r="BM36" s="3" t="n">
        <v>2896.0</v>
      </c>
      <c r="BN36" s="3" t="n">
        <v>9220.0</v>
      </c>
      <c r="BO36" s="3" t="n">
        <v>4341.0</v>
      </c>
      <c r="BP36" s="3" t="n">
        <v>6189.0</v>
      </c>
      <c r="BQ36" s="3" t="n">
        <v>7327.0</v>
      </c>
      <c r="BR36" s="3" t="n">
        <v>2203.0</v>
      </c>
    </row>
    <row r="37" spans="1:70">
      <c r="A37" t="s" s="0">
        <v>331</v>
      </c>
      <c r="B37" s="3" t="n">
        <v>5086.0</v>
      </c>
      <c r="C37" s="3" t="n">
        <v>5734.0</v>
      </c>
      <c r="D37" s="3" t="n">
        <v>2960.0</v>
      </c>
      <c r="E37" s="3" t="n">
        <v>1238.0</v>
      </c>
      <c r="F37" s="3" t="n">
        <v>8075.0</v>
      </c>
      <c r="G37" s="3" t="n">
        <v>2324.0</v>
      </c>
      <c r="H37" s="3" t="n">
        <v>3822.0</v>
      </c>
      <c r="I37" s="3" t="n">
        <v>4585.0</v>
      </c>
      <c r="J37" s="3" t="n">
        <v>1322.0</v>
      </c>
      <c r="K37" s="3" t="n">
        <v>8951.0</v>
      </c>
      <c r="L37" s="3" t="n">
        <v>9646.0</v>
      </c>
      <c r="M37" s="3" t="n">
        <v>9238.0</v>
      </c>
      <c r="N37" s="3" t="n">
        <v>9069.0</v>
      </c>
      <c r="O37" s="3" t="n">
        <v>1298.0</v>
      </c>
      <c r="P37" s="3" t="n">
        <v>6865.0</v>
      </c>
      <c r="Q37" s="3" t="n">
        <v>4075.0</v>
      </c>
      <c r="R37" s="3" t="n">
        <v>8596.0</v>
      </c>
      <c r="S37" s="3" t="n">
        <v>9765.0</v>
      </c>
      <c r="T37" s="3" t="n">
        <v>9156.0</v>
      </c>
      <c r="U37" s="3" t="n">
        <v>3161.0</v>
      </c>
      <c r="V37" s="3" t="n">
        <v>3868.0</v>
      </c>
      <c r="W37" s="3" t="n">
        <v>7646.0</v>
      </c>
      <c r="X37" s="3" t="n">
        <v>4948.0</v>
      </c>
      <c r="Y37" s="3" t="n">
        <v>7484.0</v>
      </c>
      <c r="Z37" s="3" t="n">
        <v>2722.0</v>
      </c>
      <c r="AA37" s="3" t="n">
        <v>5807.0</v>
      </c>
      <c r="AB37" s="3" t="n">
        <v>5001.0</v>
      </c>
      <c r="AC37" s="3" t="n">
        <v>4387.0</v>
      </c>
      <c r="AD37" s="3" t="n">
        <v>7442.0</v>
      </c>
      <c r="AE37" s="3" t="n">
        <v>9519.0</v>
      </c>
      <c r="AF37" s="3" t="n">
        <v>3417.0</v>
      </c>
      <c r="AG37" s="3" t="n">
        <v>9639.0</v>
      </c>
      <c r="AH37" s="3" t="n">
        <v>7082.0</v>
      </c>
      <c r="AI37" s="3" t="n">
        <v>4516.0</v>
      </c>
      <c r="AJ37" s="3" t="n">
        <v>1200.0</v>
      </c>
      <c r="AK37" s="3" t="n">
        <v>8743.0</v>
      </c>
      <c r="AL37" s="3" t="n">
        <v>5331.0</v>
      </c>
      <c r="AM37" s="3" t="n">
        <v>3992.0</v>
      </c>
      <c r="AN37" s="3" t="n">
        <v>3403.0</v>
      </c>
      <c r="AO37" s="3" t="n">
        <v>6231.0</v>
      </c>
      <c r="AP37" s="3" t="n">
        <v>2585.0</v>
      </c>
      <c r="AQ37" s="3" t="n">
        <v>5033.0</v>
      </c>
      <c r="AR37" s="3" t="n">
        <v>1644.0</v>
      </c>
      <c r="AS37" s="3" t="n">
        <v>5866.0</v>
      </c>
      <c r="AT37" s="3" t="n">
        <v>6319.0</v>
      </c>
      <c r="AU37" s="3" t="n">
        <v>7163.0</v>
      </c>
      <c r="AV37" s="3" t="n">
        <v>6758.0</v>
      </c>
      <c r="AW37" s="3" t="n">
        <v>4574.0</v>
      </c>
      <c r="AX37" s="3" t="n">
        <v>2683.0</v>
      </c>
      <c r="AY37" s="3" t="n">
        <v>7887.0</v>
      </c>
      <c r="AZ37" s="3" t="n">
        <v>7763.0</v>
      </c>
      <c r="BA37" s="3" t="n">
        <v>4105.0</v>
      </c>
      <c r="BB37" s="3" t="n">
        <v>5648.0</v>
      </c>
      <c r="BC37" s="3" t="n">
        <v>3310.0</v>
      </c>
      <c r="BD37" s="3" t="n">
        <v>5340.0</v>
      </c>
      <c r="BE37" s="3" t="n">
        <v>8165.0</v>
      </c>
      <c r="BF37" s="3" t="n">
        <v>5852.0</v>
      </c>
      <c r="BG37" s="3" t="n">
        <v>2893.0</v>
      </c>
      <c r="BH37" s="3" t="n">
        <v>8835.0</v>
      </c>
      <c r="BI37" s="3" t="n">
        <v>1874.0</v>
      </c>
      <c r="BJ37" s="3" t="n">
        <v>1068.0</v>
      </c>
      <c r="BK37" s="3" t="n">
        <v>7078.0</v>
      </c>
      <c r="BL37" s="3" t="n">
        <v>9406.0</v>
      </c>
      <c r="BM37" s="3" t="n">
        <v>6687.0</v>
      </c>
      <c r="BN37" s="3" t="n">
        <v>5279.0</v>
      </c>
      <c r="BO37" s="3" t="n">
        <v>7970.0</v>
      </c>
      <c r="BP37" s="3" t="n">
        <v>5818.0</v>
      </c>
      <c r="BQ37" s="3" t="n">
        <v>9676.0</v>
      </c>
      <c r="BR37" s="3" t="n">
        <v>8805.0</v>
      </c>
    </row>
    <row r="38" spans="1:70">
      <c r="A38" t="s" s="0">
        <v>332</v>
      </c>
      <c r="B38" s="3" t="n">
        <v>1252.0</v>
      </c>
      <c r="C38" s="3" t="n">
        <v>5937.0</v>
      </c>
      <c r="D38" s="3" t="n">
        <v>6643.0</v>
      </c>
      <c r="E38" s="3" t="n">
        <v>8610.0</v>
      </c>
      <c r="F38" s="3" t="n">
        <v>2740.0</v>
      </c>
      <c r="G38" s="3" t="n">
        <v>6164.0</v>
      </c>
      <c r="H38" s="3" t="n">
        <v>8045.0</v>
      </c>
      <c r="I38" s="3" t="n">
        <v>4012.0</v>
      </c>
      <c r="J38" s="3" t="n">
        <v>9750.0</v>
      </c>
      <c r="K38" s="3" t="n">
        <v>9385.0</v>
      </c>
      <c r="L38" s="3" t="n">
        <v>9969.0</v>
      </c>
      <c r="M38" s="3" t="n">
        <v>5042.0</v>
      </c>
      <c r="N38" s="3" t="n">
        <v>8676.0</v>
      </c>
      <c r="O38" s="3" t="n">
        <v>9512.0</v>
      </c>
      <c r="P38" s="3" t="n">
        <v>1463.0</v>
      </c>
      <c r="Q38" s="3" t="n">
        <v>9679.0</v>
      </c>
      <c r="R38" s="3" t="n">
        <v>9772.0</v>
      </c>
      <c r="S38" s="3" t="n">
        <v>9140.0</v>
      </c>
      <c r="T38" s="3" t="n">
        <v>1771.0</v>
      </c>
      <c r="U38" s="3" t="n">
        <v>7937.0</v>
      </c>
      <c r="V38" s="3" t="n">
        <v>1781.0</v>
      </c>
      <c r="W38" s="3" t="n">
        <v>2269.0</v>
      </c>
      <c r="X38" s="3" t="n">
        <v>6770.0</v>
      </c>
      <c r="Y38" s="3" t="n">
        <v>6488.0</v>
      </c>
      <c r="Z38" s="3" t="n">
        <v>6677.0</v>
      </c>
      <c r="AA38" s="3" t="n">
        <v>4779.0</v>
      </c>
      <c r="AB38" s="3" t="n">
        <v>6831.0</v>
      </c>
      <c r="AC38" s="3" t="n">
        <v>5968.0</v>
      </c>
      <c r="AD38" s="3" t="n">
        <v>3958.0</v>
      </c>
      <c r="AE38" s="3" t="n">
        <v>3594.0</v>
      </c>
      <c r="AF38" s="3" t="n">
        <v>1053.0</v>
      </c>
      <c r="AG38" s="3" t="n">
        <v>9481.0</v>
      </c>
      <c r="AH38" s="3" t="n">
        <v>6995.0</v>
      </c>
      <c r="AI38" s="3" t="n">
        <v>1547.0</v>
      </c>
      <c r="AJ38" s="3" t="n">
        <v>7856.0</v>
      </c>
      <c r="AK38" s="3" t="n">
        <v>5803.0</v>
      </c>
      <c r="AL38" s="3" t="n">
        <v>6108.0</v>
      </c>
      <c r="AM38" s="3" t="n">
        <v>7349.0</v>
      </c>
      <c r="AN38" s="3" t="n">
        <v>2989.0</v>
      </c>
      <c r="AO38" s="3" t="n">
        <v>1696.0</v>
      </c>
      <c r="AP38" s="3" t="n">
        <v>2164.0</v>
      </c>
      <c r="AQ38" s="3" t="n">
        <v>2184.0</v>
      </c>
      <c r="AR38" s="3" t="n">
        <v>7139.0</v>
      </c>
      <c r="AS38" s="3" t="n">
        <v>4033.0</v>
      </c>
      <c r="AT38" s="3" t="n">
        <v>3863.0</v>
      </c>
      <c r="AU38" s="3" t="n">
        <v>7094.0</v>
      </c>
      <c r="AV38" s="3" t="n">
        <v>1287.0</v>
      </c>
      <c r="AW38" s="3" t="n">
        <v>7470.0</v>
      </c>
      <c r="AX38" s="3" t="n">
        <v>3802.0</v>
      </c>
      <c r="AY38" s="3" t="n">
        <v>9853.0</v>
      </c>
      <c r="AZ38" s="3" t="n">
        <v>3793.0</v>
      </c>
      <c r="BA38" s="3" t="n">
        <v>2146.0</v>
      </c>
      <c r="BB38" s="3" t="n">
        <v>6637.0</v>
      </c>
      <c r="BC38" s="3" t="n">
        <v>2219.0</v>
      </c>
      <c r="BD38" s="3" t="n">
        <v>8127.0</v>
      </c>
      <c r="BE38" s="3" t="n">
        <v>7792.0</v>
      </c>
      <c r="BF38" s="3" t="n">
        <v>9643.0</v>
      </c>
      <c r="BG38" s="3" t="n">
        <v>2644.0</v>
      </c>
      <c r="BH38" s="3" t="n">
        <v>5789.0</v>
      </c>
      <c r="BI38" s="3" t="n">
        <v>8110.0</v>
      </c>
      <c r="BJ38" s="3" t="n">
        <v>7830.0</v>
      </c>
      <c r="BK38" s="3" t="n">
        <v>3208.0</v>
      </c>
      <c r="BL38" s="3" t="n">
        <v>2874.0</v>
      </c>
      <c r="BM38" s="3" t="n">
        <v>1421.0</v>
      </c>
      <c r="BN38" s="3" t="n">
        <v>4654.0</v>
      </c>
      <c r="BO38" s="3" t="n">
        <v>2291.0</v>
      </c>
      <c r="BP38" s="3" t="n">
        <v>7379.0</v>
      </c>
      <c r="BQ38" s="3" t="n">
        <v>2357.0</v>
      </c>
      <c r="BR38" s="3" t="n">
        <v>5292.0</v>
      </c>
    </row>
    <row r="39" spans="1:70">
      <c r="A39" t="s" s="0">
        <v>333</v>
      </c>
      <c r="B39" s="3" t="n">
        <v>8777.0</v>
      </c>
      <c r="C39" s="3" t="n">
        <v>2211.0</v>
      </c>
      <c r="D39" s="3" t="n">
        <v>6690.0</v>
      </c>
      <c r="E39" s="3" t="n">
        <v>5274.0</v>
      </c>
      <c r="F39" s="3" t="n">
        <v>9743.0</v>
      </c>
      <c r="G39" s="3" t="n">
        <v>6660.0</v>
      </c>
      <c r="H39" s="3" t="n">
        <v>8667.0</v>
      </c>
      <c r="I39" s="3" t="n">
        <v>6083.0</v>
      </c>
      <c r="J39" s="3" t="n">
        <v>6292.0</v>
      </c>
      <c r="K39" s="3" t="n">
        <v>8580.0</v>
      </c>
      <c r="L39" s="3" t="n">
        <v>3166.0</v>
      </c>
      <c r="M39" s="3" t="n">
        <v>5138.0</v>
      </c>
      <c r="N39" s="3" t="n">
        <v>2344.0</v>
      </c>
      <c r="O39" s="3" t="n">
        <v>6997.0</v>
      </c>
      <c r="P39" s="3" t="n">
        <v>2289.0</v>
      </c>
      <c r="Q39" s="3" t="n">
        <v>9178.0</v>
      </c>
      <c r="R39" s="3" t="n">
        <v>9201.0</v>
      </c>
      <c r="S39" s="3" t="n">
        <v>5515.0</v>
      </c>
      <c r="T39" s="3" t="n">
        <v>6385.0</v>
      </c>
      <c r="U39" s="3" t="n">
        <v>4343.0</v>
      </c>
      <c r="V39" s="3" t="n">
        <v>7797.0</v>
      </c>
      <c r="W39" s="3" t="n">
        <v>9273.0</v>
      </c>
      <c r="X39" s="3" t="n">
        <v>4906.0</v>
      </c>
      <c r="Y39" s="3" t="n">
        <v>8073.0</v>
      </c>
      <c r="Z39" s="3" t="n">
        <v>3384.0</v>
      </c>
      <c r="AA39" s="3" t="n">
        <v>3780.0</v>
      </c>
      <c r="AB39" s="3" t="n">
        <v>8095.0</v>
      </c>
      <c r="AC39" s="3" t="n">
        <v>4254.0</v>
      </c>
      <c r="AD39" s="3" t="n">
        <v>3290.0</v>
      </c>
      <c r="AE39" s="3" t="n">
        <v>7710.0</v>
      </c>
      <c r="AF39" s="3" t="n">
        <v>6342.0</v>
      </c>
      <c r="AG39" s="3" t="n">
        <v>4391.0</v>
      </c>
      <c r="AH39" s="3" t="n">
        <v>3208.0</v>
      </c>
      <c r="AI39" s="3" t="n">
        <v>1330.0</v>
      </c>
      <c r="AJ39" s="3" t="n">
        <v>8554.0</v>
      </c>
      <c r="AK39" s="3" t="n">
        <v>4449.0</v>
      </c>
      <c r="AL39" s="3" t="n">
        <v>2080.0</v>
      </c>
      <c r="AM39" s="3" t="n">
        <v>5277.0</v>
      </c>
      <c r="AN39" s="3" t="n">
        <v>2064.0</v>
      </c>
      <c r="AO39" s="3" t="n">
        <v>3808.0</v>
      </c>
      <c r="AP39" s="3" t="n">
        <v>6246.0</v>
      </c>
      <c r="AQ39" s="3" t="n">
        <v>4799.0</v>
      </c>
      <c r="AR39" s="3" t="n">
        <v>6409.0</v>
      </c>
      <c r="AS39" s="3" t="n">
        <v>9557.0</v>
      </c>
      <c r="AT39" s="3" t="n">
        <v>6957.0</v>
      </c>
      <c r="AU39" s="3" t="n">
        <v>5949.0</v>
      </c>
      <c r="AV39" s="3" t="n">
        <v>8095.0</v>
      </c>
      <c r="AW39" s="3" t="n">
        <v>2515.0</v>
      </c>
      <c r="AX39" s="3" t="n">
        <v>3293.0</v>
      </c>
      <c r="AY39" s="3" t="n">
        <v>7970.0</v>
      </c>
      <c r="AZ39" s="3" t="n">
        <v>4916.0</v>
      </c>
      <c r="BA39" s="3" t="n">
        <v>6527.0</v>
      </c>
      <c r="BB39" s="3" t="n">
        <v>1603.0</v>
      </c>
      <c r="BC39" s="3" t="n">
        <v>2944.0</v>
      </c>
      <c r="BD39" s="3" t="n">
        <v>1225.0</v>
      </c>
      <c r="BE39" s="3" t="n">
        <v>2370.0</v>
      </c>
      <c r="BF39" s="3" t="n">
        <v>7927.0</v>
      </c>
      <c r="BG39" s="3" t="n">
        <v>4839.0</v>
      </c>
      <c r="BH39" s="3" t="n">
        <v>7060.0</v>
      </c>
      <c r="BI39" s="3" t="n">
        <v>1909.0</v>
      </c>
      <c r="BJ39" s="3" t="n">
        <v>2975.0</v>
      </c>
      <c r="BK39" s="3" t="n">
        <v>3438.0</v>
      </c>
      <c r="BL39" s="3" t="n">
        <v>5791.0</v>
      </c>
      <c r="BM39" s="3" t="n">
        <v>9237.0</v>
      </c>
      <c r="BN39" s="3" t="n">
        <v>7497.0</v>
      </c>
      <c r="BO39" s="3" t="n">
        <v>6154.0</v>
      </c>
      <c r="BP39" s="3" t="n">
        <v>6863.0</v>
      </c>
      <c r="BQ39" s="3" t="n">
        <v>7160.0</v>
      </c>
      <c r="BR39" s="3" t="n">
        <v>4406.0</v>
      </c>
    </row>
    <row r="40" spans="1:70">
      <c r="A40" t="s" s="0">
        <v>334</v>
      </c>
      <c r="B40" s="3" t="n">
        <v>3277.0</v>
      </c>
      <c r="C40" s="3" t="n">
        <v>1502.0</v>
      </c>
      <c r="D40" s="3" t="n">
        <v>3430.0</v>
      </c>
      <c r="E40" s="3" t="n">
        <v>6847.0</v>
      </c>
      <c r="F40" s="3" t="n">
        <v>4137.0</v>
      </c>
      <c r="G40" s="3" t="n">
        <v>1493.0</v>
      </c>
      <c r="H40" s="3" t="n">
        <v>6520.0</v>
      </c>
      <c r="I40" s="3" t="n">
        <v>3946.0</v>
      </c>
      <c r="J40" s="3" t="n">
        <v>6621.0</v>
      </c>
      <c r="K40" s="3" t="n">
        <v>9220.0</v>
      </c>
      <c r="L40" s="3" t="n">
        <v>4256.0</v>
      </c>
      <c r="M40" s="3" t="n">
        <v>1333.0</v>
      </c>
      <c r="N40" s="3" t="n">
        <v>1678.0</v>
      </c>
      <c r="O40" s="3" t="n">
        <v>5748.0</v>
      </c>
      <c r="P40" s="3" t="n">
        <v>2962.0</v>
      </c>
      <c r="Q40" s="3" t="n">
        <v>7938.0</v>
      </c>
      <c r="R40" s="3" t="n">
        <v>1316.0</v>
      </c>
      <c r="S40" s="3" t="n">
        <v>3834.0</v>
      </c>
      <c r="T40" s="3" t="n">
        <v>2025.0</v>
      </c>
      <c r="U40" s="3" t="n">
        <v>7130.0</v>
      </c>
      <c r="V40" s="3" t="n">
        <v>7731.0</v>
      </c>
      <c r="W40" s="3" t="n">
        <v>2951.0</v>
      </c>
      <c r="X40" s="3" t="n">
        <v>6043.0</v>
      </c>
      <c r="Y40" s="3" t="n">
        <v>4678.0</v>
      </c>
      <c r="Z40" s="3" t="n">
        <v>5197.0</v>
      </c>
      <c r="AA40" s="3" t="n">
        <v>4080.0</v>
      </c>
      <c r="AB40" s="3" t="n">
        <v>4577.0</v>
      </c>
      <c r="AC40" s="3" t="n">
        <v>4420.0</v>
      </c>
      <c r="AD40" s="3" t="n">
        <v>1914.0</v>
      </c>
      <c r="AE40" s="3" t="n">
        <v>5080.0</v>
      </c>
      <c r="AF40" s="3" t="n">
        <v>1601.0</v>
      </c>
      <c r="AG40" s="3" t="n">
        <v>7504.0</v>
      </c>
      <c r="AH40" s="3" t="n">
        <v>6449.0</v>
      </c>
      <c r="AI40" s="3" t="n">
        <v>5297.0</v>
      </c>
      <c r="AJ40" s="3" t="n">
        <v>1282.0</v>
      </c>
      <c r="AK40" s="3" t="n">
        <v>7464.0</v>
      </c>
      <c r="AL40" s="3" t="n">
        <v>3876.0</v>
      </c>
      <c r="AM40" s="3" t="n">
        <v>1866.0</v>
      </c>
      <c r="AN40" s="3" t="n">
        <v>9156.0</v>
      </c>
      <c r="AO40" s="3" t="n">
        <v>5506.0</v>
      </c>
      <c r="AP40" s="3" t="n">
        <v>6622.0</v>
      </c>
      <c r="AQ40" s="3" t="n">
        <v>1487.0</v>
      </c>
      <c r="AR40" s="3" t="n">
        <v>3583.0</v>
      </c>
      <c r="AS40" s="3" t="n">
        <v>5102.0</v>
      </c>
      <c r="AT40" s="3" t="n">
        <v>1656.0</v>
      </c>
      <c r="AU40" s="3" t="n">
        <v>4281.0</v>
      </c>
      <c r="AV40" s="3" t="n">
        <v>1639.0</v>
      </c>
      <c r="AW40" s="3" t="n">
        <v>6922.0</v>
      </c>
      <c r="AX40" s="3" t="n">
        <v>8598.0</v>
      </c>
      <c r="AY40" s="3" t="n">
        <v>9759.0</v>
      </c>
      <c r="AZ40" s="3" t="n">
        <v>9199.0</v>
      </c>
      <c r="BA40" s="3" t="n">
        <v>1155.0</v>
      </c>
      <c r="BB40" s="3" t="n">
        <v>1620.0</v>
      </c>
      <c r="BC40" s="3" t="n">
        <v>6049.0</v>
      </c>
      <c r="BD40" s="3" t="n">
        <v>4720.0</v>
      </c>
      <c r="BE40" s="3" t="n">
        <v>9961.0</v>
      </c>
      <c r="BF40" s="3" t="n">
        <v>6056.0</v>
      </c>
      <c r="BG40" s="3" t="n">
        <v>5308.0</v>
      </c>
      <c r="BH40" s="3" t="n">
        <v>1271.0</v>
      </c>
      <c r="BI40" s="3" t="n">
        <v>2464.0</v>
      </c>
      <c r="BJ40" s="3" t="n">
        <v>2367.0</v>
      </c>
      <c r="BK40" s="3" t="n">
        <v>9748.0</v>
      </c>
      <c r="BL40" s="3" t="n">
        <v>1744.0</v>
      </c>
      <c r="BM40" s="3" t="n">
        <v>7633.0</v>
      </c>
      <c r="BN40" s="3" t="n">
        <v>9033.0</v>
      </c>
      <c r="BO40" s="3" t="n">
        <v>1830.0</v>
      </c>
      <c r="BP40" s="3" t="n">
        <v>9133.0</v>
      </c>
      <c r="BQ40" s="3" t="n">
        <v>8384.0</v>
      </c>
      <c r="BR40" s="3" t="n">
        <v>5510.0</v>
      </c>
    </row>
    <row r="41" spans="1:70">
      <c r="A41" t="s" s="0">
        <v>335</v>
      </c>
      <c r="B41" s="3" t="n">
        <v>9615.0</v>
      </c>
      <c r="C41" s="3" t="n">
        <v>2074.0</v>
      </c>
      <c r="D41" s="3" t="n">
        <v>5503.0</v>
      </c>
      <c r="E41" s="3" t="n">
        <v>9707.0</v>
      </c>
      <c r="F41" s="3" t="n">
        <v>3292.0</v>
      </c>
      <c r="G41" s="3" t="n">
        <v>7422.0</v>
      </c>
      <c r="H41" s="3" t="n">
        <v>7931.0</v>
      </c>
      <c r="I41" s="3" t="n">
        <v>7162.0</v>
      </c>
      <c r="J41" s="3" t="n">
        <v>9271.0</v>
      </c>
      <c r="K41" s="3" t="n">
        <v>1216.0</v>
      </c>
      <c r="L41" s="3" t="n">
        <v>9811.0</v>
      </c>
      <c r="M41" s="3" t="n">
        <v>9417.0</v>
      </c>
      <c r="N41" s="3" t="n">
        <v>7829.0</v>
      </c>
      <c r="O41" s="3" t="n">
        <v>1763.0</v>
      </c>
      <c r="P41" s="3" t="n">
        <v>1823.0</v>
      </c>
      <c r="Q41" s="3" t="n">
        <v>5835.0</v>
      </c>
      <c r="R41" s="3" t="n">
        <v>8702.0</v>
      </c>
      <c r="S41" s="3" t="n">
        <v>1147.0</v>
      </c>
      <c r="T41" s="3" t="n">
        <v>2019.0</v>
      </c>
      <c r="U41" s="3" t="n">
        <v>7624.0</v>
      </c>
      <c r="V41" s="3" t="n">
        <v>3238.0</v>
      </c>
      <c r="W41" s="3" t="n">
        <v>1550.0</v>
      </c>
      <c r="X41" s="3" t="n">
        <v>2588.0</v>
      </c>
      <c r="Y41" s="3" t="n">
        <v>7483.0</v>
      </c>
      <c r="Z41" s="3" t="n">
        <v>8922.0</v>
      </c>
      <c r="AA41" s="3" t="n">
        <v>3829.0</v>
      </c>
      <c r="AB41" s="3" t="n">
        <v>1456.0</v>
      </c>
      <c r="AC41" s="3" t="n">
        <v>6097.0</v>
      </c>
      <c r="AD41" s="3" t="n">
        <v>1365.0</v>
      </c>
      <c r="AE41" s="3" t="n">
        <v>1631.0</v>
      </c>
      <c r="AF41" s="3" t="n">
        <v>7294.0</v>
      </c>
      <c r="AG41" s="3" t="n">
        <v>7777.0</v>
      </c>
      <c r="AH41" s="3" t="n">
        <v>9887.0</v>
      </c>
      <c r="AI41" s="3" t="n">
        <v>4154.0</v>
      </c>
      <c r="AJ41" s="3" t="n">
        <v>7109.0</v>
      </c>
      <c r="AK41" s="3" t="n">
        <v>2466.0</v>
      </c>
      <c r="AL41" s="3" t="n">
        <v>4998.0</v>
      </c>
      <c r="AM41" s="3" t="n">
        <v>4357.0</v>
      </c>
      <c r="AN41" s="3" t="n">
        <v>6563.0</v>
      </c>
      <c r="AO41" s="3" t="n">
        <v>4109.0</v>
      </c>
      <c r="AP41" s="3" t="n">
        <v>1199.0</v>
      </c>
      <c r="AQ41" s="3" t="n">
        <v>8033.0</v>
      </c>
      <c r="AR41" s="3" t="n">
        <v>3179.0</v>
      </c>
      <c r="AS41" s="3" t="n">
        <v>5560.0</v>
      </c>
      <c r="AT41" s="3" t="n">
        <v>5147.0</v>
      </c>
      <c r="AU41" s="3" t="n">
        <v>6333.0</v>
      </c>
      <c r="AV41" s="3" t="n">
        <v>5936.0</v>
      </c>
      <c r="AW41" s="3" t="n">
        <v>6763.0</v>
      </c>
      <c r="AX41" s="3" t="n">
        <v>6252.0</v>
      </c>
      <c r="AY41" s="3" t="n">
        <v>7599.0</v>
      </c>
      <c r="AZ41" s="3" t="n">
        <v>8053.0</v>
      </c>
      <c r="BA41" s="3" t="n">
        <v>1618.0</v>
      </c>
      <c r="BB41" s="3" t="n">
        <v>8290.0</v>
      </c>
      <c r="BC41" s="3" t="n">
        <v>2294.0</v>
      </c>
      <c r="BD41" s="3" t="n">
        <v>1921.0</v>
      </c>
      <c r="BE41" s="3" t="n">
        <v>6539.0</v>
      </c>
      <c r="BF41" s="3" t="n">
        <v>9895.0</v>
      </c>
      <c r="BG41" s="3" t="n">
        <v>9672.0</v>
      </c>
      <c r="BH41" s="3" t="n">
        <v>5875.0</v>
      </c>
      <c r="BI41" s="3" t="n">
        <v>3003.0</v>
      </c>
      <c r="BJ41" s="3" t="n">
        <v>6020.0</v>
      </c>
      <c r="BK41" s="3" t="n">
        <v>8509.0</v>
      </c>
      <c r="BL41" s="3" t="n">
        <v>3501.0</v>
      </c>
      <c r="BM41" s="3" t="n">
        <v>1680.0</v>
      </c>
      <c r="BN41" s="3" t="n">
        <v>5222.0</v>
      </c>
      <c r="BO41" s="3" t="n">
        <v>4790.0</v>
      </c>
      <c r="BP41" s="3" t="n">
        <v>5797.0</v>
      </c>
      <c r="BQ41" s="3" t="n">
        <v>6125.0</v>
      </c>
      <c r="BR41" s="3" t="n">
        <v>3370.0</v>
      </c>
    </row>
    <row r="42" spans="1:70">
      <c r="A42" t="s" s="0">
        <v>336</v>
      </c>
      <c r="B42" s="3" t="n">
        <v>7182.0</v>
      </c>
      <c r="C42" s="3" t="n">
        <v>9378.0</v>
      </c>
      <c r="D42" s="3" t="n">
        <v>2993.0</v>
      </c>
      <c r="E42" s="3" t="n">
        <v>6855.0</v>
      </c>
      <c r="F42" s="3" t="n">
        <v>6254.0</v>
      </c>
      <c r="G42" s="3" t="n">
        <v>6506.0</v>
      </c>
      <c r="H42" s="3" t="n">
        <v>7533.0</v>
      </c>
      <c r="I42" s="3" t="n">
        <v>4894.0</v>
      </c>
      <c r="J42" s="3" t="n">
        <v>7078.0</v>
      </c>
      <c r="K42" s="3" t="n">
        <v>6885.0</v>
      </c>
      <c r="L42" s="3" t="n">
        <v>9678.0</v>
      </c>
      <c r="M42" s="3" t="n">
        <v>5010.0</v>
      </c>
      <c r="N42" s="3" t="n">
        <v>9614.0</v>
      </c>
      <c r="O42" s="3" t="n">
        <v>1883.0</v>
      </c>
      <c r="P42" s="3" t="n">
        <v>7228.0</v>
      </c>
      <c r="Q42" s="3" t="n">
        <v>8922.0</v>
      </c>
      <c r="R42" s="3" t="n">
        <v>5295.0</v>
      </c>
      <c r="S42" s="3" t="n">
        <v>7049.0</v>
      </c>
      <c r="T42" s="3" t="n">
        <v>8043.0</v>
      </c>
      <c r="U42" s="3" t="n">
        <v>9698.0</v>
      </c>
      <c r="V42" s="3" t="n">
        <v>1031.0</v>
      </c>
      <c r="W42" s="3" t="n">
        <v>6766.0</v>
      </c>
      <c r="X42" s="3" t="n">
        <v>8498.0</v>
      </c>
      <c r="Y42" s="3" t="n">
        <v>9580.0</v>
      </c>
      <c r="Z42" s="3" t="n">
        <v>9413.0</v>
      </c>
      <c r="AA42" s="3" t="n">
        <v>9636.0</v>
      </c>
      <c r="AB42" s="3" t="n">
        <v>9069.0</v>
      </c>
      <c r="AC42" s="3" t="n">
        <v>8156.0</v>
      </c>
      <c r="AD42" s="3" t="n">
        <v>3649.0</v>
      </c>
      <c r="AE42" s="3" t="n">
        <v>6382.0</v>
      </c>
      <c r="AF42" s="3" t="n">
        <v>4503.0</v>
      </c>
      <c r="AG42" s="3" t="n">
        <v>3329.0</v>
      </c>
      <c r="AH42" s="3" t="n">
        <v>5057.0</v>
      </c>
      <c r="AI42" s="3" t="n">
        <v>9662.0</v>
      </c>
      <c r="AJ42" s="3" t="n">
        <v>9265.0</v>
      </c>
      <c r="AK42" s="3" t="n">
        <v>7128.0</v>
      </c>
      <c r="AL42" s="3" t="n">
        <v>3218.0</v>
      </c>
      <c r="AM42" s="3" t="n">
        <v>9560.0</v>
      </c>
      <c r="AN42" s="3" t="n">
        <v>6185.0</v>
      </c>
      <c r="AO42" s="3" t="n">
        <v>7743.0</v>
      </c>
      <c r="AP42" s="3" t="n">
        <v>2480.0</v>
      </c>
      <c r="AQ42" s="3" t="n">
        <v>2085.0</v>
      </c>
      <c r="AR42" s="3" t="n">
        <v>9416.0</v>
      </c>
      <c r="AS42" s="3" t="n">
        <v>1068.0</v>
      </c>
      <c r="AT42" s="3" t="n">
        <v>4332.0</v>
      </c>
      <c r="AU42" s="3" t="n">
        <v>5118.0</v>
      </c>
      <c r="AV42" s="3" t="n">
        <v>5034.0</v>
      </c>
      <c r="AW42" s="3" t="n">
        <v>8524.0</v>
      </c>
      <c r="AX42" s="3" t="n">
        <v>8256.0</v>
      </c>
      <c r="AY42" s="3" t="n">
        <v>1479.0</v>
      </c>
      <c r="AZ42" s="3" t="n">
        <v>9886.0</v>
      </c>
      <c r="BA42" s="3" t="n">
        <v>3911.0</v>
      </c>
      <c r="BB42" s="3" t="n">
        <v>8529.0</v>
      </c>
      <c r="BC42" s="3" t="n">
        <v>3899.0</v>
      </c>
      <c r="BD42" s="3" t="n">
        <v>7395.0</v>
      </c>
      <c r="BE42" s="3" t="n">
        <v>2078.0</v>
      </c>
      <c r="BF42" s="3" t="n">
        <v>5977.0</v>
      </c>
      <c r="BG42" s="3" t="n">
        <v>1820.0</v>
      </c>
      <c r="BH42" s="3" t="n">
        <v>7289.0</v>
      </c>
      <c r="BI42" s="3" t="n">
        <v>9541.0</v>
      </c>
      <c r="BJ42" s="3" t="n">
        <v>5064.0</v>
      </c>
      <c r="BK42" s="3" t="n">
        <v>6015.0</v>
      </c>
      <c r="BL42" s="3" t="n">
        <v>6612.0</v>
      </c>
      <c r="BM42" s="3" t="n">
        <v>6480.0</v>
      </c>
      <c r="BN42" s="3" t="n">
        <v>2336.0</v>
      </c>
      <c r="BO42" s="3" t="n">
        <v>6140.0</v>
      </c>
      <c r="BP42" s="3" t="n">
        <v>4899.0</v>
      </c>
      <c r="BQ42" s="3" t="n">
        <v>8688.0</v>
      </c>
      <c r="BR42" s="3" t="n">
        <v>9632.0</v>
      </c>
    </row>
    <row r="43" spans="1:70">
      <c r="A43" t="s" s="0">
        <v>337</v>
      </c>
      <c r="B43" s="3" t="n">
        <v>7211.0</v>
      </c>
      <c r="C43" s="3" t="n">
        <v>9063.0</v>
      </c>
      <c r="D43" s="3" t="n">
        <v>1208.0</v>
      </c>
      <c r="E43" s="3" t="n">
        <v>4806.0</v>
      </c>
      <c r="F43" s="3" t="n">
        <v>8351.0</v>
      </c>
      <c r="G43" s="3" t="n">
        <v>9315.0</v>
      </c>
      <c r="H43" s="3" t="n">
        <v>5599.0</v>
      </c>
      <c r="I43" s="3" t="n">
        <v>4290.0</v>
      </c>
      <c r="J43" s="3" t="n">
        <v>9479.0</v>
      </c>
      <c r="K43" s="3" t="n">
        <v>5647.0</v>
      </c>
      <c r="L43" s="3" t="n">
        <v>9048.0</v>
      </c>
      <c r="M43" s="3" t="n">
        <v>1319.0</v>
      </c>
      <c r="N43" s="3" t="n">
        <v>8321.0</v>
      </c>
      <c r="O43" s="3" t="n">
        <v>2631.0</v>
      </c>
      <c r="P43" s="3" t="n">
        <v>8089.0</v>
      </c>
      <c r="Q43" s="3" t="n">
        <v>1132.0</v>
      </c>
      <c r="R43" s="3" t="n">
        <v>8221.0</v>
      </c>
      <c r="S43" s="3" t="n">
        <v>7102.0</v>
      </c>
      <c r="T43" s="3" t="n">
        <v>5571.0</v>
      </c>
      <c r="U43" s="3" t="n">
        <v>6229.0</v>
      </c>
      <c r="V43" s="3" t="n">
        <v>9267.0</v>
      </c>
      <c r="W43" s="3" t="n">
        <v>6011.0</v>
      </c>
      <c r="X43" s="3" t="n">
        <v>7517.0</v>
      </c>
      <c r="Y43" s="3" t="n">
        <v>1673.0</v>
      </c>
      <c r="Z43" s="3" t="n">
        <v>6910.0</v>
      </c>
      <c r="AA43" s="3" t="n">
        <v>4153.0</v>
      </c>
      <c r="AB43" s="3" t="n">
        <v>8597.0</v>
      </c>
      <c r="AC43" s="3" t="n">
        <v>4483.0</v>
      </c>
      <c r="AD43" s="3" t="n">
        <v>7480.0</v>
      </c>
      <c r="AE43" s="3" t="n">
        <v>5275.0</v>
      </c>
      <c r="AF43" s="3" t="n">
        <v>4783.0</v>
      </c>
      <c r="AG43" s="3" t="n">
        <v>2872.0</v>
      </c>
      <c r="AH43" s="3" t="n">
        <v>8871.0</v>
      </c>
      <c r="AI43" s="3" t="n">
        <v>5619.0</v>
      </c>
      <c r="AJ43" s="3" t="n">
        <v>6352.0</v>
      </c>
      <c r="AK43" s="3" t="n">
        <v>7795.0</v>
      </c>
      <c r="AL43" s="3" t="n">
        <v>5930.0</v>
      </c>
      <c r="AM43" s="3" t="n">
        <v>9440.0</v>
      </c>
      <c r="AN43" s="3" t="n">
        <v>9682.0</v>
      </c>
      <c r="AO43" s="3" t="n">
        <v>9257.0</v>
      </c>
      <c r="AP43" s="3" t="n">
        <v>7010.0</v>
      </c>
      <c r="AQ43" s="3" t="n">
        <v>8881.0</v>
      </c>
      <c r="AR43" s="3" t="n">
        <v>8347.0</v>
      </c>
      <c r="AS43" s="3" t="n">
        <v>7235.0</v>
      </c>
      <c r="AT43" s="3" t="n">
        <v>4350.0</v>
      </c>
      <c r="AU43" s="3" t="n">
        <v>5413.0</v>
      </c>
      <c r="AV43" s="3" t="n">
        <v>8977.0</v>
      </c>
      <c r="AW43" s="3" t="n">
        <v>9543.0</v>
      </c>
      <c r="AX43" s="3" t="n">
        <v>9780.0</v>
      </c>
      <c r="AY43" s="3" t="n">
        <v>9501.0</v>
      </c>
      <c r="AZ43" s="3" t="n">
        <v>8179.0</v>
      </c>
      <c r="BA43" s="3" t="n">
        <v>7885.0</v>
      </c>
      <c r="BB43" s="3" t="n">
        <v>7842.0</v>
      </c>
      <c r="BC43" s="3" t="n">
        <v>9431.0</v>
      </c>
      <c r="BD43" s="3" t="n">
        <v>4517.0</v>
      </c>
      <c r="BE43" s="3" t="n">
        <v>9766.0</v>
      </c>
      <c r="BF43" s="3" t="n">
        <v>9640.0</v>
      </c>
      <c r="BG43" s="3" t="n">
        <v>9746.0</v>
      </c>
      <c r="BH43" s="3" t="n">
        <v>7692.0</v>
      </c>
      <c r="BI43" s="3" t="n">
        <v>3558.0</v>
      </c>
      <c r="BJ43" s="3" t="n">
        <v>4729.0</v>
      </c>
      <c r="BK43" s="3" t="n">
        <v>6371.0</v>
      </c>
      <c r="BL43" s="3" t="n">
        <v>9820.0</v>
      </c>
      <c r="BM43" s="3" t="n">
        <v>2389.0</v>
      </c>
      <c r="BN43" s="3" t="n">
        <v>7236.0</v>
      </c>
      <c r="BO43" s="3" t="n">
        <v>9705.0</v>
      </c>
      <c r="BP43" s="3" t="n">
        <v>2954.0</v>
      </c>
      <c r="BQ43" s="3" t="n">
        <v>3282.0</v>
      </c>
      <c r="BR43" s="3" t="n">
        <v>8476.0</v>
      </c>
    </row>
    <row r="44" spans="1:70">
      <c r="A44" t="s" s="0">
        <v>338</v>
      </c>
      <c r="B44" s="3" t="n">
        <v>7547.0</v>
      </c>
      <c r="C44" s="3" t="n">
        <v>4535.0</v>
      </c>
      <c r="D44" s="3" t="n">
        <v>6806.0</v>
      </c>
      <c r="E44" s="3" t="n">
        <v>1494.0</v>
      </c>
      <c r="F44" s="3" t="n">
        <v>3705.0</v>
      </c>
      <c r="G44" s="3" t="n">
        <v>6792.0</v>
      </c>
      <c r="H44" s="3" t="n">
        <v>5852.0</v>
      </c>
      <c r="I44" s="3" t="n">
        <v>2999.0</v>
      </c>
      <c r="J44" s="3" t="n">
        <v>6620.0</v>
      </c>
      <c r="K44" s="3" t="n">
        <v>4757.0</v>
      </c>
      <c r="L44" s="3" t="n">
        <v>7450.0</v>
      </c>
      <c r="M44" s="3" t="n">
        <v>2778.0</v>
      </c>
      <c r="N44" s="3" t="n">
        <v>7118.0</v>
      </c>
      <c r="O44" s="3" t="n">
        <v>6471.0</v>
      </c>
      <c r="P44" s="3" t="n">
        <v>2577.0</v>
      </c>
      <c r="Q44" s="3" t="n">
        <v>3802.0</v>
      </c>
      <c r="R44" s="3" t="n">
        <v>2610.0</v>
      </c>
      <c r="S44" s="3" t="n">
        <v>9598.0</v>
      </c>
      <c r="T44" s="3" t="n">
        <v>1077.0</v>
      </c>
      <c r="U44" s="3" t="n">
        <v>7057.0</v>
      </c>
      <c r="V44" s="3" t="n">
        <v>1444.0</v>
      </c>
      <c r="W44" s="3" t="n">
        <v>2504.0</v>
      </c>
      <c r="X44" s="3" t="n">
        <v>1235.0</v>
      </c>
      <c r="Y44" s="3" t="n">
        <v>5361.0</v>
      </c>
      <c r="Z44" s="3" t="n">
        <v>3583.0</v>
      </c>
      <c r="AA44" s="3" t="n">
        <v>2451.0</v>
      </c>
      <c r="AB44" s="3" t="n">
        <v>8130.0</v>
      </c>
      <c r="AC44" s="3" t="n">
        <v>2962.0</v>
      </c>
      <c r="AD44" s="3" t="n">
        <v>6698.0</v>
      </c>
      <c r="AE44" s="3" t="n">
        <v>8360.0</v>
      </c>
      <c r="AF44" s="3" t="n">
        <v>5789.0</v>
      </c>
      <c r="AG44" s="3" t="n">
        <v>4780.0</v>
      </c>
      <c r="AH44" s="3" t="n">
        <v>1335.0</v>
      </c>
      <c r="AI44" s="3" t="n">
        <v>5622.0</v>
      </c>
      <c r="AJ44" s="3" t="n">
        <v>4985.0</v>
      </c>
      <c r="AK44" s="3" t="n">
        <v>7241.0</v>
      </c>
      <c r="AL44" s="3" t="n">
        <v>8691.0</v>
      </c>
      <c r="AM44" s="3" t="n">
        <v>1677.0</v>
      </c>
      <c r="AN44" s="3" t="n">
        <v>9880.0</v>
      </c>
      <c r="AO44" s="3" t="n">
        <v>7927.0</v>
      </c>
      <c r="AP44" s="3" t="n">
        <v>6345.0</v>
      </c>
      <c r="AQ44" s="3" t="n">
        <v>2063.0</v>
      </c>
      <c r="AR44" s="3" t="n">
        <v>6583.0</v>
      </c>
      <c r="AS44" s="3" t="n">
        <v>2798.0</v>
      </c>
      <c r="AT44" s="3" t="n">
        <v>8431.0</v>
      </c>
      <c r="AU44" s="3" t="n">
        <v>3714.0</v>
      </c>
      <c r="AV44" s="3" t="n">
        <v>1145.0</v>
      </c>
      <c r="AW44" s="3" t="n">
        <v>7976.0</v>
      </c>
      <c r="AX44" s="3" t="n">
        <v>3304.0</v>
      </c>
      <c r="AY44" s="3" t="n">
        <v>1054.0</v>
      </c>
      <c r="AZ44" s="3" t="n">
        <v>2675.0</v>
      </c>
      <c r="BA44" s="3" t="n">
        <v>4877.0</v>
      </c>
      <c r="BB44" s="3" t="n">
        <v>9568.0</v>
      </c>
      <c r="BC44" s="3" t="n">
        <v>9091.0</v>
      </c>
      <c r="BD44" s="3" t="n">
        <v>1126.0</v>
      </c>
      <c r="BE44" s="3" t="n">
        <v>1979.0</v>
      </c>
      <c r="BF44" s="3" t="n">
        <v>3374.0</v>
      </c>
      <c r="BG44" s="3" t="n">
        <v>2570.0</v>
      </c>
      <c r="BH44" s="3" t="n">
        <v>3173.0</v>
      </c>
      <c r="BI44" s="3" t="n">
        <v>3868.0</v>
      </c>
      <c r="BJ44" s="3" t="n">
        <v>3074.0</v>
      </c>
      <c r="BK44" s="3" t="n">
        <v>1247.0</v>
      </c>
      <c r="BL44" s="3" t="n">
        <v>2855.0</v>
      </c>
      <c r="BM44" s="3" t="n">
        <v>9447.0</v>
      </c>
      <c r="BN44" s="3" t="n">
        <v>5203.0</v>
      </c>
      <c r="BO44" s="3" t="n">
        <v>4324.0</v>
      </c>
      <c r="BP44" s="3" t="n">
        <v>1559.0</v>
      </c>
      <c r="BQ44" s="3" t="n">
        <v>7967.0</v>
      </c>
      <c r="BR44" s="3" t="n">
        <v>8722.0</v>
      </c>
    </row>
    <row r="45" spans="1:70">
      <c r="A45" t="s" s="0">
        <v>339</v>
      </c>
      <c r="B45" s="3" t="n">
        <v>8778.0</v>
      </c>
      <c r="C45" s="3" t="n">
        <v>6792.0</v>
      </c>
      <c r="D45" s="3" t="n">
        <v>8025.0</v>
      </c>
      <c r="E45" s="3" t="n">
        <v>2375.0</v>
      </c>
      <c r="F45" s="3" t="n">
        <v>1995.0</v>
      </c>
      <c r="G45" s="3" t="n">
        <v>3757.0</v>
      </c>
      <c r="H45" s="3" t="n">
        <v>8333.0</v>
      </c>
      <c r="I45" s="3" t="n">
        <v>3672.0</v>
      </c>
      <c r="J45" s="3" t="n">
        <v>3854.0</v>
      </c>
      <c r="K45" s="3" t="n">
        <v>1418.0</v>
      </c>
      <c r="L45" s="3" t="n">
        <v>1460.0</v>
      </c>
      <c r="M45" s="3" t="n">
        <v>9618.0</v>
      </c>
      <c r="N45" s="3" t="n">
        <v>8744.0</v>
      </c>
      <c r="O45" s="3" t="n">
        <v>6530.0</v>
      </c>
      <c r="P45" s="3" t="n">
        <v>8558.0</v>
      </c>
      <c r="Q45" s="3" t="n">
        <v>9378.0</v>
      </c>
      <c r="R45" s="3" t="n">
        <v>2830.0</v>
      </c>
      <c r="S45" s="3" t="n">
        <v>3057.0</v>
      </c>
      <c r="T45" s="3" t="n">
        <v>5058.0</v>
      </c>
      <c r="U45" s="3" t="n">
        <v>8735.0</v>
      </c>
      <c r="V45" s="3" t="n">
        <v>4361.0</v>
      </c>
      <c r="W45" s="3" t="n">
        <v>4466.0</v>
      </c>
      <c r="X45" s="3" t="n">
        <v>6622.0</v>
      </c>
      <c r="Y45" s="3" t="n">
        <v>9228.0</v>
      </c>
      <c r="Z45" s="3" t="n">
        <v>7023.0</v>
      </c>
      <c r="AA45" s="3" t="n">
        <v>3384.0</v>
      </c>
      <c r="AB45" s="3" t="n">
        <v>8727.0</v>
      </c>
      <c r="AC45" s="3" t="n">
        <v>6816.0</v>
      </c>
      <c r="AD45" s="3" t="n">
        <v>6241.0</v>
      </c>
      <c r="AE45" s="3" t="n">
        <v>3353.0</v>
      </c>
      <c r="AF45" s="3" t="n">
        <v>3678.0</v>
      </c>
      <c r="AG45" s="3" t="n">
        <v>4046.0</v>
      </c>
      <c r="AH45" s="3" t="n">
        <v>1835.0</v>
      </c>
      <c r="AI45" s="3" t="n">
        <v>8683.0</v>
      </c>
      <c r="AJ45" s="3" t="n">
        <v>9280.0</v>
      </c>
      <c r="AK45" s="3" t="n">
        <v>6038.0</v>
      </c>
      <c r="AL45" s="3" t="n">
        <v>9719.0</v>
      </c>
      <c r="AM45" s="3" t="n">
        <v>6858.0</v>
      </c>
      <c r="AN45" s="3" t="n">
        <v>5472.0</v>
      </c>
      <c r="AO45" s="3" t="n">
        <v>6390.0</v>
      </c>
      <c r="AP45" s="3" t="n">
        <v>2492.0</v>
      </c>
      <c r="AQ45" s="3" t="n">
        <v>9544.0</v>
      </c>
      <c r="AR45" s="3" t="n">
        <v>7306.0</v>
      </c>
      <c r="AS45" s="3" t="n">
        <v>5331.0</v>
      </c>
      <c r="AT45" s="3" t="n">
        <v>2759.0</v>
      </c>
      <c r="AU45" s="3" t="n">
        <v>6426.0</v>
      </c>
      <c r="AV45" s="3" t="n">
        <v>8435.0</v>
      </c>
      <c r="AW45" s="3" t="n">
        <v>6309.0</v>
      </c>
      <c r="AX45" s="3" t="n">
        <v>7709.0</v>
      </c>
      <c r="AY45" s="3" t="n">
        <v>4793.0</v>
      </c>
      <c r="AZ45" s="3" t="n">
        <v>3196.0</v>
      </c>
      <c r="BA45" s="3" t="n">
        <v>3428.0</v>
      </c>
      <c r="BB45" s="3" t="n">
        <v>7029.0</v>
      </c>
      <c r="BC45" s="3" t="n">
        <v>5563.0</v>
      </c>
      <c r="BD45" s="3" t="n">
        <v>7810.0</v>
      </c>
      <c r="BE45" s="3" t="n">
        <v>9246.0</v>
      </c>
      <c r="BF45" s="3" t="n">
        <v>6338.0</v>
      </c>
      <c r="BG45" s="3" t="n">
        <v>6769.0</v>
      </c>
      <c r="BH45" s="3" t="n">
        <v>7487.0</v>
      </c>
      <c r="BI45" s="3" t="n">
        <v>9539.0</v>
      </c>
      <c r="BJ45" s="3" t="n">
        <v>1091.0</v>
      </c>
      <c r="BK45" s="3" t="n">
        <v>1382.0</v>
      </c>
      <c r="BL45" s="3" t="n">
        <v>4880.0</v>
      </c>
      <c r="BM45" s="3" t="n">
        <v>4663.0</v>
      </c>
      <c r="BN45" s="3" t="n">
        <v>7394.0</v>
      </c>
      <c r="BO45" s="3" t="n">
        <v>5704.0</v>
      </c>
      <c r="BP45" s="3" t="n">
        <v>7287.0</v>
      </c>
      <c r="BQ45" s="3" t="n">
        <v>7416.0</v>
      </c>
      <c r="BR45" s="3" t="n">
        <v>5418.0</v>
      </c>
    </row>
    <row r="46" spans="1:70">
      <c r="A46" t="s" s="0">
        <v>340</v>
      </c>
      <c r="B46" s="3" t="n">
        <v>2994.0</v>
      </c>
      <c r="C46" s="3" t="n">
        <v>5346.0</v>
      </c>
      <c r="D46" s="3" t="n">
        <v>7207.0</v>
      </c>
      <c r="E46" s="3" t="n">
        <v>7803.0</v>
      </c>
      <c r="F46" s="3" t="n">
        <v>9170.0</v>
      </c>
      <c r="G46" s="3" t="n">
        <v>7428.0</v>
      </c>
      <c r="H46" s="3" t="n">
        <v>4158.0</v>
      </c>
      <c r="I46" s="3" t="n">
        <v>5935.0</v>
      </c>
      <c r="J46" s="3" t="n">
        <v>1805.0</v>
      </c>
      <c r="K46" s="3" t="n">
        <v>1315.0</v>
      </c>
      <c r="L46" s="3" t="n">
        <v>3674.0</v>
      </c>
      <c r="M46" s="3" t="n">
        <v>8501.0</v>
      </c>
      <c r="N46" s="3" t="n">
        <v>5663.0</v>
      </c>
      <c r="O46" s="3" t="n">
        <v>9394.0</v>
      </c>
      <c r="P46" s="3" t="n">
        <v>7551.0</v>
      </c>
      <c r="Q46" s="3" t="n">
        <v>2470.0</v>
      </c>
      <c r="R46" s="3" t="n">
        <v>4917.0</v>
      </c>
      <c r="S46" s="3" t="n">
        <v>7075.0</v>
      </c>
      <c r="T46" s="3" t="n">
        <v>5032.0</v>
      </c>
      <c r="U46" s="3" t="n">
        <v>1406.0</v>
      </c>
      <c r="V46" s="3" t="n">
        <v>5916.0</v>
      </c>
      <c r="W46" s="3" t="n">
        <v>7198.0</v>
      </c>
      <c r="X46" s="3" t="n">
        <v>5289.0</v>
      </c>
      <c r="Y46" s="3" t="n">
        <v>7208.0</v>
      </c>
      <c r="Z46" s="3" t="n">
        <v>6842.0</v>
      </c>
      <c r="AA46" s="3" t="n">
        <v>3199.0</v>
      </c>
      <c r="AB46" s="3" t="n">
        <v>6000.0</v>
      </c>
      <c r="AC46" s="3" t="n">
        <v>5791.0</v>
      </c>
      <c r="AD46" s="3" t="n">
        <v>7498.0</v>
      </c>
      <c r="AE46" s="3" t="n">
        <v>2397.0</v>
      </c>
      <c r="AF46" s="3" t="n">
        <v>6045.0</v>
      </c>
      <c r="AG46" s="3" t="n">
        <v>9978.0</v>
      </c>
      <c r="AH46" s="3" t="n">
        <v>8782.0</v>
      </c>
      <c r="AI46" s="3" t="n">
        <v>9894.0</v>
      </c>
      <c r="AJ46" s="3" t="n">
        <v>1560.0</v>
      </c>
      <c r="AK46" s="3" t="n">
        <v>9020.0</v>
      </c>
      <c r="AL46" s="3" t="n">
        <v>5893.0</v>
      </c>
      <c r="AM46" s="3" t="n">
        <v>8379.0</v>
      </c>
      <c r="AN46" s="3" t="n">
        <v>3640.0</v>
      </c>
      <c r="AO46" s="3" t="n">
        <v>2019.0</v>
      </c>
      <c r="AP46" s="3" t="n">
        <v>7089.0</v>
      </c>
      <c r="AQ46" s="3" t="n">
        <v>6588.0</v>
      </c>
      <c r="AR46" s="3" t="n">
        <v>4743.0</v>
      </c>
      <c r="AS46" s="3" t="n">
        <v>9172.0</v>
      </c>
      <c r="AT46" s="3" t="n">
        <v>9154.0</v>
      </c>
      <c r="AU46" s="3" t="n">
        <v>3139.0</v>
      </c>
      <c r="AV46" s="3" t="n">
        <v>5736.0</v>
      </c>
      <c r="AW46" s="3" t="n">
        <v>6654.0</v>
      </c>
      <c r="AX46" s="3" t="n">
        <v>7903.0</v>
      </c>
      <c r="AY46" s="3" t="n">
        <v>7301.0</v>
      </c>
      <c r="AZ46" s="3" t="n">
        <v>8836.0</v>
      </c>
      <c r="BA46" s="3" t="n">
        <v>1308.0</v>
      </c>
      <c r="BB46" s="3" t="n">
        <v>7566.0</v>
      </c>
      <c r="BC46" s="3" t="n">
        <v>9967.0</v>
      </c>
      <c r="BD46" s="3" t="n">
        <v>1810.0</v>
      </c>
      <c r="BE46" s="3" t="n">
        <v>5936.0</v>
      </c>
      <c r="BF46" s="3" t="n">
        <v>8774.0</v>
      </c>
      <c r="BG46" s="3" t="n">
        <v>1892.0</v>
      </c>
      <c r="BH46" s="3" t="n">
        <v>2819.0</v>
      </c>
      <c r="BI46" s="3" t="n">
        <v>3675.0</v>
      </c>
      <c r="BJ46" s="3" t="n">
        <v>4377.0</v>
      </c>
      <c r="BK46" s="3" t="n">
        <v>5460.0</v>
      </c>
      <c r="BL46" s="3" t="n">
        <v>3194.0</v>
      </c>
      <c r="BM46" s="3" t="n">
        <v>4668.0</v>
      </c>
      <c r="BN46" s="3" t="n">
        <v>5462.0</v>
      </c>
      <c r="BO46" s="3" t="n">
        <v>1992.0</v>
      </c>
      <c r="BP46" s="3" t="n">
        <v>9321.0</v>
      </c>
      <c r="BQ46" s="3" t="n">
        <v>6353.0</v>
      </c>
      <c r="BR46" s="3" t="n">
        <v>4870.0</v>
      </c>
    </row>
    <row r="47" spans="1:70">
      <c r="A47" t="s" s="0">
        <v>341</v>
      </c>
      <c r="B47" s="3" t="n">
        <v>6939.0</v>
      </c>
      <c r="C47" s="3" t="n">
        <v>1748.0</v>
      </c>
      <c r="D47" s="3" t="n">
        <v>2731.0</v>
      </c>
      <c r="E47" s="3" t="n">
        <v>1388.0</v>
      </c>
      <c r="F47" s="3" t="n">
        <v>7126.0</v>
      </c>
      <c r="G47" s="3" t="n">
        <v>6941.0</v>
      </c>
      <c r="H47" s="3" t="n">
        <v>8717.0</v>
      </c>
      <c r="I47" s="3" t="n">
        <v>3429.0</v>
      </c>
      <c r="J47" s="3" t="n">
        <v>5777.0</v>
      </c>
      <c r="K47" s="3" t="n">
        <v>4390.0</v>
      </c>
      <c r="L47" s="3" t="n">
        <v>9426.0</v>
      </c>
      <c r="M47" s="3" t="n">
        <v>1978.0</v>
      </c>
      <c r="N47" s="3" t="n">
        <v>2342.0</v>
      </c>
      <c r="O47" s="3" t="n">
        <v>7236.0</v>
      </c>
      <c r="P47" s="3" t="n">
        <v>5188.0</v>
      </c>
      <c r="Q47" s="3" t="n">
        <v>7756.0</v>
      </c>
      <c r="R47" s="3" t="n">
        <v>5345.0</v>
      </c>
      <c r="S47" s="3" t="n">
        <v>4016.0</v>
      </c>
      <c r="T47" s="3" t="n">
        <v>3550.0</v>
      </c>
      <c r="U47" s="3" t="n">
        <v>6978.0</v>
      </c>
      <c r="V47" s="3" t="n">
        <v>4937.0</v>
      </c>
      <c r="W47" s="3" t="n">
        <v>3865.0</v>
      </c>
      <c r="X47" s="3" t="n">
        <v>6272.0</v>
      </c>
      <c r="Y47" s="3" t="n">
        <v>8917.0</v>
      </c>
      <c r="Z47" s="3" t="n">
        <v>1116.0</v>
      </c>
      <c r="AA47" s="3" t="n">
        <v>2303.0</v>
      </c>
      <c r="AB47" s="3" t="n">
        <v>4474.0</v>
      </c>
      <c r="AC47" s="3" t="n">
        <v>8499.0</v>
      </c>
      <c r="AD47" s="3" t="n">
        <v>8080.0</v>
      </c>
      <c r="AE47" s="3" t="n">
        <v>2476.0</v>
      </c>
      <c r="AF47" s="3" t="n">
        <v>7004.0</v>
      </c>
      <c r="AG47" s="3" t="n">
        <v>7162.0</v>
      </c>
      <c r="AH47" s="3" t="n">
        <v>6510.0</v>
      </c>
      <c r="AI47" s="3" t="n">
        <v>3357.0</v>
      </c>
      <c r="AJ47" s="3" t="n">
        <v>9327.0</v>
      </c>
      <c r="AK47" s="3" t="n">
        <v>1873.0</v>
      </c>
      <c r="AL47" s="3" t="n">
        <v>4408.0</v>
      </c>
      <c r="AM47" s="3" t="n">
        <v>7880.0</v>
      </c>
      <c r="AN47" s="3" t="n">
        <v>3557.0</v>
      </c>
      <c r="AO47" s="3" t="n">
        <v>9574.0</v>
      </c>
      <c r="AP47" s="3" t="n">
        <v>3585.0</v>
      </c>
      <c r="AQ47" s="3" t="n">
        <v>3757.0</v>
      </c>
      <c r="AR47" s="3" t="n">
        <v>5224.0</v>
      </c>
      <c r="AS47" s="3" t="n">
        <v>1364.0</v>
      </c>
      <c r="AT47" s="3" t="n">
        <v>4803.0</v>
      </c>
      <c r="AU47" s="3" t="n">
        <v>1460.0</v>
      </c>
      <c r="AV47" s="3" t="n">
        <v>9505.0</v>
      </c>
      <c r="AW47" s="3" t="n">
        <v>9250.0</v>
      </c>
      <c r="AX47" s="3" t="n">
        <v>8781.0</v>
      </c>
      <c r="AY47" s="3" t="n">
        <v>2903.0</v>
      </c>
      <c r="AZ47" s="3" t="n">
        <v>3905.0</v>
      </c>
      <c r="BA47" s="3" t="n">
        <v>1424.0</v>
      </c>
      <c r="BB47" s="3" t="n">
        <v>7656.0</v>
      </c>
      <c r="BC47" s="3" t="n">
        <v>7809.0</v>
      </c>
      <c r="BD47" s="3" t="n">
        <v>5565.0</v>
      </c>
      <c r="BE47" s="3" t="n">
        <v>5200.0</v>
      </c>
      <c r="BF47" s="3" t="n">
        <v>8423.0</v>
      </c>
      <c r="BG47" s="3" t="n">
        <v>9644.0</v>
      </c>
      <c r="BH47" s="3" t="n">
        <v>1234.0</v>
      </c>
      <c r="BI47" s="3" t="n">
        <v>2972.0</v>
      </c>
      <c r="BJ47" s="3" t="n">
        <v>1520.0</v>
      </c>
      <c r="BK47" s="3" t="n">
        <v>8097.0</v>
      </c>
      <c r="BL47" s="3" t="n">
        <v>3445.0</v>
      </c>
      <c r="BM47" s="3" t="n">
        <v>5609.0</v>
      </c>
      <c r="BN47" s="3" t="n">
        <v>1757.0</v>
      </c>
      <c r="BO47" s="3" t="n">
        <v>5787.0</v>
      </c>
      <c r="BP47" s="3" t="n">
        <v>6804.0</v>
      </c>
      <c r="BQ47" s="3" t="n">
        <v>2809.0</v>
      </c>
      <c r="BR47" s="3" t="n">
        <v>3879.0</v>
      </c>
    </row>
    <row r="48" spans="1:70">
      <c r="A48" t="s" s="0">
        <v>342</v>
      </c>
      <c r="B48" s="3" t="n">
        <v>4217.0</v>
      </c>
      <c r="C48" s="3" t="n">
        <v>8081.0</v>
      </c>
      <c r="D48" s="3" t="n">
        <v>5567.0</v>
      </c>
      <c r="E48" s="3" t="n">
        <v>3534.0</v>
      </c>
      <c r="F48" s="3" t="n">
        <v>8051.0</v>
      </c>
      <c r="G48" s="3" t="n">
        <v>3581.0</v>
      </c>
      <c r="H48" s="3" t="n">
        <v>5641.0</v>
      </c>
      <c r="I48" s="3" t="n">
        <v>8661.0</v>
      </c>
      <c r="J48" s="3" t="n">
        <v>9186.0</v>
      </c>
      <c r="K48" s="3" t="n">
        <v>6183.0</v>
      </c>
      <c r="L48" s="3" t="n">
        <v>1321.0</v>
      </c>
      <c r="M48" s="3" t="n">
        <v>2022.0</v>
      </c>
      <c r="N48" s="3" t="n">
        <v>7610.0</v>
      </c>
      <c r="O48" s="3" t="n">
        <v>1903.0</v>
      </c>
      <c r="P48" s="3" t="n">
        <v>2019.0</v>
      </c>
      <c r="Q48" s="3" t="n">
        <v>6773.0</v>
      </c>
      <c r="R48" s="3" t="n">
        <v>1639.0</v>
      </c>
      <c r="S48" s="3" t="n">
        <v>3527.0</v>
      </c>
      <c r="T48" s="3" t="n">
        <v>1180.0</v>
      </c>
      <c r="U48" s="3" t="n">
        <v>8639.0</v>
      </c>
      <c r="V48" s="3" t="n">
        <v>2188.0</v>
      </c>
      <c r="W48" s="3" t="n">
        <v>8106.0</v>
      </c>
      <c r="X48" s="3" t="n">
        <v>5882.0</v>
      </c>
      <c r="Y48" s="3" t="n">
        <v>5862.0</v>
      </c>
      <c r="Z48" s="3" t="n">
        <v>7680.0</v>
      </c>
      <c r="AA48" s="3" t="n">
        <v>1103.0</v>
      </c>
      <c r="AB48" s="3" t="n">
        <v>9898.0</v>
      </c>
      <c r="AC48" s="3" t="n">
        <v>6209.0</v>
      </c>
      <c r="AD48" s="3" t="n">
        <v>6729.0</v>
      </c>
      <c r="AE48" s="3" t="n">
        <v>6467.0</v>
      </c>
      <c r="AF48" s="3" t="n">
        <v>4089.0</v>
      </c>
      <c r="AG48" s="3" t="n">
        <v>3187.0</v>
      </c>
      <c r="AH48" s="3" t="n">
        <v>4851.0</v>
      </c>
      <c r="AI48" s="3" t="n">
        <v>2204.0</v>
      </c>
      <c r="AJ48" s="3" t="n">
        <v>1707.0</v>
      </c>
      <c r="AK48" s="3" t="n">
        <v>9798.0</v>
      </c>
      <c r="AL48" s="3" t="n">
        <v>2312.0</v>
      </c>
      <c r="AM48" s="3" t="n">
        <v>6165.0</v>
      </c>
      <c r="AN48" s="3" t="n">
        <v>6647.0</v>
      </c>
      <c r="AO48" s="3" t="n">
        <v>9614.0</v>
      </c>
      <c r="AP48" s="3" t="n">
        <v>6914.0</v>
      </c>
      <c r="AQ48" s="3" t="n">
        <v>6150.0</v>
      </c>
      <c r="AR48" s="3" t="n">
        <v>7848.0</v>
      </c>
      <c r="AS48" s="3" t="n">
        <v>1078.0</v>
      </c>
      <c r="AT48" s="3" t="n">
        <v>5677.0</v>
      </c>
      <c r="AU48" s="3" t="n">
        <v>1468.0</v>
      </c>
      <c r="AV48" s="3" t="n">
        <v>8710.0</v>
      </c>
      <c r="AW48" s="3" t="n">
        <v>3031.0</v>
      </c>
      <c r="AX48" s="3" t="n">
        <v>1896.0</v>
      </c>
      <c r="AY48" s="3" t="n">
        <v>3698.0</v>
      </c>
      <c r="AZ48" s="3" t="n">
        <v>9648.0</v>
      </c>
      <c r="BA48" s="3" t="n">
        <v>8154.0</v>
      </c>
      <c r="BB48" s="3" t="n">
        <v>6900.0</v>
      </c>
      <c r="BC48" s="3" t="n">
        <v>6871.0</v>
      </c>
      <c r="BD48" s="3" t="n">
        <v>7606.0</v>
      </c>
      <c r="BE48" s="3" t="n">
        <v>8232.0</v>
      </c>
      <c r="BF48" s="3" t="n">
        <v>5655.0</v>
      </c>
      <c r="BG48" s="3" t="n">
        <v>7792.0</v>
      </c>
      <c r="BH48" s="3" t="n">
        <v>7811.0</v>
      </c>
      <c r="BI48" s="3" t="n">
        <v>5133.0</v>
      </c>
      <c r="BJ48" s="3" t="n">
        <v>6236.0</v>
      </c>
      <c r="BK48" s="3" t="n">
        <v>7560.0</v>
      </c>
      <c r="BL48" s="3" t="n">
        <v>4512.0</v>
      </c>
      <c r="BM48" s="3" t="n">
        <v>7513.0</v>
      </c>
      <c r="BN48" s="3" t="n">
        <v>6503.0</v>
      </c>
      <c r="BO48" s="3" t="n">
        <v>6120.0</v>
      </c>
      <c r="BP48" s="3" t="n">
        <v>8630.0</v>
      </c>
      <c r="BQ48" s="3" t="n">
        <v>6484.0</v>
      </c>
      <c r="BR48" s="3" t="n">
        <v>9036.0</v>
      </c>
    </row>
    <row r="49" spans="1:70">
      <c r="A49" t="s" s="0">
        <v>343</v>
      </c>
      <c r="B49" s="3" t="n">
        <v>6268.0</v>
      </c>
      <c r="C49" s="3" t="n">
        <v>1224.0</v>
      </c>
      <c r="D49" s="3" t="n">
        <v>7993.0</v>
      </c>
      <c r="E49" s="3" t="n">
        <v>7376.0</v>
      </c>
      <c r="F49" s="3" t="n">
        <v>9289.0</v>
      </c>
      <c r="G49" s="3" t="n">
        <v>4570.0</v>
      </c>
      <c r="H49" s="3" t="n">
        <v>8211.0</v>
      </c>
      <c r="I49" s="3" t="n">
        <v>9058.0</v>
      </c>
      <c r="J49" s="3" t="n">
        <v>1521.0</v>
      </c>
      <c r="K49" s="3" t="n">
        <v>4203.0</v>
      </c>
      <c r="L49" s="3" t="n">
        <v>1366.0</v>
      </c>
      <c r="M49" s="3" t="n">
        <v>8563.0</v>
      </c>
      <c r="N49" s="3" t="n">
        <v>4830.0</v>
      </c>
      <c r="O49" s="3" t="n">
        <v>2978.0</v>
      </c>
      <c r="P49" s="3" t="n">
        <v>7882.0</v>
      </c>
      <c r="Q49" s="3" t="n">
        <v>7295.0</v>
      </c>
      <c r="R49" s="3" t="n">
        <v>2391.0</v>
      </c>
      <c r="S49" s="3" t="n">
        <v>6866.0</v>
      </c>
      <c r="T49" s="3" t="n">
        <v>8111.0</v>
      </c>
      <c r="U49" s="3" t="n">
        <v>4511.0</v>
      </c>
      <c r="V49" s="3" t="n">
        <v>9482.0</v>
      </c>
      <c r="W49" s="3" t="n">
        <v>7795.0</v>
      </c>
      <c r="X49" s="3" t="n">
        <v>5310.0</v>
      </c>
      <c r="Y49" s="3" t="n">
        <v>4531.0</v>
      </c>
      <c r="Z49" s="3" t="n">
        <v>3620.0</v>
      </c>
      <c r="AA49" s="3" t="n">
        <v>6401.0</v>
      </c>
      <c r="AB49" s="3" t="n">
        <v>8131.0</v>
      </c>
      <c r="AC49" s="3" t="n">
        <v>3661.0</v>
      </c>
      <c r="AD49" s="3" t="n">
        <v>7486.0</v>
      </c>
      <c r="AE49" s="3" t="n">
        <v>8526.0</v>
      </c>
      <c r="AF49" s="3" t="n">
        <v>8583.0</v>
      </c>
      <c r="AG49" s="3" t="n">
        <v>4379.0</v>
      </c>
      <c r="AH49" s="3" t="n">
        <v>9601.0</v>
      </c>
      <c r="AI49" s="3" t="n">
        <v>7612.0</v>
      </c>
      <c r="AJ49" s="3" t="n">
        <v>1454.0</v>
      </c>
      <c r="AK49" s="3" t="n">
        <v>3844.0</v>
      </c>
      <c r="AL49" s="3" t="n">
        <v>1183.0</v>
      </c>
      <c r="AM49" s="3" t="n">
        <v>7423.0</v>
      </c>
      <c r="AN49" s="3" t="n">
        <v>4747.0</v>
      </c>
      <c r="AO49" s="3" t="n">
        <v>5348.0</v>
      </c>
      <c r="AP49" s="3" t="n">
        <v>3261.0</v>
      </c>
      <c r="AQ49" s="3" t="n">
        <v>9780.0</v>
      </c>
      <c r="AR49" s="3" t="n">
        <v>9823.0</v>
      </c>
      <c r="AS49" s="3" t="n">
        <v>5727.0</v>
      </c>
      <c r="AT49" s="3" t="n">
        <v>1101.0</v>
      </c>
      <c r="AU49" s="3" t="n">
        <v>6525.0</v>
      </c>
      <c r="AV49" s="3" t="n">
        <v>2721.0</v>
      </c>
      <c r="AW49" s="3" t="n">
        <v>3691.0</v>
      </c>
      <c r="AX49" s="3" t="n">
        <v>5111.0</v>
      </c>
      <c r="AY49" s="3" t="n">
        <v>5978.0</v>
      </c>
      <c r="AZ49" s="3" t="n">
        <v>7191.0</v>
      </c>
      <c r="BA49" s="3" t="n">
        <v>7847.0</v>
      </c>
      <c r="BB49" s="3" t="n">
        <v>9984.0</v>
      </c>
      <c r="BC49" s="3" t="n">
        <v>9525.0</v>
      </c>
      <c r="BD49" s="3" t="n">
        <v>5507.0</v>
      </c>
      <c r="BE49" s="3" t="n">
        <v>7716.0</v>
      </c>
      <c r="BF49" s="3" t="n">
        <v>3012.0</v>
      </c>
      <c r="BG49" s="3" t="n">
        <v>8181.0</v>
      </c>
      <c r="BH49" s="3" t="n">
        <v>2612.0</v>
      </c>
      <c r="BI49" s="3" t="n">
        <v>2245.0</v>
      </c>
      <c r="BJ49" s="3" t="n">
        <v>4671.0</v>
      </c>
      <c r="BK49" s="3" t="n">
        <v>8273.0</v>
      </c>
      <c r="BL49" s="3" t="n">
        <v>9755.0</v>
      </c>
      <c r="BM49" s="3" t="n">
        <v>6270.0</v>
      </c>
      <c r="BN49" s="3" t="n">
        <v>1264.0</v>
      </c>
      <c r="BO49" s="3" t="n">
        <v>7850.0</v>
      </c>
      <c r="BP49" s="3" t="n">
        <v>9338.0</v>
      </c>
      <c r="BQ49" s="3" t="n">
        <v>8921.0</v>
      </c>
      <c r="BR49" s="3" t="n">
        <v>9722.0</v>
      </c>
    </row>
    <row r="50" spans="1:70">
      <c r="A50" t="s" s="0">
        <v>344</v>
      </c>
      <c r="B50" s="3" t="n">
        <v>5885.0</v>
      </c>
      <c r="C50" s="3" t="n">
        <v>8740.0</v>
      </c>
      <c r="D50" s="3" t="n">
        <v>6619.0</v>
      </c>
      <c r="E50" s="3" t="n">
        <v>5926.0</v>
      </c>
      <c r="F50" s="3" t="n">
        <v>9520.0</v>
      </c>
      <c r="G50" s="3" t="n">
        <v>3743.0</v>
      </c>
      <c r="H50" s="3" t="n">
        <v>6297.0</v>
      </c>
      <c r="I50" s="3" t="n">
        <v>8339.0</v>
      </c>
      <c r="J50" s="3" t="n">
        <v>1704.0</v>
      </c>
      <c r="K50" s="3" t="n">
        <v>7781.0</v>
      </c>
      <c r="L50" s="3" t="n">
        <v>6698.0</v>
      </c>
      <c r="M50" s="3" t="n">
        <v>6833.0</v>
      </c>
      <c r="N50" s="3" t="n">
        <v>9111.0</v>
      </c>
      <c r="O50" s="3" t="n">
        <v>7274.0</v>
      </c>
      <c r="P50" s="3" t="n">
        <v>2142.0</v>
      </c>
      <c r="Q50" s="3" t="n">
        <v>6061.0</v>
      </c>
      <c r="R50" s="3" t="n">
        <v>8843.0</v>
      </c>
      <c r="S50" s="3" t="n">
        <v>7983.0</v>
      </c>
      <c r="T50" s="3" t="n">
        <v>5028.0</v>
      </c>
      <c r="U50" s="3" t="n">
        <v>7424.0</v>
      </c>
      <c r="V50" s="3" t="n">
        <v>1137.0</v>
      </c>
      <c r="W50" s="3" t="n">
        <v>8670.0</v>
      </c>
      <c r="X50" s="3" t="n">
        <v>2521.0</v>
      </c>
      <c r="Y50" s="3" t="n">
        <v>1504.0</v>
      </c>
      <c r="Z50" s="3" t="n">
        <v>8103.0</v>
      </c>
      <c r="AA50" s="3" t="n">
        <v>5821.0</v>
      </c>
      <c r="AB50" s="3" t="n">
        <v>7364.0</v>
      </c>
      <c r="AC50" s="3" t="n">
        <v>5994.0</v>
      </c>
      <c r="AD50" s="3" t="n">
        <v>2253.0</v>
      </c>
      <c r="AE50" s="3" t="n">
        <v>5205.0</v>
      </c>
      <c r="AF50" s="3" t="n">
        <v>6178.0</v>
      </c>
      <c r="AG50" s="3" t="n">
        <v>2892.0</v>
      </c>
      <c r="AH50" s="3" t="n">
        <v>6557.0</v>
      </c>
      <c r="AI50" s="3" t="n">
        <v>7054.0</v>
      </c>
      <c r="AJ50" s="3" t="n">
        <v>7920.0</v>
      </c>
      <c r="AK50" s="3" t="n">
        <v>2102.0</v>
      </c>
      <c r="AL50" s="3" t="n">
        <v>4030.0</v>
      </c>
      <c r="AM50" s="3" t="n">
        <v>9311.0</v>
      </c>
      <c r="AN50" s="3" t="n">
        <v>6021.0</v>
      </c>
      <c r="AO50" s="3" t="n">
        <v>7040.0</v>
      </c>
      <c r="AP50" s="3" t="n">
        <v>9626.0</v>
      </c>
      <c r="AQ50" s="3" t="n">
        <v>4298.0</v>
      </c>
      <c r="AR50" s="3" t="n">
        <v>6163.0</v>
      </c>
      <c r="AS50" s="3" t="n">
        <v>2395.0</v>
      </c>
      <c r="AT50" s="3" t="n">
        <v>3702.0</v>
      </c>
      <c r="AU50" s="3" t="n">
        <v>9612.0</v>
      </c>
      <c r="AV50" s="3" t="n">
        <v>5393.0</v>
      </c>
      <c r="AW50" s="3" t="n">
        <v>8968.0</v>
      </c>
      <c r="AX50" s="3" t="n">
        <v>1590.0</v>
      </c>
      <c r="AY50" s="3" t="n">
        <v>5777.0</v>
      </c>
      <c r="AZ50" s="3" t="n">
        <v>2245.0</v>
      </c>
      <c r="BA50" s="3" t="n">
        <v>1791.0</v>
      </c>
      <c r="BB50" s="3" t="n">
        <v>9533.0</v>
      </c>
      <c r="BC50" s="3" t="n">
        <v>1967.0</v>
      </c>
      <c r="BD50" s="3" t="n">
        <v>1264.0</v>
      </c>
      <c r="BE50" s="3" t="n">
        <v>1099.0</v>
      </c>
      <c r="BF50" s="3" t="n">
        <v>2083.0</v>
      </c>
      <c r="BG50" s="3" t="n">
        <v>1876.0</v>
      </c>
      <c r="BH50" s="3" t="n">
        <v>1527.0</v>
      </c>
      <c r="BI50" s="3" t="n">
        <v>4223.0</v>
      </c>
      <c r="BJ50" s="3" t="n">
        <v>5289.0</v>
      </c>
      <c r="BK50" s="3" t="n">
        <v>9394.0</v>
      </c>
      <c r="BL50" s="3" t="n">
        <v>9041.0</v>
      </c>
      <c r="BM50" s="3" t="n">
        <v>4233.0</v>
      </c>
      <c r="BN50" s="3" t="n">
        <v>2449.0</v>
      </c>
      <c r="BO50" s="3" t="n">
        <v>4734.0</v>
      </c>
      <c r="BP50" s="3" t="n">
        <v>6187.0</v>
      </c>
      <c r="BQ50" s="3" t="n">
        <v>4026.0</v>
      </c>
      <c r="BR50" s="3" t="n">
        <v>7224.0</v>
      </c>
    </row>
    <row r="51" spans="1:70">
      <c r="A51" t="s" s="0">
        <v>345</v>
      </c>
      <c r="B51" s="3" t="n">
        <v>2638.0</v>
      </c>
      <c r="C51" s="3" t="n">
        <v>8950.0</v>
      </c>
      <c r="D51" s="3" t="n">
        <v>5404.0</v>
      </c>
      <c r="E51" s="3" t="n">
        <v>6222.0</v>
      </c>
      <c r="F51" s="3" t="n">
        <v>3257.0</v>
      </c>
      <c r="G51" s="3" t="n">
        <v>3698.0</v>
      </c>
      <c r="H51" s="3" t="n">
        <v>9717.0</v>
      </c>
      <c r="I51" s="3" t="n">
        <v>8059.0</v>
      </c>
      <c r="J51" s="3" t="n">
        <v>1325.0</v>
      </c>
      <c r="K51" s="3" t="n">
        <v>1410.0</v>
      </c>
      <c r="L51" s="3" t="n">
        <v>7040.0</v>
      </c>
      <c r="M51" s="3" t="n">
        <v>2820.0</v>
      </c>
      <c r="N51" s="3" t="n">
        <v>4934.0</v>
      </c>
      <c r="O51" s="3" t="n">
        <v>4439.0</v>
      </c>
      <c r="P51" s="3" t="n">
        <v>2305.0</v>
      </c>
      <c r="Q51" s="3" t="n">
        <v>2917.0</v>
      </c>
      <c r="R51" s="3" t="n">
        <v>2036.0</v>
      </c>
      <c r="S51" s="3" t="n">
        <v>5782.0</v>
      </c>
      <c r="T51" s="3" t="n">
        <v>3391.0</v>
      </c>
      <c r="U51" s="3" t="n">
        <v>6046.0</v>
      </c>
      <c r="V51" s="3" t="n">
        <v>6187.0</v>
      </c>
      <c r="W51" s="3" t="n">
        <v>6516.0</v>
      </c>
      <c r="X51" s="3" t="n">
        <v>4277.0</v>
      </c>
      <c r="Y51" s="3" t="n">
        <v>4031.0</v>
      </c>
      <c r="Z51" s="3" t="n">
        <v>3960.0</v>
      </c>
      <c r="AA51" s="3" t="n">
        <v>8737.0</v>
      </c>
      <c r="AB51" s="3" t="n">
        <v>5703.0</v>
      </c>
      <c r="AC51" s="3" t="n">
        <v>4270.0</v>
      </c>
      <c r="AD51" s="3" t="n">
        <v>7434.0</v>
      </c>
      <c r="AE51" s="3" t="n">
        <v>5993.0</v>
      </c>
      <c r="AF51" s="3" t="n">
        <v>7455.0</v>
      </c>
      <c r="AG51" s="3" t="n">
        <v>7678.0</v>
      </c>
      <c r="AH51" s="3" t="n">
        <v>2785.0</v>
      </c>
      <c r="AI51" s="3" t="n">
        <v>2954.0</v>
      </c>
      <c r="AJ51" s="3" t="n">
        <v>7754.0</v>
      </c>
      <c r="AK51" s="3" t="n">
        <v>2724.0</v>
      </c>
      <c r="AL51" s="3" t="n">
        <v>6680.0</v>
      </c>
      <c r="AM51" s="3" t="n">
        <v>9629.0</v>
      </c>
      <c r="AN51" s="3" t="n">
        <v>3736.0</v>
      </c>
      <c r="AO51" s="3" t="n">
        <v>8750.0</v>
      </c>
      <c r="AP51" s="3" t="n">
        <v>8022.0</v>
      </c>
      <c r="AQ51" s="3" t="n">
        <v>1795.0</v>
      </c>
      <c r="AR51" s="3" t="n">
        <v>3383.0</v>
      </c>
      <c r="AS51" s="3" t="n">
        <v>6500.0</v>
      </c>
      <c r="AT51" s="3" t="n">
        <v>7483.0</v>
      </c>
      <c r="AU51" s="3" t="n">
        <v>7259.0</v>
      </c>
      <c r="AV51" s="3" t="n">
        <v>8312.0</v>
      </c>
      <c r="AW51" s="3" t="n">
        <v>5227.0</v>
      </c>
      <c r="AX51" s="3" t="n">
        <v>2631.0</v>
      </c>
      <c r="AY51" s="3" t="n">
        <v>2768.0</v>
      </c>
      <c r="AZ51" s="3" t="n">
        <v>7961.0</v>
      </c>
      <c r="BA51" s="3" t="n">
        <v>1697.0</v>
      </c>
      <c r="BB51" s="3" t="n">
        <v>9556.0</v>
      </c>
      <c r="BC51" s="3" t="n">
        <v>8555.0</v>
      </c>
      <c r="BD51" s="3" t="n">
        <v>9302.0</v>
      </c>
      <c r="BE51" s="3" t="n">
        <v>9855.0</v>
      </c>
      <c r="BF51" s="3" t="n">
        <v>8657.0</v>
      </c>
      <c r="BG51" s="3" t="n">
        <v>6851.0</v>
      </c>
      <c r="BH51" s="3" t="n">
        <v>8921.0</v>
      </c>
      <c r="BI51" s="3" t="n">
        <v>7341.0</v>
      </c>
      <c r="BJ51" s="3" t="n">
        <v>1486.0</v>
      </c>
      <c r="BK51" s="3" t="n">
        <v>3220.0</v>
      </c>
      <c r="BL51" s="3" t="n">
        <v>8425.0</v>
      </c>
      <c r="BM51" s="3" t="n">
        <v>7516.0</v>
      </c>
      <c r="BN51" s="3" t="n">
        <v>6578.0</v>
      </c>
      <c r="BO51" s="3" t="n">
        <v>2150.0</v>
      </c>
      <c r="BP51" s="3" t="n">
        <v>2564.0</v>
      </c>
      <c r="BQ51" s="3" t="n">
        <v>4132.0</v>
      </c>
      <c r="BR51" s="3" t="n">
        <v>7895.0</v>
      </c>
    </row>
    <row r="52" spans="1:70">
      <c r="A52" t="s" s="0">
        <v>346</v>
      </c>
      <c r="B52" s="3" t="n">
        <v>3284.0</v>
      </c>
      <c r="C52" s="3" t="n">
        <v>4760.0</v>
      </c>
      <c r="D52" s="3" t="n">
        <v>3675.0</v>
      </c>
      <c r="E52" s="3" t="n">
        <v>5378.0</v>
      </c>
      <c r="F52" s="3" t="n">
        <v>1752.0</v>
      </c>
      <c r="G52" s="3" t="n">
        <v>4564.0</v>
      </c>
      <c r="H52" s="3" t="n">
        <v>4847.0</v>
      </c>
      <c r="I52" s="3" t="n">
        <v>7489.0</v>
      </c>
      <c r="J52" s="3" t="n">
        <v>8424.0</v>
      </c>
      <c r="K52" s="3" t="n">
        <v>8713.0</v>
      </c>
      <c r="L52" s="3" t="n">
        <v>9406.0</v>
      </c>
      <c r="M52" s="3" t="n">
        <v>1168.0</v>
      </c>
      <c r="N52" s="3" t="n">
        <v>9509.0</v>
      </c>
      <c r="O52" s="3" t="n">
        <v>4211.0</v>
      </c>
      <c r="P52" s="3" t="n">
        <v>9090.0</v>
      </c>
      <c r="Q52" s="3" t="n">
        <v>7361.0</v>
      </c>
      <c r="R52" s="3" t="n">
        <v>6758.0</v>
      </c>
      <c r="S52" s="3" t="n">
        <v>8247.0</v>
      </c>
      <c r="T52" s="3" t="n">
        <v>7168.0</v>
      </c>
      <c r="U52" s="3" t="n">
        <v>9873.0</v>
      </c>
      <c r="V52" s="3" t="n">
        <v>5318.0</v>
      </c>
      <c r="W52" s="3" t="n">
        <v>1984.0</v>
      </c>
      <c r="X52" s="3" t="n">
        <v>7173.0</v>
      </c>
      <c r="Y52" s="3" t="n">
        <v>1929.0</v>
      </c>
      <c r="Z52" s="3" t="n">
        <v>2747.0</v>
      </c>
      <c r="AA52" s="3" t="n">
        <v>2589.0</v>
      </c>
      <c r="AB52" s="3" t="n">
        <v>7250.0</v>
      </c>
      <c r="AC52" s="3" t="n">
        <v>7180.0</v>
      </c>
      <c r="AD52" s="3" t="n">
        <v>7606.0</v>
      </c>
      <c r="AE52" s="3" t="n">
        <v>2853.0</v>
      </c>
      <c r="AF52" s="3" t="n">
        <v>5702.0</v>
      </c>
      <c r="AG52" s="3" t="n">
        <v>6820.0</v>
      </c>
      <c r="AH52" s="3" t="n">
        <v>4244.0</v>
      </c>
      <c r="AI52" s="3" t="n">
        <v>6171.0</v>
      </c>
      <c r="AJ52" s="3" t="n">
        <v>9032.0</v>
      </c>
      <c r="AK52" s="3" t="n">
        <v>7082.0</v>
      </c>
      <c r="AL52" s="3" t="n">
        <v>3185.0</v>
      </c>
      <c r="AM52" s="3" t="n">
        <v>9553.0</v>
      </c>
      <c r="AN52" s="3" t="n">
        <v>3941.0</v>
      </c>
      <c r="AO52" s="3" t="n">
        <v>8368.0</v>
      </c>
      <c r="AP52" s="3" t="n">
        <v>2754.0</v>
      </c>
      <c r="AQ52" s="3" t="n">
        <v>2107.0</v>
      </c>
      <c r="AR52" s="3" t="n">
        <v>1300.0</v>
      </c>
      <c r="AS52" s="3" t="n">
        <v>4031.0</v>
      </c>
      <c r="AT52" s="3" t="n">
        <v>2508.0</v>
      </c>
      <c r="AU52" s="3" t="n">
        <v>9648.0</v>
      </c>
      <c r="AV52" s="3" t="n">
        <v>4997.0</v>
      </c>
      <c r="AW52" s="3" t="n">
        <v>4386.0</v>
      </c>
      <c r="AX52" s="3" t="n">
        <v>6471.0</v>
      </c>
      <c r="AY52" s="3" t="n">
        <v>7109.0</v>
      </c>
      <c r="AZ52" s="3" t="n">
        <v>3553.0</v>
      </c>
      <c r="BA52" s="3" t="n">
        <v>5968.0</v>
      </c>
      <c r="BB52" s="3" t="n">
        <v>8134.0</v>
      </c>
      <c r="BC52" s="3" t="n">
        <v>8210.0</v>
      </c>
      <c r="BD52" s="3" t="n">
        <v>2751.0</v>
      </c>
      <c r="BE52" s="3" t="n">
        <v>2425.0</v>
      </c>
      <c r="BF52" s="3" t="n">
        <v>8203.0</v>
      </c>
      <c r="BG52" s="3" t="n">
        <v>4505.0</v>
      </c>
      <c r="BH52" s="3" t="n">
        <v>6023.0</v>
      </c>
      <c r="BI52" s="3" t="n">
        <v>5977.0</v>
      </c>
      <c r="BJ52" s="3" t="n">
        <v>2736.0</v>
      </c>
      <c r="BK52" s="3" t="n">
        <v>5814.0</v>
      </c>
      <c r="BL52" s="3" t="n">
        <v>9886.0</v>
      </c>
      <c r="BM52" s="3" t="n">
        <v>4225.0</v>
      </c>
      <c r="BN52" s="3" t="n">
        <v>2720.0</v>
      </c>
      <c r="BO52" s="3" t="n">
        <v>7612.0</v>
      </c>
      <c r="BP52" s="3" t="n">
        <v>7596.0</v>
      </c>
      <c r="BQ52" s="3" t="n">
        <v>2494.0</v>
      </c>
      <c r="BR52" s="3" t="n">
        <v>7651.0</v>
      </c>
    </row>
    <row r="53" spans="1:70">
      <c r="A53" t="s" s="0">
        <v>347</v>
      </c>
      <c r="B53" s="3" t="n">
        <v>6428.0</v>
      </c>
      <c r="C53" s="3" t="n">
        <v>5230.0</v>
      </c>
      <c r="D53" s="3" t="n">
        <v>6153.0</v>
      </c>
      <c r="E53" s="3" t="n">
        <v>3273.0</v>
      </c>
      <c r="F53" s="3" t="n">
        <v>7393.0</v>
      </c>
      <c r="G53" s="3" t="n">
        <v>2518.0</v>
      </c>
      <c r="H53" s="3" t="n">
        <v>3567.0</v>
      </c>
      <c r="I53" s="3" t="n">
        <v>3376.0</v>
      </c>
      <c r="J53" s="3" t="n">
        <v>5165.0</v>
      </c>
      <c r="K53" s="3" t="n">
        <v>3000.0</v>
      </c>
      <c r="L53" s="3" t="n">
        <v>3231.0</v>
      </c>
      <c r="M53" s="3" t="n">
        <v>7790.0</v>
      </c>
      <c r="N53" s="3" t="n">
        <v>4206.0</v>
      </c>
      <c r="O53" s="3" t="n">
        <v>5855.0</v>
      </c>
      <c r="P53" s="3" t="n">
        <v>8254.0</v>
      </c>
      <c r="Q53" s="3" t="n">
        <v>4014.0</v>
      </c>
      <c r="R53" s="3" t="n">
        <v>7053.0</v>
      </c>
      <c r="S53" s="3" t="n">
        <v>5012.0</v>
      </c>
      <c r="T53" s="3" t="n">
        <v>9490.0</v>
      </c>
      <c r="U53" s="3" t="n">
        <v>6038.0</v>
      </c>
      <c r="V53" s="3" t="n">
        <v>7427.0</v>
      </c>
      <c r="W53" s="3" t="n">
        <v>4726.0</v>
      </c>
      <c r="X53" s="3" t="n">
        <v>7849.0</v>
      </c>
      <c r="Y53" s="3" t="n">
        <v>2438.0</v>
      </c>
      <c r="Z53" s="3" t="n">
        <v>2346.0</v>
      </c>
      <c r="AA53" s="3" t="n">
        <v>3202.0</v>
      </c>
      <c r="AB53" s="3" t="n">
        <v>4344.0</v>
      </c>
      <c r="AC53" s="3" t="n">
        <v>3590.0</v>
      </c>
      <c r="AD53" s="3" t="n">
        <v>6079.0</v>
      </c>
      <c r="AE53" s="3" t="n">
        <v>8739.0</v>
      </c>
      <c r="AF53" s="3" t="n">
        <v>3230.0</v>
      </c>
      <c r="AG53" s="3" t="n">
        <v>5633.0</v>
      </c>
      <c r="AH53" s="3" t="n">
        <v>6554.0</v>
      </c>
      <c r="AI53" s="3" t="n">
        <v>8474.0</v>
      </c>
      <c r="AJ53" s="3" t="n">
        <v>1518.0</v>
      </c>
      <c r="AK53" s="3" t="n">
        <v>4365.0</v>
      </c>
      <c r="AL53" s="3" t="n">
        <v>1889.0</v>
      </c>
      <c r="AM53" s="3" t="n">
        <v>1264.0</v>
      </c>
      <c r="AN53" s="3" t="n">
        <v>3302.0</v>
      </c>
      <c r="AO53" s="3" t="n">
        <v>4833.0</v>
      </c>
      <c r="AP53" s="3" t="n">
        <v>2609.0</v>
      </c>
      <c r="AQ53" s="3" t="n">
        <v>8772.0</v>
      </c>
      <c r="AR53" s="3" t="n">
        <v>6767.0</v>
      </c>
      <c r="AS53" s="3" t="n">
        <v>9453.0</v>
      </c>
      <c r="AT53" s="3" t="n">
        <v>6612.0</v>
      </c>
      <c r="AU53" s="3" t="n">
        <v>1007.0</v>
      </c>
      <c r="AV53" s="3" t="n">
        <v>8175.0</v>
      </c>
      <c r="AW53" s="3" t="n">
        <v>3179.0</v>
      </c>
      <c r="AX53" s="3" t="n">
        <v>2725.0</v>
      </c>
      <c r="AY53" s="3" t="n">
        <v>7022.0</v>
      </c>
      <c r="AZ53" s="3" t="n">
        <v>3664.0</v>
      </c>
      <c r="BA53" s="3" t="n">
        <v>3770.0</v>
      </c>
      <c r="BB53" s="3" t="n">
        <v>6689.0</v>
      </c>
      <c r="BC53" s="3" t="n">
        <v>6857.0</v>
      </c>
      <c r="BD53" s="3" t="n">
        <v>4126.0</v>
      </c>
      <c r="BE53" s="3" t="n">
        <v>1673.0</v>
      </c>
      <c r="BF53" s="3" t="n">
        <v>8985.0</v>
      </c>
      <c r="BG53" s="3" t="n">
        <v>5364.0</v>
      </c>
      <c r="BH53" s="3" t="n">
        <v>9039.0</v>
      </c>
      <c r="BI53" s="3" t="n">
        <v>8935.0</v>
      </c>
      <c r="BJ53" s="3" t="n">
        <v>6135.0</v>
      </c>
      <c r="BK53" s="3" t="n">
        <v>2649.0</v>
      </c>
      <c r="BL53" s="3" t="n">
        <v>2321.0</v>
      </c>
      <c r="BM53" s="3" t="n">
        <v>3628.0</v>
      </c>
      <c r="BN53" s="3" t="n">
        <v>4039.0</v>
      </c>
      <c r="BO53" s="3" t="n">
        <v>8006.0</v>
      </c>
      <c r="BP53" s="3" t="n">
        <v>2130.0</v>
      </c>
      <c r="BQ53" s="3" t="n">
        <v>7451.0</v>
      </c>
      <c r="BR53" s="3" t="n">
        <v>5209.0</v>
      </c>
    </row>
    <row r="54" spans="1:70">
      <c r="A54" t="s" s="0">
        <v>348</v>
      </c>
      <c r="B54" s="3" t="n">
        <v>1319.0</v>
      </c>
      <c r="C54" s="3" t="n">
        <v>4995.0</v>
      </c>
      <c r="D54" s="3" t="n">
        <v>7487.0</v>
      </c>
      <c r="E54" s="3" t="n">
        <v>3531.0</v>
      </c>
      <c r="F54" s="3" t="n">
        <v>1248.0</v>
      </c>
      <c r="G54" s="3" t="n">
        <v>8704.0</v>
      </c>
      <c r="H54" s="3" t="n">
        <v>6825.0</v>
      </c>
      <c r="I54" s="3" t="n">
        <v>7320.0</v>
      </c>
      <c r="J54" s="3" t="n">
        <v>4580.0</v>
      </c>
      <c r="K54" s="3" t="n">
        <v>5851.0</v>
      </c>
      <c r="L54" s="3" t="n">
        <v>4734.0</v>
      </c>
      <c r="M54" s="3" t="n">
        <v>3546.0</v>
      </c>
      <c r="N54" s="3" t="n">
        <v>1342.0</v>
      </c>
      <c r="O54" s="3" t="n">
        <v>9817.0</v>
      </c>
      <c r="P54" s="3" t="n">
        <v>3738.0</v>
      </c>
      <c r="Q54" s="3" t="n">
        <v>2724.0</v>
      </c>
      <c r="R54" s="3" t="n">
        <v>2801.0</v>
      </c>
      <c r="S54" s="3" t="n">
        <v>9439.0</v>
      </c>
      <c r="T54" s="3" t="n">
        <v>5792.0</v>
      </c>
      <c r="U54" s="3" t="n">
        <v>8913.0</v>
      </c>
      <c r="V54" s="3" t="n">
        <v>7303.0</v>
      </c>
      <c r="W54" s="3" t="n">
        <v>6487.0</v>
      </c>
      <c r="X54" s="3" t="n">
        <v>5391.0</v>
      </c>
      <c r="Y54" s="3" t="n">
        <v>5939.0</v>
      </c>
      <c r="Z54" s="3" t="n">
        <v>4545.0</v>
      </c>
      <c r="AA54" s="3" t="n">
        <v>8638.0</v>
      </c>
      <c r="AB54" s="3" t="n">
        <v>5062.0</v>
      </c>
      <c r="AC54" s="3" t="n">
        <v>2826.0</v>
      </c>
      <c r="AD54" s="3" t="n">
        <v>5550.0</v>
      </c>
      <c r="AE54" s="3" t="n">
        <v>8389.0</v>
      </c>
      <c r="AF54" s="3" t="n">
        <v>1226.0</v>
      </c>
      <c r="AG54" s="3" t="n">
        <v>1251.0</v>
      </c>
      <c r="AH54" s="3" t="n">
        <v>2598.0</v>
      </c>
      <c r="AI54" s="3" t="n">
        <v>1119.0</v>
      </c>
      <c r="AJ54" s="3" t="n">
        <v>3797.0</v>
      </c>
      <c r="AK54" s="3" t="n">
        <v>2657.0</v>
      </c>
      <c r="AL54" s="3" t="n">
        <v>6272.0</v>
      </c>
      <c r="AM54" s="3" t="n">
        <v>5187.0</v>
      </c>
      <c r="AN54" s="3" t="n">
        <v>8283.0</v>
      </c>
      <c r="AO54" s="3" t="n">
        <v>8683.0</v>
      </c>
      <c r="AP54" s="3" t="n">
        <v>5552.0</v>
      </c>
      <c r="AQ54" s="3" t="n">
        <v>4412.0</v>
      </c>
      <c r="AR54" s="3" t="n">
        <v>6666.0</v>
      </c>
      <c r="AS54" s="3" t="n">
        <v>2329.0</v>
      </c>
      <c r="AT54" s="3" t="n">
        <v>9745.0</v>
      </c>
      <c r="AU54" s="3" t="n">
        <v>1826.0</v>
      </c>
      <c r="AV54" s="3" t="n">
        <v>3437.0</v>
      </c>
      <c r="AW54" s="3" t="n">
        <v>7678.0</v>
      </c>
      <c r="AX54" s="3" t="n">
        <v>3829.0</v>
      </c>
      <c r="AY54" s="3" t="n">
        <v>5833.0</v>
      </c>
      <c r="AZ54" s="3" t="n">
        <v>6446.0</v>
      </c>
      <c r="BA54" s="3" t="n">
        <v>1886.0</v>
      </c>
      <c r="BB54" s="3" t="n">
        <v>4781.0</v>
      </c>
      <c r="BC54" s="3" t="n">
        <v>7061.0</v>
      </c>
      <c r="BD54" s="3" t="n">
        <v>3503.0</v>
      </c>
      <c r="BE54" s="3" t="n">
        <v>7522.0</v>
      </c>
      <c r="BF54" s="3" t="n">
        <v>4361.0</v>
      </c>
      <c r="BG54" s="3" t="n">
        <v>2368.0</v>
      </c>
      <c r="BH54" s="3" t="n">
        <v>4042.0</v>
      </c>
      <c r="BI54" s="3" t="n">
        <v>8733.0</v>
      </c>
      <c r="BJ54" s="3" t="n">
        <v>7600.0</v>
      </c>
      <c r="BK54" s="3" t="n">
        <v>6378.0</v>
      </c>
      <c r="BL54" s="3" t="n">
        <v>7057.0</v>
      </c>
      <c r="BM54" s="3" t="n">
        <v>3490.0</v>
      </c>
      <c r="BN54" s="3" t="n">
        <v>8448.0</v>
      </c>
      <c r="BO54" s="3" t="n">
        <v>9008.0</v>
      </c>
      <c r="BP54" s="3" t="n">
        <v>2490.0</v>
      </c>
      <c r="BQ54" s="3" t="n">
        <v>4613.0</v>
      </c>
      <c r="BR54" s="3" t="n">
        <v>5257.0</v>
      </c>
    </row>
    <row r="55" spans="1:70">
      <c r="A55" t="s" s="0">
        <v>349</v>
      </c>
      <c r="B55" s="3" t="n">
        <v>9197.0</v>
      </c>
      <c r="C55" s="3" t="n">
        <v>8969.0</v>
      </c>
      <c r="D55" s="3" t="n">
        <v>9798.0</v>
      </c>
      <c r="E55" s="3" t="n">
        <v>6055.0</v>
      </c>
      <c r="F55" s="3" t="n">
        <v>9876.0</v>
      </c>
      <c r="G55" s="3" t="n">
        <v>2648.0</v>
      </c>
      <c r="H55" s="3" t="n">
        <v>6723.0</v>
      </c>
      <c r="I55" s="3" t="n">
        <v>5238.0</v>
      </c>
      <c r="J55" s="3" t="n">
        <v>7856.0</v>
      </c>
      <c r="K55" s="3" t="n">
        <v>1218.0</v>
      </c>
      <c r="L55" s="3" t="n">
        <v>5745.0</v>
      </c>
      <c r="M55" s="3" t="n">
        <v>7507.0</v>
      </c>
      <c r="N55" s="3" t="n">
        <v>4910.0</v>
      </c>
      <c r="O55" s="3" t="n">
        <v>2912.0</v>
      </c>
      <c r="P55" s="3" t="n">
        <v>6425.0</v>
      </c>
      <c r="Q55" s="3" t="n">
        <v>4592.0</v>
      </c>
      <c r="R55" s="3" t="n">
        <v>7090.0</v>
      </c>
      <c r="S55" s="3" t="n">
        <v>2469.0</v>
      </c>
      <c r="T55" s="3" t="n">
        <v>2314.0</v>
      </c>
      <c r="U55" s="3" t="n">
        <v>2322.0</v>
      </c>
      <c r="V55" s="3" t="n">
        <v>9350.0</v>
      </c>
      <c r="W55" s="3" t="n">
        <v>6555.0</v>
      </c>
      <c r="X55" s="3" t="n">
        <v>8099.0</v>
      </c>
      <c r="Y55" s="3" t="n">
        <v>4756.0</v>
      </c>
      <c r="Z55" s="3" t="n">
        <v>6811.0</v>
      </c>
      <c r="AA55" s="3" t="n">
        <v>2781.0</v>
      </c>
      <c r="AB55" s="3" t="n">
        <v>5467.0</v>
      </c>
      <c r="AC55" s="3" t="n">
        <v>6281.0</v>
      </c>
      <c r="AD55" s="3" t="n">
        <v>8268.0</v>
      </c>
      <c r="AE55" s="3" t="n">
        <v>2933.0</v>
      </c>
      <c r="AF55" s="3" t="n">
        <v>7158.0</v>
      </c>
      <c r="AG55" s="3" t="n">
        <v>1026.0</v>
      </c>
      <c r="AH55" s="3" t="n">
        <v>4890.0</v>
      </c>
      <c r="AI55" s="3" t="n">
        <v>4365.0</v>
      </c>
      <c r="AJ55" s="3" t="n">
        <v>5048.0</v>
      </c>
      <c r="AK55" s="3" t="n">
        <v>5971.0</v>
      </c>
      <c r="AL55" s="3" t="n">
        <v>9960.0</v>
      </c>
      <c r="AM55" s="3" t="n">
        <v>2221.0</v>
      </c>
      <c r="AN55" s="3" t="n">
        <v>3208.0</v>
      </c>
      <c r="AO55" s="3" t="n">
        <v>7690.0</v>
      </c>
      <c r="AP55" s="3" t="n">
        <v>2859.0</v>
      </c>
      <c r="AQ55" s="3" t="n">
        <v>5622.0</v>
      </c>
      <c r="AR55" s="3" t="n">
        <v>6345.0</v>
      </c>
      <c r="AS55" s="3" t="n">
        <v>9606.0</v>
      </c>
      <c r="AT55" s="3" t="n">
        <v>2480.0</v>
      </c>
      <c r="AU55" s="3" t="n">
        <v>1970.0</v>
      </c>
      <c r="AV55" s="3" t="n">
        <v>8516.0</v>
      </c>
      <c r="AW55" s="3" t="n">
        <v>6595.0</v>
      </c>
      <c r="AX55" s="3" t="n">
        <v>9427.0</v>
      </c>
      <c r="AY55" s="3" t="n">
        <v>9978.0</v>
      </c>
      <c r="AZ55" s="3" t="n">
        <v>1530.0</v>
      </c>
      <c r="BA55" s="3" t="n">
        <v>5404.0</v>
      </c>
      <c r="BB55" s="3" t="n">
        <v>1670.0</v>
      </c>
      <c r="BC55" s="3" t="n">
        <v>4935.0</v>
      </c>
      <c r="BD55" s="3" t="n">
        <v>3285.0</v>
      </c>
      <c r="BE55" s="3" t="n">
        <v>1568.0</v>
      </c>
      <c r="BF55" s="3" t="n">
        <v>8784.0</v>
      </c>
      <c r="BG55" s="3" t="n">
        <v>2717.0</v>
      </c>
      <c r="BH55" s="3" t="n">
        <v>7510.0</v>
      </c>
      <c r="BI55" s="3" t="n">
        <v>3884.0</v>
      </c>
      <c r="BJ55" s="3" t="n">
        <v>3976.0</v>
      </c>
      <c r="BK55" s="3" t="n">
        <v>9798.0</v>
      </c>
      <c r="BL55" s="3" t="n">
        <v>3869.0</v>
      </c>
      <c r="BM55" s="3" t="n">
        <v>1958.0</v>
      </c>
      <c r="BN55" s="3" t="n">
        <v>4140.0</v>
      </c>
      <c r="BO55" s="3" t="n">
        <v>3361.0</v>
      </c>
      <c r="BP55" s="3" t="n">
        <v>1853.0</v>
      </c>
      <c r="BQ55" s="3" t="n">
        <v>3909.0</v>
      </c>
      <c r="BR55" s="3" t="n">
        <v>8899.0</v>
      </c>
    </row>
    <row r="56" spans="1:70">
      <c r="A56" s="4" t="s">
        <v>350</v>
      </c>
      <c r="B56" s="5" t="n">
        <f t="shared" ref="B56:BM56" si="3">IF(COUNTA(B36:B55)&gt;0,SUM(B36:B55),"")</f>
        <v>117297.0</v>
      </c>
      <c r="C56" s="5" t="n">
        <f t="shared" si="3"/>
        <v>113797.0</v>
      </c>
      <c r="D56" s="5" t="n">
        <f t="shared" si="3"/>
        <v>113009.0</v>
      </c>
      <c r="E56" s="5" t="n">
        <f t="shared" si="3"/>
        <v>102979.0</v>
      </c>
      <c r="F56" s="5" t="n">
        <f t="shared" si="3"/>
        <v>124517.0</v>
      </c>
      <c r="G56" s="5" t="n">
        <f t="shared" si="3"/>
        <v>105044.0</v>
      </c>
      <c r="H56" s="5" t="n">
        <f t="shared" si="3"/>
        <v>129920.0</v>
      </c>
      <c r="I56" s="5" t="n">
        <f t="shared" si="3"/>
        <v>118335.0</v>
      </c>
      <c r="J56" s="5" t="n">
        <f t="shared" si="3"/>
        <v>116424.0</v>
      </c>
      <c r="K56" s="5" t="n">
        <f t="shared" si="3"/>
        <v>105289.0</v>
      </c>
      <c r="L56" s="5" t="n">
        <f t="shared" si="3"/>
        <v>123369.0</v>
      </c>
      <c r="M56" s="5" t="n">
        <f t="shared" si="3"/>
        <v>101222.0</v>
      </c>
      <c r="N56" s="5" t="n">
        <f t="shared" si="3"/>
        <v>122772.0</v>
      </c>
      <c r="O56" s="5" t="n">
        <f t="shared" si="3"/>
        <v>107497.0</v>
      </c>
      <c r="P56" s="5" t="n">
        <f t="shared" si="3"/>
        <v>102106.0</v>
      </c>
      <c r="Q56" s="5" t="n">
        <f t="shared" si="3"/>
        <v>116782.0</v>
      </c>
      <c r="R56" s="5" t="n">
        <f t="shared" si="3"/>
        <v>115341.0</v>
      </c>
      <c r="S56" s="5" t="n">
        <f t="shared" si="3"/>
        <v>122483.0</v>
      </c>
      <c r="T56" s="5" t="n">
        <f t="shared" si="3"/>
        <v>96746.0</v>
      </c>
      <c r="U56" s="5" t="n">
        <f t="shared" si="3"/>
        <v>132634.0</v>
      </c>
      <c r="V56" s="5" t="n">
        <f t="shared" si="3"/>
        <v>101808.0</v>
      </c>
      <c r="W56" s="5" t="n">
        <f t="shared" si="3"/>
        <v>108785.0</v>
      </c>
      <c r="X56" s="5" t="n">
        <f t="shared" si="3"/>
        <v>115787.0</v>
      </c>
      <c r="Y56" s="5" t="n">
        <f t="shared" si="3"/>
        <v>114567.0</v>
      </c>
      <c r="Z56" s="5" t="n">
        <f t="shared" si="3"/>
        <v>106083.0</v>
      </c>
      <c r="AA56" s="5" t="n">
        <f t="shared" si="3"/>
        <v>92785.0</v>
      </c>
      <c r="AB56" s="5" t="n">
        <f t="shared" si="3"/>
        <v>132899.0</v>
      </c>
      <c r="AC56" s="5" t="n">
        <f t="shared" si="3"/>
        <v>104634.0</v>
      </c>
      <c r="AD56" s="5" t="n">
        <f t="shared" si="3"/>
        <v>116353.0</v>
      </c>
      <c r="AE56" s="5" t="n">
        <f t="shared" si="3"/>
        <v>113672.0</v>
      </c>
      <c r="AF56" s="5" t="n">
        <f t="shared" si="3"/>
        <v>102938.0</v>
      </c>
      <c r="AG56" s="5" t="n">
        <f t="shared" si="3"/>
        <v>111170.0</v>
      </c>
      <c r="AH56" s="5" t="n">
        <f t="shared" si="3"/>
        <v>113370.0</v>
      </c>
      <c r="AI56" s="5" t="n">
        <f t="shared" si="3"/>
        <v>102819.0</v>
      </c>
      <c r="AJ56" s="5" t="n">
        <f t="shared" si="3"/>
        <v>114622.0</v>
      </c>
      <c r="AK56" s="5" t="n">
        <f t="shared" si="3"/>
        <v>112423.0</v>
      </c>
      <c r="AL56" s="5" t="n">
        <f t="shared" si="3"/>
        <v>99858.0</v>
      </c>
      <c r="AM56" s="5" t="n">
        <f t="shared" si="3"/>
        <v>120811.0</v>
      </c>
      <c r="AN56" s="5" t="n">
        <f t="shared" si="3"/>
        <v>104025.0</v>
      </c>
      <c r="AO56" s="5" t="n">
        <f t="shared" si="3"/>
        <v>127712.0</v>
      </c>
      <c r="AP56" s="5" t="n">
        <f t="shared" si="3"/>
        <v>92130.0</v>
      </c>
      <c r="AQ56" s="5" t="n">
        <f t="shared" si="3"/>
        <v>98747.0</v>
      </c>
      <c r="AR56" s="5" t="n">
        <f t="shared" si="3"/>
        <v>120005.0</v>
      </c>
      <c r="AS56" s="5" t="n">
        <f t="shared" si="3"/>
        <v>106571.0</v>
      </c>
      <c r="AT56" s="5" t="n">
        <f t="shared" si="3"/>
        <v>105838.0</v>
      </c>
      <c r="AU56" s="5" t="n">
        <f t="shared" si="3"/>
        <v>101753.0</v>
      </c>
      <c r="AV56" s="5" t="n">
        <f t="shared" si="3"/>
        <v>120935.0</v>
      </c>
      <c r="AW56" s="5" t="n">
        <f t="shared" si="3"/>
        <v>123251.0</v>
      </c>
      <c r="AX56" s="5" t="n">
        <f t="shared" si="3"/>
        <v>110337.0</v>
      </c>
      <c r="AY56" s="5" t="n">
        <f t="shared" si="3"/>
        <v>127460.0</v>
      </c>
      <c r="AZ56" s="5" t="n">
        <f t="shared" si="3"/>
        <v>117889.0</v>
      </c>
      <c r="BA56" s="5" t="n">
        <f t="shared" si="3"/>
        <v>83653.0</v>
      </c>
      <c r="BB56" s="5" t="n">
        <f t="shared" si="3"/>
        <v>132625.0</v>
      </c>
      <c r="BC56" s="5" t="n">
        <f t="shared" si="3"/>
        <v>123968.0</v>
      </c>
      <c r="BD56" s="5" t="n">
        <f t="shared" si="3"/>
        <v>93300.0</v>
      </c>
      <c r="BE56" s="5" t="n">
        <f t="shared" si="3"/>
        <v>111014.0</v>
      </c>
      <c r="BF56" s="5" t="n">
        <f t="shared" si="3"/>
        <v>141522.0</v>
      </c>
      <c r="BG56" s="5" t="n">
        <f t="shared" si="3"/>
        <v>104788.0</v>
      </c>
      <c r="BH56" s="5" t="n">
        <f t="shared" si="3"/>
        <v>110546.0</v>
      </c>
      <c r="BI56" s="5" t="n">
        <f t="shared" si="3"/>
        <v>102235.0</v>
      </c>
      <c r="BJ56" s="5" t="n">
        <f t="shared" si="3"/>
        <v>83583.0</v>
      </c>
      <c r="BK56" s="5" t="n">
        <f t="shared" si="3"/>
        <v>116363.0</v>
      </c>
      <c r="BL56" s="5" t="n">
        <f t="shared" si="3"/>
        <v>112865.0</v>
      </c>
      <c r="BM56" s="5" t="n">
        <f t="shared" si="3"/>
        <v>101643.0</v>
      </c>
      <c r="BN56" s="5" t="n">
        <f>IF(COUNTA(BN36:BN55)&gt;0,SUM(BN36:BN55),"")</f>
        <v>106434.0</v>
      </c>
      <c r="BO56" s="5" t="n">
        <f>IF(COUNTA(BO36:BO55)&gt;0,SUM(BO36:BO55),"")</f>
        <v>109869.0</v>
      </c>
      <c r="BP56" s="5" t="n">
        <f>IF(COUNTA(BP36:BP55)&gt;0,SUM(BP36:BP55),"")</f>
        <v>114791.0</v>
      </c>
      <c r="BQ56" s="5" t="n">
        <f>IF(COUNTA(BQ36:BQ55)&gt;0,SUM(BQ36:BQ55),"")</f>
        <v>119574.0</v>
      </c>
      <c r="BR56" s="5" t="n">
        <f>IF(COUNTA(BR36:BR55)&gt;0,SUM(BR36:BR55),"")</f>
        <v>131476.0</v>
      </c>
    </row>
    <row r="57" spans="1:70">
      <c r="A57" s="4" t="s">
        <v>351</v>
      </c>
      <c r="B57" s="5" t="n">
        <f t="shared" ref="B57:BM57" si="4">IF(AND(B22&lt;&gt;"",B34&lt;&gt;"",B56&lt;&gt;""),B22+B34+B56,"")</f>
        <v>285957.0</v>
      </c>
      <c r="C57" s="5" t="n">
        <f t="shared" si="4"/>
        <v>570424.0</v>
      </c>
      <c r="D57" s="5" t="n">
        <f t="shared" si="4"/>
        <v>275007.0</v>
      </c>
      <c r="E57" s="5" t="n">
        <f t="shared" si="4"/>
        <v>852681.0</v>
      </c>
      <c r="F57" s="5" t="n">
        <f t="shared" si="4"/>
        <v>279054.0</v>
      </c>
      <c r="G57" s="5" t="n">
        <f t="shared" si="4"/>
        <v>1087394.0</v>
      </c>
      <c r="H57" s="5" t="n">
        <f t="shared" si="4"/>
        <v>341812.0</v>
      </c>
      <c r="I57" s="5" t="n">
        <f t="shared" si="4"/>
        <v>288979.0</v>
      </c>
      <c r="J57" s="5" t="n">
        <f t="shared" si="4"/>
        <v>1729048.0</v>
      </c>
      <c r="K57" s="5" t="n">
        <f t="shared" si="4"/>
        <v>308480.0</v>
      </c>
      <c r="L57" s="5" t="n">
        <f t="shared" si="4"/>
        <v>2091838.0</v>
      </c>
      <c r="M57" s="5" t="n">
        <f t="shared" si="4"/>
        <v>238646.0</v>
      </c>
      <c r="N57" s="5" t="n">
        <f t="shared" si="4"/>
        <v>294076.0</v>
      </c>
      <c r="O57" s="5" t="n">
        <f t="shared" si="4"/>
        <v>621607.0</v>
      </c>
      <c r="P57" s="5" t="n">
        <f t="shared" si="4"/>
        <v>238804.0</v>
      </c>
      <c r="Q57" s="5" t="n">
        <f t="shared" si="4"/>
        <v>831408.0</v>
      </c>
      <c r="R57" s="5" t="n">
        <f t="shared" si="4"/>
        <v>329373.0</v>
      </c>
      <c r="S57" s="5" t="n">
        <f t="shared" si="4"/>
        <v>1048988.0</v>
      </c>
      <c r="T57" s="5" t="n">
        <f t="shared" si="4"/>
        <v>295008.0</v>
      </c>
      <c r="U57" s="5" t="n">
        <f t="shared" si="4"/>
        <v>291791.0</v>
      </c>
      <c r="V57" s="5" t="n">
        <f t="shared" si="4"/>
        <v>1730565.0</v>
      </c>
      <c r="W57" s="5" t="n">
        <f t="shared" si="4"/>
        <v>313100.0</v>
      </c>
      <c r="X57" s="5" t="n">
        <f t="shared" si="4"/>
        <v>2070462.0</v>
      </c>
      <c r="Y57" s="5" t="n">
        <f t="shared" si="4"/>
        <v>305144.0</v>
      </c>
      <c r="Z57" s="5" t="n">
        <f t="shared" si="4"/>
        <v>293024.0</v>
      </c>
      <c r="AA57" s="5" t="n">
        <f t="shared" si="4"/>
        <v>675550.0</v>
      </c>
      <c r="AB57" s="5" t="n">
        <f t="shared" si="4"/>
        <v>296983.0</v>
      </c>
      <c r="AC57" s="5" t="n">
        <f t="shared" si="4"/>
        <v>872244.0</v>
      </c>
      <c r="AD57" s="5" t="n">
        <f t="shared" si="4"/>
        <v>253988.0</v>
      </c>
      <c r="AE57" s="5" t="n">
        <f t="shared" si="4"/>
        <v>1099940.0</v>
      </c>
      <c r="AF57" s="5" t="n">
        <f t="shared" si="4"/>
        <v>287748.0</v>
      </c>
      <c r="AG57" s="5" t="n">
        <f t="shared" si="4"/>
        <v>231127.0</v>
      </c>
      <c r="AH57" s="5" t="n">
        <f t="shared" si="4"/>
        <v>1687269.0</v>
      </c>
      <c r="AI57" s="5" t="n">
        <f t="shared" si="4"/>
        <v>350735.0</v>
      </c>
      <c r="AJ57" s="5" t="n">
        <f t="shared" si="4"/>
        <v>2046685.0</v>
      </c>
      <c r="AK57" s="5" t="n">
        <f t="shared" si="4"/>
        <v>271289.0</v>
      </c>
      <c r="AL57" s="5" t="n">
        <f t="shared" si="4"/>
        <v>323372.0</v>
      </c>
      <c r="AM57" s="5" t="n">
        <f t="shared" si="4"/>
        <v>719816.0</v>
      </c>
      <c r="AN57" s="5" t="n">
        <f t="shared" si="4"/>
        <v>263336.0</v>
      </c>
      <c r="AO57" s="5" t="n">
        <f t="shared" si="4"/>
        <v>863448.0</v>
      </c>
      <c r="AP57" s="5" t="n">
        <f t="shared" si="4"/>
        <v>294532.0</v>
      </c>
      <c r="AQ57" s="5" t="n">
        <f t="shared" si="4"/>
        <v>1026592.0</v>
      </c>
      <c r="AR57" s="5" t="n">
        <f t="shared" si="4"/>
        <v>316775.0</v>
      </c>
      <c r="AS57" s="5" t="n">
        <f t="shared" si="4"/>
        <v>263943.0</v>
      </c>
      <c r="AT57" s="5" t="n">
        <f t="shared" si="4"/>
        <v>1693458.0</v>
      </c>
      <c r="AU57" s="5" t="n">
        <f t="shared" si="4"/>
        <v>268418.0</v>
      </c>
      <c r="AV57" s="5" t="n">
        <f t="shared" si="4"/>
        <v>2091769.0</v>
      </c>
      <c r="AW57" s="5" t="n">
        <f t="shared" si="4"/>
        <v>269075.0</v>
      </c>
      <c r="AX57" s="5" t="n">
        <f t="shared" si="4"/>
        <v>278150.0</v>
      </c>
      <c r="AY57" s="5" t="n">
        <f t="shared" si="4"/>
        <v>681602.0</v>
      </c>
      <c r="AZ57" s="5" t="n">
        <f t="shared" si="4"/>
        <v>304211.0</v>
      </c>
      <c r="BA57" s="5" t="n">
        <f t="shared" si="4"/>
        <v>782479.0</v>
      </c>
      <c r="BB57" s="5" t="n">
        <f t="shared" si="4"/>
        <v>225993.0</v>
      </c>
      <c r="BC57" s="5" t="n">
        <f t="shared" si="4"/>
        <v>1104237.0</v>
      </c>
      <c r="BD57" s="5" t="n">
        <f t="shared" si="4"/>
        <v>227495.0</v>
      </c>
      <c r="BE57" s="5" t="n">
        <f t="shared" si="4"/>
        <v>306322.0</v>
      </c>
      <c r="BF57" s="5" t="n">
        <f t="shared" si="4"/>
        <v>1711206.0</v>
      </c>
      <c r="BG57" s="5" t="n">
        <f t="shared" si="4"/>
        <v>325993.0</v>
      </c>
      <c r="BH57" s="5" t="n">
        <f t="shared" si="4"/>
        <v>2082872.0</v>
      </c>
      <c r="BI57" s="5" t="n">
        <f t="shared" si="4"/>
        <v>272267.0</v>
      </c>
      <c r="BJ57" s="5" t="n">
        <f t="shared" si="4"/>
        <v>201577.0</v>
      </c>
      <c r="BK57" s="5" t="n">
        <f t="shared" si="4"/>
        <v>626544.0</v>
      </c>
      <c r="BL57" s="5" t="n">
        <f t="shared" si="4"/>
        <v>270329.0</v>
      </c>
      <c r="BM57" s="5" t="n">
        <f t="shared" si="4"/>
        <v>917703.0</v>
      </c>
      <c r="BN57" s="5" t="n">
        <f>IF(AND(BN22&lt;&gt;"",BN34&lt;&gt;"",BN56&lt;&gt;""),BN22+BN34+BN56,"")</f>
        <v>250918.0</v>
      </c>
      <c r="BO57" s="5" t="n">
        <f>IF(AND(BO22&lt;&gt;"",BO34&lt;&gt;"",BO56&lt;&gt;""),BO22+BO34+BO56,"")</f>
        <v>1083834.0</v>
      </c>
      <c r="BP57" s="5" t="n">
        <f>IF(AND(BP22&lt;&gt;"",BP34&lt;&gt;"",BP56&lt;&gt;""),BP22+BP34+BP56,"")</f>
        <v>262634.0</v>
      </c>
      <c r="BQ57" s="5" t="n">
        <f>IF(AND(BQ22&lt;&gt;"",BQ34&lt;&gt;"",BQ56&lt;&gt;""),BQ22+BQ34+BQ56,"")</f>
        <v>281409.0</v>
      </c>
      <c r="BR57" s="5" t="n">
        <f>IF(AND(BR22&lt;&gt;"",BR34&lt;&gt;"",BR56&lt;&gt;""),BR22+BR34+BR56,"")</f>
        <v>1694073.0</v>
      </c>
    </row>
    <row r="58" spans="1:70">
      <c r="A58" s="4" t="s">
        <v>352</v>
      </c>
      <c r="B58" s="5" t="e">
        <f ca="1">IF(AND(COUNTA('BS - Budget'!$5:$5)&gt;0,B57&lt;&gt;"",B5&lt;&gt;""),SUMIFS('BS - Budget'!$5:$5,'BS - Budget'!$1:$1,B$2)-B57-B5,"")</f>
        <v>~CIRCULAR~REF~</v>
      </c>
      <c r="C58" s="5" t="e">
        <f ca="1">IF(AND(COUNTA('BS - Budget'!$5:$5)&gt;0,C57&lt;&gt;"",C5&lt;&gt;""),SUMIFS('BS - Budget'!$5:$5,'BS - Budget'!$1:$1,C$2)-C57-C5,"")</f>
        <v>~CIRCULAR~REF~</v>
      </c>
      <c r="D58" s="5" t="e">
        <f ca="1">IF(AND(COUNTA('BS - Budget'!$5:$5)&gt;0,D57&lt;&gt;"",D5&lt;&gt;""),SUMIFS('BS - Budget'!$5:$5,'BS - Budget'!$1:$1,D$2)-D57-D5,"")</f>
        <v>~CIRCULAR~REF~</v>
      </c>
      <c r="E58" s="5" t="e">
        <f ca="1">IF(AND(COUNTA('BS - Budget'!$5:$5)&gt;0,E57&lt;&gt;"",E5&lt;&gt;""),SUMIFS('BS - Budget'!$5:$5,'BS - Budget'!$1:$1,E$2)-E57-E5,"")</f>
        <v>~CIRCULAR~REF~</v>
      </c>
      <c r="F58" s="5" t="e">
        <f ca="1">IF(AND(COUNTA('BS - Budget'!$5:$5)&gt;0,F57&lt;&gt;"",F5&lt;&gt;""),SUMIFS('BS - Budget'!$5:$5,'BS - Budget'!$1:$1,F$2)-F57-F5,"")</f>
        <v>~CIRCULAR~REF~</v>
      </c>
      <c r="G58" s="5" t="e">
        <f ca="1">IF(AND(COUNTA('BS - Budget'!$5:$5)&gt;0,G57&lt;&gt;"",G5&lt;&gt;""),SUMIFS('BS - Budget'!$5:$5,'BS - Budget'!$1:$1,G$2)-G57-G5,"")</f>
        <v>~CIRCULAR~REF~</v>
      </c>
      <c r="H58" s="5" t="e">
        <f ca="1">IF(AND(COUNTA('BS - Budget'!$5:$5)&gt;0,H57&lt;&gt;"",H5&lt;&gt;""),SUMIFS('BS - Budget'!$5:$5,'BS - Budget'!$1:$1,H$2)-H57-H5,"")</f>
        <v>~CIRCULAR~REF~</v>
      </c>
      <c r="I58" s="5" t="e">
        <f ca="1">IF(AND(COUNTA('BS - Budget'!$5:$5)&gt;0,I57&lt;&gt;"",I5&lt;&gt;""),SUMIFS('BS - Budget'!$5:$5,'BS - Budget'!$1:$1,I$2)-I57-I5,"")</f>
        <v>~CIRCULAR~REF~</v>
      </c>
      <c r="J58" s="5" t="e">
        <f ca="1">IF(AND(COUNTA('BS - Budget'!$5:$5)&gt;0,J57&lt;&gt;"",J5&lt;&gt;""),SUMIFS('BS - Budget'!$5:$5,'BS - Budget'!$1:$1,J$2)-J57-J5,"")</f>
        <v>~CIRCULAR~REF~</v>
      </c>
      <c r="K58" s="5" t="e">
        <f ca="1">IF(AND(COUNTA('BS - Budget'!$5:$5)&gt;0,K57&lt;&gt;"",K5&lt;&gt;""),SUMIFS('BS - Budget'!$5:$5,'BS - Budget'!$1:$1,K$2)-K57-K5,"")</f>
        <v>~CIRCULAR~REF~</v>
      </c>
      <c r="L58" s="5" t="e">
        <f ca="1">IF(AND(COUNTA('BS - Budget'!$5:$5)&gt;0,L57&lt;&gt;"",L5&lt;&gt;""),SUMIFS('BS - Budget'!$5:$5,'BS - Budget'!$1:$1,L$2)-L57-L5,"")</f>
        <v>~CIRCULAR~REF~</v>
      </c>
      <c r="M58" s="5" t="e">
        <f ca="1">IF(AND(COUNTA('BS - Budget'!$5:$5)&gt;0,M57&lt;&gt;"",M5&lt;&gt;""),SUMIFS('BS - Budget'!$5:$5,'BS - Budget'!$1:$1,M$2)-M57-M5,"")</f>
        <v>~CIRCULAR~REF~</v>
      </c>
      <c r="N58" s="5" t="e">
        <f ca="1">IF(AND(COUNTA('BS - Budget'!$5:$5)&gt;0,N57&lt;&gt;"",N5&lt;&gt;""),SUMIFS('BS - Budget'!$5:$5,'BS - Budget'!$1:$1,N$2)-N57-N5,"")</f>
        <v>~CIRCULAR~REF~</v>
      </c>
      <c r="O58" s="5" t="e">
        <f ca="1">IF(AND(COUNTA('BS - Budget'!$5:$5)&gt;0,O57&lt;&gt;"",O5&lt;&gt;""),SUMIFS('BS - Budget'!$5:$5,'BS - Budget'!$1:$1,O$2)-O57-O5,"")</f>
        <v>~CIRCULAR~REF~</v>
      </c>
      <c r="P58" s="5" t="e">
        <f ca="1">IF(AND(COUNTA('BS - Budget'!$5:$5)&gt;0,P57&lt;&gt;"",P5&lt;&gt;""),SUMIFS('BS - Budget'!$5:$5,'BS - Budget'!$1:$1,P$2)-P57-P5,"")</f>
        <v>~CIRCULAR~REF~</v>
      </c>
      <c r="Q58" s="5" t="e">
        <f ca="1">IF(AND(COUNTA('BS - Budget'!$5:$5)&gt;0,Q57&lt;&gt;"",Q5&lt;&gt;""),SUMIFS('BS - Budget'!$5:$5,'BS - Budget'!$1:$1,Q$2)-Q57-Q5,"")</f>
        <v>~CIRCULAR~REF~</v>
      </c>
      <c r="R58" s="5" t="e">
        <f ca="1">IF(AND(COUNTA('BS - Budget'!$5:$5)&gt;0,R57&lt;&gt;"",R5&lt;&gt;""),SUMIFS('BS - Budget'!$5:$5,'BS - Budget'!$1:$1,R$2)-R57-R5,"")</f>
        <v>~CIRCULAR~REF~</v>
      </c>
      <c r="S58" s="5" t="e">
        <f ca="1">IF(AND(COUNTA('BS - Budget'!$5:$5)&gt;0,S57&lt;&gt;"",S5&lt;&gt;""),SUMIFS('BS - Budget'!$5:$5,'BS - Budget'!$1:$1,S$2)-S57-S5,"")</f>
        <v>~CIRCULAR~REF~</v>
      </c>
      <c r="T58" s="5" t="e">
        <f ca="1">IF(AND(COUNTA('BS - Budget'!$5:$5)&gt;0,T57&lt;&gt;"",T5&lt;&gt;""),SUMIFS('BS - Budget'!$5:$5,'BS - Budget'!$1:$1,T$2)-T57-T5,"")</f>
        <v>~CIRCULAR~REF~</v>
      </c>
      <c r="U58" s="5" t="e">
        <f ca="1">IF(AND(COUNTA('BS - Budget'!$5:$5)&gt;0,U57&lt;&gt;"",U5&lt;&gt;""),SUMIFS('BS - Budget'!$5:$5,'BS - Budget'!$1:$1,U$2)-U57-U5,"")</f>
        <v>~CIRCULAR~REF~</v>
      </c>
      <c r="V58" s="5" t="e">
        <f ca="1">IF(AND(COUNTA('BS - Budget'!$5:$5)&gt;0,V57&lt;&gt;"",V5&lt;&gt;""),SUMIFS('BS - Budget'!$5:$5,'BS - Budget'!$1:$1,V$2)-V57-V5,"")</f>
        <v>~CIRCULAR~REF~</v>
      </c>
      <c r="W58" s="5" t="e">
        <f ca="1">IF(AND(COUNTA('BS - Budget'!$5:$5)&gt;0,W57&lt;&gt;"",W5&lt;&gt;""),SUMIFS('BS - Budget'!$5:$5,'BS - Budget'!$1:$1,W$2)-W57-W5,"")</f>
        <v>~CIRCULAR~REF~</v>
      </c>
      <c r="X58" s="5" t="e">
        <f ca="1">IF(AND(COUNTA('BS - Budget'!$5:$5)&gt;0,X57&lt;&gt;"",X5&lt;&gt;""),SUMIFS('BS - Budget'!$5:$5,'BS - Budget'!$1:$1,X$2)-X57-X5,"")</f>
        <v>~CIRCULAR~REF~</v>
      </c>
      <c r="Y58" s="5" t="e">
        <f ca="1">IF(AND(COUNTA('BS - Budget'!$5:$5)&gt;0,Y57&lt;&gt;"",Y5&lt;&gt;""),SUMIFS('BS - Budget'!$5:$5,'BS - Budget'!$1:$1,Y$2)-Y57-Y5,"")</f>
        <v>~CIRCULAR~REF~</v>
      </c>
      <c r="Z58" s="5" t="e">
        <f ca="1">IF(AND(COUNTA('BS - Budget'!$5:$5)&gt;0,Z57&lt;&gt;"",Z5&lt;&gt;""),SUMIFS('BS - Budget'!$5:$5,'BS - Budget'!$1:$1,Z$2)-Z57-Z5,"")</f>
        <v>~CIRCULAR~REF~</v>
      </c>
      <c r="AA58" s="5" t="e">
        <f ca="1">IF(AND(COUNTA('BS - Budget'!$5:$5)&gt;0,AA57&lt;&gt;"",AA5&lt;&gt;""),SUMIFS('BS - Budget'!$5:$5,'BS - Budget'!$1:$1,AA$2)-AA57-AA5,"")</f>
        <v>~CIRCULAR~REF~</v>
      </c>
      <c r="AB58" s="5" t="e">
        <f ca="1">IF(AND(COUNTA('BS - Budget'!$5:$5)&gt;0,AB57&lt;&gt;"",AB5&lt;&gt;""),SUMIFS('BS - Budget'!$5:$5,'BS - Budget'!$1:$1,AB$2)-AB57-AB5,"")</f>
        <v>~CIRCULAR~REF~</v>
      </c>
      <c r="AC58" s="5" t="e">
        <f ca="1">IF(AND(COUNTA('BS - Budget'!$5:$5)&gt;0,AC57&lt;&gt;"",AC5&lt;&gt;""),SUMIFS('BS - Budget'!$5:$5,'BS - Budget'!$1:$1,AC$2)-AC57-AC5,"")</f>
        <v>~CIRCULAR~REF~</v>
      </c>
      <c r="AD58" s="5" t="e">
        <f ca="1">IF(AND(COUNTA('BS - Budget'!$5:$5)&gt;0,AD57&lt;&gt;"",AD5&lt;&gt;""),SUMIFS('BS - Budget'!$5:$5,'BS - Budget'!$1:$1,AD$2)-AD57-AD5,"")</f>
        <v>~CIRCULAR~REF~</v>
      </c>
      <c r="AE58" s="5" t="e">
        <f ca="1">IF(AND(COUNTA('BS - Budget'!$5:$5)&gt;0,AE57&lt;&gt;"",AE5&lt;&gt;""),SUMIFS('BS - Budget'!$5:$5,'BS - Budget'!$1:$1,AE$2)-AE57-AE5,"")</f>
        <v>~CIRCULAR~REF~</v>
      </c>
      <c r="AF58" s="5" t="e">
        <f ca="1">IF(AND(COUNTA('BS - Budget'!$5:$5)&gt;0,AF57&lt;&gt;"",AF5&lt;&gt;""),SUMIFS('BS - Budget'!$5:$5,'BS - Budget'!$1:$1,AF$2)-AF57-AF5,"")</f>
        <v>~CIRCULAR~REF~</v>
      </c>
      <c r="AG58" s="5" t="e">
        <f ca="1">IF(AND(COUNTA('BS - Budget'!$5:$5)&gt;0,AG57&lt;&gt;"",AG5&lt;&gt;""),SUMIFS('BS - Budget'!$5:$5,'BS - Budget'!$1:$1,AG$2)-AG57-AG5,"")</f>
        <v>~CIRCULAR~REF~</v>
      </c>
      <c r="AH58" s="5" t="e">
        <f ca="1">IF(AND(COUNTA('BS - Budget'!$5:$5)&gt;0,AH57&lt;&gt;"",AH5&lt;&gt;""),SUMIFS('BS - Budget'!$5:$5,'BS - Budget'!$1:$1,AH$2)-AH57-AH5,"")</f>
        <v>~CIRCULAR~REF~</v>
      </c>
      <c r="AI58" s="5" t="e">
        <f ca="1">IF(AND(COUNTA('BS - Budget'!$5:$5)&gt;0,AI57&lt;&gt;"",AI5&lt;&gt;""),SUMIFS('BS - Budget'!$5:$5,'BS - Budget'!$1:$1,AI$2)-AI57-AI5,"")</f>
        <v>~CIRCULAR~REF~</v>
      </c>
      <c r="AJ58" s="5" t="e">
        <f ca="1">IF(AND(COUNTA('BS - Budget'!$5:$5)&gt;0,AJ57&lt;&gt;"",AJ5&lt;&gt;""),SUMIFS('BS - Budget'!$5:$5,'BS - Budget'!$1:$1,AJ$2)-AJ57-AJ5,"")</f>
        <v>~CIRCULAR~REF~</v>
      </c>
      <c r="AK58" s="5" t="e">
        <f ca="1">IF(AND(COUNTA('BS - Budget'!$5:$5)&gt;0,AK57&lt;&gt;"",AK5&lt;&gt;""),SUMIFS('BS - Budget'!$5:$5,'BS - Budget'!$1:$1,AK$2)-AK57-AK5,"")</f>
        <v>~CIRCULAR~REF~</v>
      </c>
      <c r="AL58" s="5" t="e">
        <f ca="1">IF(AND(COUNTA('BS - Budget'!$5:$5)&gt;0,AL57&lt;&gt;"",AL5&lt;&gt;""),SUMIFS('BS - Budget'!$5:$5,'BS - Budget'!$1:$1,AL$2)-AL57-AL5,"")</f>
        <v>~CIRCULAR~REF~</v>
      </c>
      <c r="AM58" s="5" t="e">
        <f ca="1">IF(AND(COUNTA('BS - Budget'!$5:$5)&gt;0,AM57&lt;&gt;"",AM5&lt;&gt;""),SUMIFS('BS - Budget'!$5:$5,'BS - Budget'!$1:$1,AM$2)-AM57-AM5,"")</f>
        <v>~CIRCULAR~REF~</v>
      </c>
      <c r="AN58" s="5" t="e">
        <f ca="1">IF(AND(COUNTA('BS - Budget'!$5:$5)&gt;0,AN57&lt;&gt;"",AN5&lt;&gt;""),SUMIFS('BS - Budget'!$5:$5,'BS - Budget'!$1:$1,AN$2)-AN57-AN5,"")</f>
        <v>~CIRCULAR~REF~</v>
      </c>
      <c r="AO58" s="5" t="e">
        <f ca="1">IF(AND(COUNTA('BS - Budget'!$5:$5)&gt;0,AO57&lt;&gt;"",AO5&lt;&gt;""),SUMIFS('BS - Budget'!$5:$5,'BS - Budget'!$1:$1,AO$2)-AO57-AO5,"")</f>
        <v>~CIRCULAR~REF~</v>
      </c>
      <c r="AP58" s="5" t="e">
        <f ca="1">IF(AND(COUNTA('BS - Budget'!$5:$5)&gt;0,AP57&lt;&gt;"",AP5&lt;&gt;""),SUMIFS('BS - Budget'!$5:$5,'BS - Budget'!$1:$1,AP$2)-AP57-AP5,"")</f>
        <v>~CIRCULAR~REF~</v>
      </c>
      <c r="AQ58" s="5" t="e">
        <f ca="1">IF(AND(COUNTA('BS - Budget'!$5:$5)&gt;0,AQ57&lt;&gt;"",AQ5&lt;&gt;""),SUMIFS('BS - Budget'!$5:$5,'BS - Budget'!$1:$1,AQ$2)-AQ57-AQ5,"")</f>
        <v>~CIRCULAR~REF~</v>
      </c>
      <c r="AR58" s="5" t="e">
        <f ca="1">IF(AND(COUNTA('BS - Budget'!$5:$5)&gt;0,AR57&lt;&gt;"",AR5&lt;&gt;""),SUMIFS('BS - Budget'!$5:$5,'BS - Budget'!$1:$1,AR$2)-AR57-AR5,"")</f>
        <v>~CIRCULAR~REF~</v>
      </c>
      <c r="AS58" s="5" t="e">
        <f ca="1">IF(AND(COUNTA('BS - Budget'!$5:$5)&gt;0,AS57&lt;&gt;"",AS5&lt;&gt;""),SUMIFS('BS - Budget'!$5:$5,'BS - Budget'!$1:$1,AS$2)-AS57-AS5,"")</f>
        <v>~CIRCULAR~REF~</v>
      </c>
      <c r="AT58" s="5" t="e">
        <f ca="1">IF(AND(COUNTA('BS - Budget'!$5:$5)&gt;0,AT57&lt;&gt;"",AT5&lt;&gt;""),SUMIFS('BS - Budget'!$5:$5,'BS - Budget'!$1:$1,AT$2)-AT57-AT5,"")</f>
        <v>~CIRCULAR~REF~</v>
      </c>
      <c r="AU58" s="5" t="e">
        <f ca="1">IF(AND(COUNTA('BS - Budget'!$5:$5)&gt;0,AU57&lt;&gt;"",AU5&lt;&gt;""),SUMIFS('BS - Budget'!$5:$5,'BS - Budget'!$1:$1,AU$2)-AU57-AU5,"")</f>
        <v>~CIRCULAR~REF~</v>
      </c>
      <c r="AV58" s="5" t="e">
        <f ca="1">IF(AND(COUNTA('BS - Budget'!$5:$5)&gt;0,AV57&lt;&gt;"",AV5&lt;&gt;""),SUMIFS('BS - Budget'!$5:$5,'BS - Budget'!$1:$1,AV$2)-AV57-AV5,"")</f>
        <v>~CIRCULAR~REF~</v>
      </c>
      <c r="AW58" s="5" t="e">
        <f ca="1">IF(AND(COUNTA('BS - Budget'!$5:$5)&gt;0,AW57&lt;&gt;"",AW5&lt;&gt;""),SUMIFS('BS - Budget'!$5:$5,'BS - Budget'!$1:$1,AW$2)-AW57-AW5,"")</f>
        <v>~CIRCULAR~REF~</v>
      </c>
      <c r="AX58" s="5" t="e">
        <f ca="1">IF(AND(COUNTA('BS - Budget'!$5:$5)&gt;0,AX57&lt;&gt;"",AX5&lt;&gt;""),SUMIFS('BS - Budget'!$5:$5,'BS - Budget'!$1:$1,AX$2)-AX57-AX5,"")</f>
        <v>~CIRCULAR~REF~</v>
      </c>
      <c r="AY58" s="5" t="e">
        <f ca="1">IF(AND(COUNTA('BS - Budget'!$5:$5)&gt;0,AY57&lt;&gt;"",AY5&lt;&gt;""),SUMIFS('BS - Budget'!$5:$5,'BS - Budget'!$1:$1,AY$2)-AY57-AY5,"")</f>
        <v>~CIRCULAR~REF~</v>
      </c>
      <c r="AZ58" s="5" t="e">
        <f ca="1">IF(AND(COUNTA('BS - Budget'!$5:$5)&gt;0,AZ57&lt;&gt;"",AZ5&lt;&gt;""),SUMIFS('BS - Budget'!$5:$5,'BS - Budget'!$1:$1,AZ$2)-AZ57-AZ5,"")</f>
        <v>~CIRCULAR~REF~</v>
      </c>
      <c r="BA58" s="5" t="e">
        <f ca="1">IF(AND(COUNTA('BS - Budget'!$5:$5)&gt;0,BA57&lt;&gt;"",BA5&lt;&gt;""),SUMIFS('BS - Budget'!$5:$5,'BS - Budget'!$1:$1,BA$2)-BA57-BA5,"")</f>
        <v>~CIRCULAR~REF~</v>
      </c>
      <c r="BB58" s="5" t="e">
        <f ca="1">IF(AND(COUNTA('BS - Budget'!$5:$5)&gt;0,BB57&lt;&gt;"",BB5&lt;&gt;""),SUMIFS('BS - Budget'!$5:$5,'BS - Budget'!$1:$1,BB$2)-BB57-BB5,"")</f>
        <v>~CIRCULAR~REF~</v>
      </c>
      <c r="BC58" s="5" t="e">
        <f ca="1">IF(AND(COUNTA('BS - Budget'!$5:$5)&gt;0,BC57&lt;&gt;"",BC5&lt;&gt;""),SUMIFS('BS - Budget'!$5:$5,'BS - Budget'!$1:$1,BC$2)-BC57-BC5,"")</f>
        <v>~CIRCULAR~REF~</v>
      </c>
      <c r="BD58" s="5" t="e">
        <f ca="1">IF(AND(COUNTA('BS - Budget'!$5:$5)&gt;0,BD57&lt;&gt;"",BD5&lt;&gt;""),SUMIFS('BS - Budget'!$5:$5,'BS - Budget'!$1:$1,BD$2)-BD57-BD5,"")</f>
        <v>~CIRCULAR~REF~</v>
      </c>
      <c r="BE58" s="5" t="e">
        <f ca="1">IF(AND(COUNTA('BS - Budget'!$5:$5)&gt;0,BE57&lt;&gt;"",BE5&lt;&gt;""),SUMIFS('BS - Budget'!$5:$5,'BS - Budget'!$1:$1,BE$2)-BE57-BE5,"")</f>
        <v>~CIRCULAR~REF~</v>
      </c>
      <c r="BF58" s="5" t="e">
        <f ca="1">IF(AND(COUNTA('BS - Budget'!$5:$5)&gt;0,BF57&lt;&gt;"",BF5&lt;&gt;""),SUMIFS('BS - Budget'!$5:$5,'BS - Budget'!$1:$1,BF$2)-BF57-BF5,"")</f>
        <v>~CIRCULAR~REF~</v>
      </c>
      <c r="BG58" s="5" t="e">
        <f ca="1">IF(AND(COUNTA('BS - Budget'!$5:$5)&gt;0,BG57&lt;&gt;"",BG5&lt;&gt;""),SUMIFS('BS - Budget'!$5:$5,'BS - Budget'!$1:$1,BG$2)-BG57-BG5,"")</f>
        <v>~CIRCULAR~REF~</v>
      </c>
      <c r="BH58" s="5" t="e">
        <f ca="1">IF(AND(COUNTA('BS - Budget'!$5:$5)&gt;0,BH57&lt;&gt;"",BH5&lt;&gt;""),SUMIFS('BS - Budget'!$5:$5,'BS - Budget'!$1:$1,BH$2)-BH57-BH5,"")</f>
        <v>~CIRCULAR~REF~</v>
      </c>
      <c r="BI58" s="5" t="e">
        <f ca="1">IF(AND(COUNTA('BS - Budget'!$5:$5)&gt;0,BI57&lt;&gt;"",BI5&lt;&gt;""),SUMIFS('BS - Budget'!$5:$5,'BS - Budget'!$1:$1,BI$2)-BI57-BI5,"")</f>
        <v>~CIRCULAR~REF~</v>
      </c>
      <c r="BJ58" s="5" t="e">
        <f ca="1">IF(AND(COUNTA('BS - Budget'!$5:$5)&gt;0,BJ57&lt;&gt;"",BJ5&lt;&gt;""),SUMIFS('BS - Budget'!$5:$5,'BS - Budget'!$1:$1,BJ$2)-BJ57-BJ5,"")</f>
        <v>~CIRCULAR~REF~</v>
      </c>
      <c r="BK58" s="5" t="e">
        <f ca="1">IF(AND(COUNTA('BS - Budget'!$5:$5)&gt;0,BK57&lt;&gt;"",BK5&lt;&gt;""),SUMIFS('BS - Budget'!$5:$5,'BS - Budget'!$1:$1,BK$2)-BK57-BK5,"")</f>
        <v>~CIRCULAR~REF~</v>
      </c>
      <c r="BL58" s="5" t="e">
        <f ca="1">IF(AND(COUNTA('BS - Budget'!$5:$5)&gt;0,BL57&lt;&gt;"",BL5&lt;&gt;""),SUMIFS('BS - Budget'!$5:$5,'BS - Budget'!$1:$1,BL$2)-BL57-BL5,"")</f>
        <v>~CIRCULAR~REF~</v>
      </c>
      <c r="BM58" s="5" t="e">
        <f ca="1">IF(AND(COUNTA('BS - Budget'!$5:$5)&gt;0,BM57&lt;&gt;"",BM5&lt;&gt;""),SUMIFS('BS - Budget'!$5:$5,'BS - Budget'!$1:$1,BM$2)-BM57-BM5,"")</f>
        <v>~CIRCULAR~REF~</v>
      </c>
      <c r="BN58" s="5" t="e">
        <f ca="1">IF(AND(COUNTA('BS - Budget'!$5:$5)&gt;0,BN57&lt;&gt;"",BN5&lt;&gt;""),SUMIFS('BS - Budget'!$5:$5,'BS - Budget'!$1:$1,BN$2)-BN57-BN5,"")</f>
        <v>~CIRCULAR~REF~</v>
      </c>
      <c r="BO58" s="5" t="e">
        <f ca="1">IF(AND(COUNTA('BS - Budget'!$5:$5)&gt;0,BO57&lt;&gt;"",BO5&lt;&gt;""),SUMIFS('BS - Budget'!$5:$5,'BS - Budget'!$1:$1,BO$2)-BO57-BO5,"")</f>
        <v>~CIRCULAR~REF~</v>
      </c>
      <c r="BP58" s="5" t="e">
        <f ca="1">IF(AND(COUNTA('BS - Budget'!$5:$5)&gt;0,BP57&lt;&gt;"",BP5&lt;&gt;""),SUMIFS('BS - Budget'!$5:$5,'BS - Budget'!$1:$1,BP$2)-BP57-BP5,"")</f>
        <v>~CIRCULAR~REF~</v>
      </c>
      <c r="BQ58" s="5" t="e">
        <f ca="1">IF(AND(COUNTA('BS - Budget'!$5:$5)&gt;0,BQ57&lt;&gt;"",BQ5&lt;&gt;""),SUMIFS('BS - Budget'!$5:$5,'BS - Budget'!$1:$1,BQ$2)-BQ57-BQ5,"")</f>
        <v>~CIRCULAR~REF~</v>
      </c>
      <c r="BR58" s="5" t="e">
        <f ca="1">IF(AND(COUNTA('BS - Budget'!$5:$5)&gt;0,BR57&lt;&gt;"",BR5&lt;&gt;""),SUMIFS('BS - Budget'!$5:$5,'BS - Budget'!$1:$1,BR$2)-BR57-BR5,"")</f>
        <v>~CIRCULAR~REF~</v>
      </c>
    </row>
    <row r="59" spans="1:70">
      <c r="A59" s="4" t="s">
        <v>353</v>
      </c>
      <c r="B59" s="5" t="e">
        <f t="shared" ref="B59:BM59" ca="1" si="5">IF(AND(B5&lt;&gt;"",B57&lt;&gt;"",B58&lt;&gt;""),B5+B57+B58,"")</f>
        <v>~CIRCULAR~REF~</v>
      </c>
      <c r="C59" s="5" t="e">
        <f t="shared" ca="1" si="5"/>
        <v>~CIRCULAR~REF~</v>
      </c>
      <c r="D59" s="5" t="e">
        <f t="shared" ca="1" si="5"/>
        <v>~CIRCULAR~REF~</v>
      </c>
      <c r="E59" s="5" t="e">
        <f t="shared" ca="1" si="5"/>
        <v>~CIRCULAR~REF~</v>
      </c>
      <c r="F59" s="5" t="e">
        <f t="shared" ca="1" si="5"/>
        <v>~CIRCULAR~REF~</v>
      </c>
      <c r="G59" s="5" t="e">
        <f t="shared" ca="1" si="5"/>
        <v>~CIRCULAR~REF~</v>
      </c>
      <c r="H59" s="5" t="e">
        <f t="shared" ca="1" si="5"/>
        <v>~CIRCULAR~REF~</v>
      </c>
      <c r="I59" s="5" t="e">
        <f t="shared" ca="1" si="5"/>
        <v>~CIRCULAR~REF~</v>
      </c>
      <c r="J59" s="5" t="e">
        <f t="shared" ca="1" si="5"/>
        <v>~CIRCULAR~REF~</v>
      </c>
      <c r="K59" s="5" t="e">
        <f t="shared" ca="1" si="5"/>
        <v>~CIRCULAR~REF~</v>
      </c>
      <c r="L59" s="5" t="e">
        <f t="shared" ca="1" si="5"/>
        <v>~CIRCULAR~REF~</v>
      </c>
      <c r="M59" s="5" t="e">
        <f t="shared" ca="1" si="5"/>
        <v>~CIRCULAR~REF~</v>
      </c>
      <c r="N59" s="5" t="e">
        <f t="shared" ca="1" si="5"/>
        <v>~CIRCULAR~REF~</v>
      </c>
      <c r="O59" s="5" t="e">
        <f t="shared" ca="1" si="5"/>
        <v>~CIRCULAR~REF~</v>
      </c>
      <c r="P59" s="5" t="e">
        <f t="shared" ca="1" si="5"/>
        <v>~CIRCULAR~REF~</v>
      </c>
      <c r="Q59" s="5" t="e">
        <f t="shared" ca="1" si="5"/>
        <v>~CIRCULAR~REF~</v>
      </c>
      <c r="R59" s="5" t="e">
        <f t="shared" ca="1" si="5"/>
        <v>~CIRCULAR~REF~</v>
      </c>
      <c r="S59" s="5" t="e">
        <f t="shared" ca="1" si="5"/>
        <v>~CIRCULAR~REF~</v>
      </c>
      <c r="T59" s="5" t="e">
        <f t="shared" ca="1" si="5"/>
        <v>~CIRCULAR~REF~</v>
      </c>
      <c r="U59" s="5" t="e">
        <f t="shared" ca="1" si="5"/>
        <v>~CIRCULAR~REF~</v>
      </c>
      <c r="V59" s="5" t="e">
        <f t="shared" ca="1" si="5"/>
        <v>~CIRCULAR~REF~</v>
      </c>
      <c r="W59" s="5" t="e">
        <f t="shared" ca="1" si="5"/>
        <v>~CIRCULAR~REF~</v>
      </c>
      <c r="X59" s="5" t="e">
        <f t="shared" ca="1" si="5"/>
        <v>~CIRCULAR~REF~</v>
      </c>
      <c r="Y59" s="5" t="e">
        <f t="shared" ca="1" si="5"/>
        <v>~CIRCULAR~REF~</v>
      </c>
      <c r="Z59" s="5" t="e">
        <f t="shared" ca="1" si="5"/>
        <v>~CIRCULAR~REF~</v>
      </c>
      <c r="AA59" s="5" t="e">
        <f t="shared" ca="1" si="5"/>
        <v>~CIRCULAR~REF~</v>
      </c>
      <c r="AB59" s="5" t="e">
        <f t="shared" ca="1" si="5"/>
        <v>~CIRCULAR~REF~</v>
      </c>
      <c r="AC59" s="5" t="e">
        <f t="shared" ca="1" si="5"/>
        <v>~CIRCULAR~REF~</v>
      </c>
      <c r="AD59" s="5" t="e">
        <f t="shared" ca="1" si="5"/>
        <v>~CIRCULAR~REF~</v>
      </c>
      <c r="AE59" s="5" t="e">
        <f t="shared" ca="1" si="5"/>
        <v>~CIRCULAR~REF~</v>
      </c>
      <c r="AF59" s="5" t="e">
        <f t="shared" ca="1" si="5"/>
        <v>~CIRCULAR~REF~</v>
      </c>
      <c r="AG59" s="5" t="e">
        <f t="shared" ca="1" si="5"/>
        <v>~CIRCULAR~REF~</v>
      </c>
      <c r="AH59" s="5" t="e">
        <f t="shared" ca="1" si="5"/>
        <v>~CIRCULAR~REF~</v>
      </c>
      <c r="AI59" s="5" t="e">
        <f t="shared" ca="1" si="5"/>
        <v>~CIRCULAR~REF~</v>
      </c>
      <c r="AJ59" s="5" t="e">
        <f t="shared" ca="1" si="5"/>
        <v>~CIRCULAR~REF~</v>
      </c>
      <c r="AK59" s="5" t="e">
        <f t="shared" ca="1" si="5"/>
        <v>~CIRCULAR~REF~</v>
      </c>
      <c r="AL59" s="5" t="e">
        <f t="shared" ca="1" si="5"/>
        <v>~CIRCULAR~REF~</v>
      </c>
      <c r="AM59" s="5" t="e">
        <f t="shared" ca="1" si="5"/>
        <v>~CIRCULAR~REF~</v>
      </c>
      <c r="AN59" s="5" t="e">
        <f t="shared" ca="1" si="5"/>
        <v>~CIRCULAR~REF~</v>
      </c>
      <c r="AO59" s="5" t="e">
        <f t="shared" ca="1" si="5"/>
        <v>~CIRCULAR~REF~</v>
      </c>
      <c r="AP59" s="5" t="e">
        <f t="shared" ca="1" si="5"/>
        <v>~CIRCULAR~REF~</v>
      </c>
      <c r="AQ59" s="5" t="e">
        <f t="shared" ca="1" si="5"/>
        <v>~CIRCULAR~REF~</v>
      </c>
      <c r="AR59" s="5" t="e">
        <f t="shared" ca="1" si="5"/>
        <v>~CIRCULAR~REF~</v>
      </c>
      <c r="AS59" s="5" t="e">
        <f t="shared" ca="1" si="5"/>
        <v>~CIRCULAR~REF~</v>
      </c>
      <c r="AT59" s="5" t="e">
        <f t="shared" ca="1" si="5"/>
        <v>~CIRCULAR~REF~</v>
      </c>
      <c r="AU59" s="5" t="e">
        <f t="shared" ca="1" si="5"/>
        <v>~CIRCULAR~REF~</v>
      </c>
      <c r="AV59" s="5" t="e">
        <f t="shared" ca="1" si="5"/>
        <v>~CIRCULAR~REF~</v>
      </c>
      <c r="AW59" s="5" t="e">
        <f t="shared" ca="1" si="5"/>
        <v>~CIRCULAR~REF~</v>
      </c>
      <c r="AX59" s="5" t="e">
        <f t="shared" ca="1" si="5"/>
        <v>~CIRCULAR~REF~</v>
      </c>
      <c r="AY59" s="5" t="e">
        <f t="shared" ca="1" si="5"/>
        <v>~CIRCULAR~REF~</v>
      </c>
      <c r="AZ59" s="5" t="e">
        <f t="shared" ca="1" si="5"/>
        <v>~CIRCULAR~REF~</v>
      </c>
      <c r="BA59" s="5" t="e">
        <f t="shared" ca="1" si="5"/>
        <v>~CIRCULAR~REF~</v>
      </c>
      <c r="BB59" s="5" t="e">
        <f t="shared" ca="1" si="5"/>
        <v>~CIRCULAR~REF~</v>
      </c>
      <c r="BC59" s="5" t="e">
        <f t="shared" ca="1" si="5"/>
        <v>~CIRCULAR~REF~</v>
      </c>
      <c r="BD59" s="5" t="e">
        <f t="shared" ca="1" si="5"/>
        <v>~CIRCULAR~REF~</v>
      </c>
      <c r="BE59" s="5" t="e">
        <f t="shared" ca="1" si="5"/>
        <v>~CIRCULAR~REF~</v>
      </c>
      <c r="BF59" s="5" t="e">
        <f t="shared" ca="1" si="5"/>
        <v>~CIRCULAR~REF~</v>
      </c>
      <c r="BG59" s="5" t="e">
        <f t="shared" ca="1" si="5"/>
        <v>~CIRCULAR~REF~</v>
      </c>
      <c r="BH59" s="5" t="e">
        <f t="shared" ca="1" si="5"/>
        <v>~CIRCULAR~REF~</v>
      </c>
      <c r="BI59" s="5" t="e">
        <f t="shared" ca="1" si="5"/>
        <v>~CIRCULAR~REF~</v>
      </c>
      <c r="BJ59" s="5" t="e">
        <f t="shared" ca="1" si="5"/>
        <v>~CIRCULAR~REF~</v>
      </c>
      <c r="BK59" s="5" t="e">
        <f t="shared" ca="1" si="5"/>
        <v>~CIRCULAR~REF~</v>
      </c>
      <c r="BL59" s="5" t="e">
        <f t="shared" ca="1" si="5"/>
        <v>~CIRCULAR~REF~</v>
      </c>
      <c r="BM59" s="5" t="e">
        <f t="shared" ca="1" si="5"/>
        <v>~CIRCULAR~REF~</v>
      </c>
      <c r="BN59" s="5" t="e">
        <f ca="1">IF(AND(BN5&lt;&gt;"",BN57&lt;&gt;"",BN58&lt;&gt;""),BN5+BN57+BN58,"")</f>
        <v>~CIRCULAR~REF~</v>
      </c>
      <c r="BO59" s="5" t="e">
        <f ca="1">IF(AND(BO5&lt;&gt;"",BO57&lt;&gt;"",BO58&lt;&gt;""),BO5+BO57+BO58,"")</f>
        <v>~CIRCULAR~REF~</v>
      </c>
      <c r="BP59" s="5" t="e">
        <f ca="1">IF(AND(BP5&lt;&gt;"",BP57&lt;&gt;"",BP58&lt;&gt;""),BP5+BP57+BP58,"")</f>
        <v>~CIRCULAR~REF~</v>
      </c>
      <c r="BQ59" s="5" t="e">
        <f ca="1">IF(AND(BQ5&lt;&gt;"",BQ57&lt;&gt;"",BQ58&lt;&gt;""),BQ5+BQ57+BQ58,"")</f>
        <v>~CIRCULAR~REF~</v>
      </c>
      <c r="BR59" s="5" t="e">
        <f ca="1">IF(AND(BR5&lt;&gt;"",BR57&lt;&gt;"",BR58&lt;&gt;""),BR5+BR57+BR58,"")</f>
        <v>~CIRCULAR~REF~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S76"/>
  <sheetViews>
    <sheetView workbookViewId="0"/>
  </sheetViews>
  <sheetFormatPr defaultRowHeight="14.4"/>
  <sheetData>
    <row r="1" spans="1:7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</row>
    <row r="2" spans="1:71">
      <c r="A2" s="1" t="s">
        <v>71</v>
      </c>
      <c r="B2" s="1" t="s">
        <v>72</v>
      </c>
      <c r="C2" s="2" t="s">
        <v>73</v>
      </c>
      <c r="D2" s="2" t="s">
        <v>74</v>
      </c>
      <c r="E2" s="2" t="s">
        <v>75</v>
      </c>
      <c r="F2" s="2" t="s">
        <v>76</v>
      </c>
      <c r="G2" s="2" t="s">
        <v>77</v>
      </c>
      <c r="H2" s="2" t="s">
        <v>78</v>
      </c>
      <c r="I2" s="2" t="s">
        <v>79</v>
      </c>
      <c r="J2" s="2" t="s">
        <v>80</v>
      </c>
      <c r="K2" s="2" t="s">
        <v>81</v>
      </c>
      <c r="L2" s="2" t="s">
        <v>82</v>
      </c>
      <c r="M2" s="2" t="s">
        <v>83</v>
      </c>
      <c r="N2" s="2" t="s">
        <v>84</v>
      </c>
      <c r="O2" s="2" t="s">
        <v>85</v>
      </c>
      <c r="P2" s="2" t="s">
        <v>86</v>
      </c>
      <c r="Q2" s="2" t="s">
        <v>87</v>
      </c>
      <c r="R2" s="2" t="s">
        <v>88</v>
      </c>
      <c r="S2" s="2" t="s">
        <v>89</v>
      </c>
      <c r="T2" s="2" t="s">
        <v>90</v>
      </c>
      <c r="U2" s="2" t="s">
        <v>91</v>
      </c>
      <c r="V2" s="2" t="s">
        <v>92</v>
      </c>
      <c r="W2" s="2" t="s">
        <v>93</v>
      </c>
      <c r="X2" s="2" t="s">
        <v>94</v>
      </c>
      <c r="Y2" s="2" t="s">
        <v>95</v>
      </c>
      <c r="Z2" s="2" t="s">
        <v>96</v>
      </c>
      <c r="AA2" s="2" t="s">
        <v>97</v>
      </c>
      <c r="AB2" s="2" t="s">
        <v>98</v>
      </c>
      <c r="AC2" s="2" t="s">
        <v>99</v>
      </c>
      <c r="AD2" s="2" t="s">
        <v>100</v>
      </c>
      <c r="AE2" s="2" t="s">
        <v>101</v>
      </c>
      <c r="AF2" s="2" t="s">
        <v>102</v>
      </c>
      <c r="AG2" s="2" t="s">
        <v>103</v>
      </c>
      <c r="AH2" s="2" t="s">
        <v>104</v>
      </c>
      <c r="AI2" s="2" t="s">
        <v>105</v>
      </c>
      <c r="AJ2" s="2" t="s">
        <v>106</v>
      </c>
      <c r="AK2" s="2" t="s">
        <v>107</v>
      </c>
      <c r="AL2" s="2" t="s">
        <v>108</v>
      </c>
      <c r="AM2" s="2" t="s">
        <v>109</v>
      </c>
      <c r="AN2" s="2" t="s">
        <v>110</v>
      </c>
      <c r="AO2" s="2" t="s">
        <v>111</v>
      </c>
      <c r="AP2" s="2" t="s">
        <v>112</v>
      </c>
      <c r="AQ2" s="2" t="s">
        <v>113</v>
      </c>
      <c r="AR2" s="2" t="s">
        <v>114</v>
      </c>
      <c r="AS2" s="2" t="s">
        <v>115</v>
      </c>
      <c r="AT2" s="2" t="s">
        <v>116</v>
      </c>
      <c r="AU2" s="2" t="s">
        <v>117</v>
      </c>
      <c r="AV2" s="2" t="s">
        <v>118</v>
      </c>
      <c r="AW2" s="2" t="s">
        <v>119</v>
      </c>
      <c r="AX2" s="2" t="s">
        <v>120</v>
      </c>
      <c r="AY2" s="2" t="s">
        <v>121</v>
      </c>
      <c r="AZ2" s="2" t="s">
        <v>122</v>
      </c>
      <c r="BA2" s="2" t="s">
        <v>123</v>
      </c>
      <c r="BB2" s="2" t="s">
        <v>124</v>
      </c>
      <c r="BC2" s="2" t="s">
        <v>125</v>
      </c>
      <c r="BD2" s="2" t="s">
        <v>126</v>
      </c>
      <c r="BE2" s="2" t="s">
        <v>127</v>
      </c>
      <c r="BF2" s="2" t="s">
        <v>128</v>
      </c>
      <c r="BG2" s="2" t="s">
        <v>129</v>
      </c>
      <c r="BH2" s="2" t="s">
        <v>130</v>
      </c>
      <c r="BI2" s="2" t="s">
        <v>131</v>
      </c>
      <c r="BJ2" s="2" t="s">
        <v>132</v>
      </c>
      <c r="BK2" s="2" t="s">
        <v>133</v>
      </c>
      <c r="BL2" s="2" t="s">
        <v>134</v>
      </c>
      <c r="BM2" s="2" t="s">
        <v>135</v>
      </c>
      <c r="BN2" s="2" t="s">
        <v>136</v>
      </c>
      <c r="BO2" s="2" t="s">
        <v>137</v>
      </c>
      <c r="BP2" s="2" t="s">
        <v>138</v>
      </c>
      <c r="BQ2" s="2" t="s">
        <v>139</v>
      </c>
      <c r="BR2" s="2" t="s">
        <v>140</v>
      </c>
      <c r="BS2" s="2" t="s">
        <v>141</v>
      </c>
    </row>
    <row r="3" spans="1:71">
      <c r="A3" s="6" t="s">
        <v>142</v>
      </c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</row>
    <row r="4" spans="1:71">
      <c r="A4" t="s" s="0">
        <v>143</v>
      </c>
      <c r="B4" t="str" s="0">
        <f>'IS - Initial Underwriting'!B4</f>
        <v>Cricket</v>
      </c>
      <c r="C4" s="3" t="n">
        <v>6913.0</v>
      </c>
      <c r="D4" s="3" t="n">
        <v>7937.0</v>
      </c>
      <c r="E4" s="3" t="n">
        <v>7986.0</v>
      </c>
      <c r="F4" s="3" t="n">
        <v>4043.0</v>
      </c>
      <c r="G4" s="3" t="n">
        <v>5308.0</v>
      </c>
      <c r="H4" s="3" t="n">
        <v>8779.0</v>
      </c>
      <c r="I4" s="3" t="n">
        <v>3803.0</v>
      </c>
      <c r="J4" s="3" t="n">
        <v>7846.0</v>
      </c>
      <c r="K4" s="3" t="n">
        <v>3908.0</v>
      </c>
      <c r="L4" s="3" t="n">
        <v>7436.0</v>
      </c>
      <c r="M4" s="3" t="n">
        <v>2626.0</v>
      </c>
      <c r="N4" s="3" t="n">
        <v>4753.0</v>
      </c>
      <c r="O4" s="3" t="n">
        <v>2282.0</v>
      </c>
      <c r="P4" s="3" t="n">
        <v>3808.0</v>
      </c>
      <c r="Q4" s="3" t="n">
        <v>1194.0</v>
      </c>
      <c r="R4" s="3" t="n">
        <v>2109.0</v>
      </c>
      <c r="S4" s="3" t="n">
        <v>4108.0</v>
      </c>
      <c r="T4" s="3" t="n">
        <v>1359.0</v>
      </c>
      <c r="U4" s="3" t="n">
        <v>9575.0</v>
      </c>
      <c r="V4" s="3" t="n">
        <v>5997.0</v>
      </c>
      <c r="W4" s="3" t="n">
        <v>7813.0</v>
      </c>
      <c r="X4" s="3" t="n">
        <v>4911.0</v>
      </c>
      <c r="Y4" s="3" t="n">
        <v>1423.0</v>
      </c>
      <c r="Z4" s="3" t="n">
        <v>7897.0</v>
      </c>
      <c r="AA4" s="3" t="n">
        <v>5344.0</v>
      </c>
      <c r="AB4" s="3" t="n">
        <v>9430.0</v>
      </c>
      <c r="AC4" s="3" t="n">
        <v>1102.0</v>
      </c>
      <c r="AD4" s="3" t="n">
        <v>7908.0</v>
      </c>
      <c r="AE4" s="3" t="n">
        <v>8643.0</v>
      </c>
      <c r="AF4" s="3" t="n">
        <v>9755.0</v>
      </c>
      <c r="AG4" s="3" t="n">
        <v>8716.0</v>
      </c>
      <c r="AH4" s="3" t="n">
        <v>4304.0</v>
      </c>
      <c r="AI4" s="3" t="n">
        <v>3776.0</v>
      </c>
      <c r="AJ4" s="3" t="n">
        <v>8525.0</v>
      </c>
      <c r="AK4" s="3" t="n">
        <v>7918.0</v>
      </c>
      <c r="AL4" s="3" t="n">
        <v>8619.0</v>
      </c>
      <c r="AM4" s="3" t="n">
        <v>3566.0</v>
      </c>
      <c r="AN4" s="3" t="n">
        <v>7871.0</v>
      </c>
      <c r="AO4" s="3" t="n">
        <v>1502.0</v>
      </c>
      <c r="AP4" s="3" t="n">
        <v>8343.0</v>
      </c>
      <c r="AQ4" s="3" t="n">
        <v>3549.0</v>
      </c>
      <c r="AR4" s="3" t="n">
        <v>3065.0</v>
      </c>
      <c r="AS4" s="3" t="n">
        <v>8070.0</v>
      </c>
      <c r="AT4" s="3" t="n">
        <v>1799.0</v>
      </c>
      <c r="AU4" s="3" t="n">
        <v>8049.0</v>
      </c>
      <c r="AV4" s="3" t="n">
        <v>3382.0</v>
      </c>
      <c r="AW4" s="3" t="n">
        <v>3526.0</v>
      </c>
      <c r="AX4" s="3" t="n">
        <v>4269.0</v>
      </c>
      <c r="AY4" s="3" t="n">
        <v>5915.0</v>
      </c>
      <c r="AZ4" s="3" t="n">
        <v>9905.0</v>
      </c>
      <c r="BA4" s="3" t="n">
        <v>5238.0</v>
      </c>
      <c r="BB4" s="3" t="n">
        <v>4283.0</v>
      </c>
      <c r="BC4" s="3" t="n">
        <v>6389.0</v>
      </c>
      <c r="BD4" s="3" t="n">
        <v>4947.0</v>
      </c>
      <c r="BE4" s="3" t="n">
        <v>8986.0</v>
      </c>
      <c r="BF4" s="3" t="n">
        <v>1432.0</v>
      </c>
      <c r="BG4" s="3" t="n">
        <v>2885.0</v>
      </c>
      <c r="BH4" s="3" t="n">
        <v>6569.0</v>
      </c>
      <c r="BI4" s="3" t="n">
        <v>6435.0</v>
      </c>
      <c r="BJ4" s="3" t="n">
        <v>4920.0</v>
      </c>
      <c r="BK4" s="3" t="n">
        <v>9671.0</v>
      </c>
      <c r="BL4" s="3" t="n">
        <v>1069.0</v>
      </c>
      <c r="BM4" s="3" t="n">
        <v>4285.0</v>
      </c>
      <c r="BN4" s="3" t="n">
        <v>3073.0</v>
      </c>
      <c r="BO4" s="3" t="n">
        <v>9601.0</v>
      </c>
      <c r="BP4" s="3" t="n">
        <v>2525.0</v>
      </c>
      <c r="BQ4" s="3" t="n">
        <v>6285.0</v>
      </c>
      <c r="BR4" s="3" t="n">
        <v>4624.0</v>
      </c>
      <c r="BS4" s="3" t="n">
        <v>7832.0</v>
      </c>
    </row>
    <row r="5" spans="1:71">
      <c r="A5" t="s" s="0">
        <v>145</v>
      </c>
      <c r="B5" t="str" s="0">
        <f>'IS - Initial Underwriting'!B5</f>
        <v>Football</v>
      </c>
      <c r="C5" s="3" t="n">
        <v>2486.0</v>
      </c>
      <c r="D5" s="3" t="n">
        <v>3846.0</v>
      </c>
      <c r="E5" s="3" t="n">
        <v>1483.0</v>
      </c>
      <c r="F5" s="3" t="n">
        <v>1795.0</v>
      </c>
      <c r="G5" s="3" t="n">
        <v>1028.0</v>
      </c>
      <c r="H5" s="3" t="n">
        <v>4326.0</v>
      </c>
      <c r="I5" s="3" t="n">
        <v>3035.0</v>
      </c>
      <c r="J5" s="3" t="n">
        <v>9928.0</v>
      </c>
      <c r="K5" s="3" t="n">
        <v>1033.0</v>
      </c>
      <c r="L5" s="3" t="n">
        <v>7026.0</v>
      </c>
      <c r="M5" s="3" t="n">
        <v>5823.0</v>
      </c>
      <c r="N5" s="3" t="n">
        <v>9560.0</v>
      </c>
      <c r="O5" s="3" t="n">
        <v>7602.0</v>
      </c>
      <c r="P5" s="3" t="n">
        <v>1656.0</v>
      </c>
      <c r="Q5" s="3" t="n">
        <v>3416.0</v>
      </c>
      <c r="R5" s="3" t="n">
        <v>9210.0</v>
      </c>
      <c r="S5" s="3" t="n">
        <v>9470.0</v>
      </c>
      <c r="T5" s="3" t="n">
        <v>2923.0</v>
      </c>
      <c r="U5" s="3" t="n">
        <v>9904.0</v>
      </c>
      <c r="V5" s="3" t="n">
        <v>5144.0</v>
      </c>
      <c r="W5" s="3" t="n">
        <v>5294.0</v>
      </c>
      <c r="X5" s="3" t="n">
        <v>1921.0</v>
      </c>
      <c r="Y5" s="3" t="n">
        <v>6241.0</v>
      </c>
      <c r="Z5" s="3" t="n">
        <v>3967.0</v>
      </c>
      <c r="AA5" s="3" t="n">
        <v>8400.0</v>
      </c>
      <c r="AB5" s="3" t="n">
        <v>7729.0</v>
      </c>
      <c r="AC5" s="3" t="n">
        <v>5747.0</v>
      </c>
      <c r="AD5" s="3" t="n">
        <v>2923.0</v>
      </c>
      <c r="AE5" s="3" t="n">
        <v>4278.0</v>
      </c>
      <c r="AF5" s="3" t="n">
        <v>2982.0</v>
      </c>
      <c r="AG5" s="3" t="n">
        <v>2303.0</v>
      </c>
      <c r="AH5" s="3" t="n">
        <v>7849.0</v>
      </c>
      <c r="AI5" s="3" t="n">
        <v>6572.0</v>
      </c>
      <c r="AJ5" s="3" t="n">
        <v>1885.0</v>
      </c>
      <c r="AK5" s="3" t="n">
        <v>5501.0</v>
      </c>
      <c r="AL5" s="3" t="n">
        <v>2246.0</v>
      </c>
      <c r="AM5" s="3" t="n">
        <v>8448.0</v>
      </c>
      <c r="AN5" s="3" t="n">
        <v>6493.0</v>
      </c>
      <c r="AO5" s="3" t="n">
        <v>6059.0</v>
      </c>
      <c r="AP5" s="3" t="n">
        <v>4137.0</v>
      </c>
      <c r="AQ5" s="3" t="n">
        <v>6613.0</v>
      </c>
      <c r="AR5" s="3" t="n">
        <v>3243.0</v>
      </c>
      <c r="AS5" s="3" t="n">
        <v>3748.0</v>
      </c>
      <c r="AT5" s="3" t="n">
        <v>3232.0</v>
      </c>
      <c r="AU5" s="3" t="n">
        <v>7285.0</v>
      </c>
      <c r="AV5" s="3" t="n">
        <v>3476.0</v>
      </c>
      <c r="AW5" s="3" t="n">
        <v>6186.0</v>
      </c>
      <c r="AX5" s="3" t="n">
        <v>8855.0</v>
      </c>
      <c r="AY5" s="3" t="n">
        <v>1269.0</v>
      </c>
      <c r="AZ5" s="3" t="n">
        <v>2504.0</v>
      </c>
      <c r="BA5" s="3" t="n">
        <v>1376.0</v>
      </c>
      <c r="BB5" s="3" t="n">
        <v>9823.0</v>
      </c>
      <c r="BC5" s="3" t="n">
        <v>9305.0</v>
      </c>
      <c r="BD5" s="3" t="n">
        <v>3480.0</v>
      </c>
      <c r="BE5" s="3" t="n">
        <v>3592.0</v>
      </c>
      <c r="BF5" s="3" t="n">
        <v>3365.0</v>
      </c>
      <c r="BG5" s="3" t="n">
        <v>2749.0</v>
      </c>
      <c r="BH5" s="3" t="n">
        <v>5290.0</v>
      </c>
      <c r="BI5" s="3" t="n">
        <v>2540.0</v>
      </c>
      <c r="BJ5" s="3" t="n">
        <v>6303.0</v>
      </c>
      <c r="BK5" s="3" t="n">
        <v>3134.0</v>
      </c>
      <c r="BL5" s="3" t="n">
        <v>6106.0</v>
      </c>
      <c r="BM5" s="3" t="n">
        <v>6061.0</v>
      </c>
      <c r="BN5" s="3" t="n">
        <v>7224.0</v>
      </c>
      <c r="BO5" s="3" t="n">
        <v>1787.0</v>
      </c>
      <c r="BP5" s="3" t="n">
        <v>2988.0</v>
      </c>
      <c r="BQ5" s="3" t="n">
        <v>4965.0</v>
      </c>
      <c r="BR5" s="3" t="n">
        <v>5254.0</v>
      </c>
      <c r="BS5" s="3" t="n">
        <v>8959.0</v>
      </c>
    </row>
    <row r="6" spans="1:71">
      <c r="A6" t="s" s="0">
        <v>146</v>
      </c>
      <c r="B6" t="str" s="0">
        <f>'IS - Initial Underwriting'!B6</f>
        <v>Baseball</v>
      </c>
      <c r="C6" s="3" t="n">
        <v>6250.0</v>
      </c>
      <c r="D6" s="3" t="n">
        <v>7064.0</v>
      </c>
      <c r="E6" s="3" t="n">
        <v>2089.0</v>
      </c>
      <c r="F6" s="3" t="n">
        <v>6351.0</v>
      </c>
      <c r="G6" s="3" t="n">
        <v>2154.0</v>
      </c>
      <c r="H6" s="3" t="n">
        <v>2855.0</v>
      </c>
      <c r="I6" s="3" t="n">
        <v>4055.0</v>
      </c>
      <c r="J6" s="3" t="n">
        <v>2449.0</v>
      </c>
      <c r="K6" s="3" t="n">
        <v>3289.0</v>
      </c>
      <c r="L6" s="3" t="n">
        <v>8251.0</v>
      </c>
      <c r="M6" s="3" t="n">
        <v>3106.0</v>
      </c>
      <c r="N6" s="3" t="n">
        <v>6262.0</v>
      </c>
      <c r="O6" s="3" t="n">
        <v>5354.0</v>
      </c>
      <c r="P6" s="3" t="n">
        <v>5066.0</v>
      </c>
      <c r="Q6" s="3" t="n">
        <v>6838.0</v>
      </c>
      <c r="R6" s="3" t="n">
        <v>5325.0</v>
      </c>
      <c r="S6" s="3" t="n">
        <v>9233.0</v>
      </c>
      <c r="T6" s="3" t="n">
        <v>5951.0</v>
      </c>
      <c r="U6" s="3" t="n">
        <v>4433.0</v>
      </c>
      <c r="V6" s="3" t="n">
        <v>7117.0</v>
      </c>
      <c r="W6" s="3" t="n">
        <v>5025.0</v>
      </c>
      <c r="X6" s="3" t="n">
        <v>2535.0</v>
      </c>
      <c r="Y6" s="3" t="n">
        <v>5238.0</v>
      </c>
      <c r="Z6" s="3" t="n">
        <v>4578.0</v>
      </c>
      <c r="AA6" s="3" t="n">
        <v>2254.0</v>
      </c>
      <c r="AB6" s="3" t="n">
        <v>6704.0</v>
      </c>
      <c r="AC6" s="3" t="n">
        <v>2289.0</v>
      </c>
      <c r="AD6" s="3" t="n">
        <v>8167.0</v>
      </c>
      <c r="AE6" s="3" t="n">
        <v>8912.0</v>
      </c>
      <c r="AF6" s="3" t="n">
        <v>3221.0</v>
      </c>
      <c r="AG6" s="3" t="n">
        <v>6285.0</v>
      </c>
      <c r="AH6" s="3" t="n">
        <v>9136.0</v>
      </c>
      <c r="AI6" s="3" t="n">
        <v>1963.0</v>
      </c>
      <c r="AJ6" s="3" t="n">
        <v>7151.0</v>
      </c>
      <c r="AK6" s="3" t="n">
        <v>7493.0</v>
      </c>
      <c r="AL6" s="3" t="n">
        <v>2338.0</v>
      </c>
      <c r="AM6" s="3" t="n">
        <v>1146.0</v>
      </c>
      <c r="AN6" s="3" t="n">
        <v>9585.0</v>
      </c>
      <c r="AO6" s="3" t="n">
        <v>9989.0</v>
      </c>
      <c r="AP6" s="3" t="n">
        <v>7316.0</v>
      </c>
      <c r="AQ6" s="3" t="n">
        <v>1062.0</v>
      </c>
      <c r="AR6" s="3" t="n">
        <v>3631.0</v>
      </c>
      <c r="AS6" s="3" t="n">
        <v>7629.0</v>
      </c>
      <c r="AT6" s="3" t="n">
        <v>8824.0</v>
      </c>
      <c r="AU6" s="3" t="n">
        <v>7624.0</v>
      </c>
      <c r="AV6" s="3" t="n">
        <v>2274.0</v>
      </c>
      <c r="AW6" s="3" t="n">
        <v>9433.0</v>
      </c>
      <c r="AX6" s="3" t="n">
        <v>1389.0</v>
      </c>
      <c r="AY6" s="3" t="n">
        <v>8140.0</v>
      </c>
      <c r="AZ6" s="3" t="n">
        <v>9212.0</v>
      </c>
      <c r="BA6" s="3" t="n">
        <v>9805.0</v>
      </c>
      <c r="BB6" s="3" t="n">
        <v>7431.0</v>
      </c>
      <c r="BC6" s="3" t="n">
        <v>5155.0</v>
      </c>
      <c r="BD6" s="3" t="n">
        <v>9460.0</v>
      </c>
      <c r="BE6" s="3" t="n">
        <v>4606.0</v>
      </c>
      <c r="BF6" s="3" t="n">
        <v>6524.0</v>
      </c>
      <c r="BG6" s="3" t="n">
        <v>4844.0</v>
      </c>
      <c r="BH6" s="3" t="n">
        <v>1152.0</v>
      </c>
      <c r="BI6" s="3" t="n">
        <v>8732.0</v>
      </c>
      <c r="BJ6" s="3" t="n">
        <v>4947.0</v>
      </c>
      <c r="BK6" s="3" t="n">
        <v>6116.0</v>
      </c>
      <c r="BL6" s="3" t="n">
        <v>4374.0</v>
      </c>
      <c r="BM6" s="3" t="n">
        <v>8131.0</v>
      </c>
      <c r="BN6" s="3" t="n">
        <v>7067.0</v>
      </c>
      <c r="BO6" s="3" t="n">
        <v>4264.0</v>
      </c>
      <c r="BP6" s="3" t="n">
        <v>6257.0</v>
      </c>
      <c r="BQ6" s="3" t="n">
        <v>5017.0</v>
      </c>
      <c r="BR6" s="3" t="n">
        <v>9610.0</v>
      </c>
      <c r="BS6" s="3" t="n">
        <v>2461.0</v>
      </c>
    </row>
    <row r="7" spans="1:71">
      <c r="A7" t="s" s="0">
        <v>147</v>
      </c>
      <c r="B7" t="str" s="0">
        <f>'IS - Initial Underwriting'!B7</f>
        <v>Shooting</v>
      </c>
      <c r="C7" s="3" t="n">
        <v>6705.0</v>
      </c>
      <c r="D7" s="3" t="n">
        <v>1552.0</v>
      </c>
      <c r="E7" s="3" t="n">
        <v>7855.0</v>
      </c>
      <c r="F7" s="3" t="n">
        <v>8587.0</v>
      </c>
      <c r="G7" s="3" t="n">
        <v>8217.0</v>
      </c>
      <c r="H7" s="3" t="n">
        <v>6381.0</v>
      </c>
      <c r="I7" s="3" t="n">
        <v>4897.0</v>
      </c>
      <c r="J7" s="3" t="n">
        <v>1803.0</v>
      </c>
      <c r="K7" s="3" t="n">
        <v>4106.0</v>
      </c>
      <c r="L7" s="3" t="n">
        <v>7884.0</v>
      </c>
      <c r="M7" s="3" t="n">
        <v>3586.0</v>
      </c>
      <c r="N7" s="3" t="n">
        <v>7933.0</v>
      </c>
      <c r="O7" s="3" t="n">
        <v>2217.0</v>
      </c>
      <c r="P7" s="3" t="n">
        <v>6427.0</v>
      </c>
      <c r="Q7" s="3" t="n">
        <v>7033.0</v>
      </c>
      <c r="R7" s="3" t="n">
        <v>3873.0</v>
      </c>
      <c r="S7" s="3" t="n">
        <v>5703.0</v>
      </c>
      <c r="T7" s="3" t="n">
        <v>1108.0</v>
      </c>
      <c r="U7" s="3" t="n">
        <v>4468.0</v>
      </c>
      <c r="V7" s="3" t="n">
        <v>8350.0</v>
      </c>
      <c r="W7" s="3" t="n">
        <v>9863.0</v>
      </c>
      <c r="X7" s="3" t="n">
        <v>5441.0</v>
      </c>
      <c r="Y7" s="3" t="n">
        <v>1388.0</v>
      </c>
      <c r="Z7" s="3" t="n">
        <v>4772.0</v>
      </c>
      <c r="AA7" s="3" t="n">
        <v>7456.0</v>
      </c>
      <c r="AB7" s="3" t="n">
        <v>1137.0</v>
      </c>
      <c r="AC7" s="3" t="n">
        <v>1516.0</v>
      </c>
      <c r="AD7" s="3" t="n">
        <v>8072.0</v>
      </c>
      <c r="AE7" s="3" t="n">
        <v>8984.0</v>
      </c>
      <c r="AF7" s="3" t="n">
        <v>9347.0</v>
      </c>
      <c r="AG7" s="3" t="n">
        <v>4028.0</v>
      </c>
      <c r="AH7" s="3" t="n">
        <v>9937.0</v>
      </c>
      <c r="AI7" s="3" t="n">
        <v>8721.0</v>
      </c>
      <c r="AJ7" s="3" t="n">
        <v>5539.0</v>
      </c>
      <c r="AK7" s="3" t="n">
        <v>8754.0</v>
      </c>
      <c r="AL7" s="3" t="n">
        <v>5592.0</v>
      </c>
      <c r="AM7" s="3" t="n">
        <v>2424.0</v>
      </c>
      <c r="AN7" s="3" t="n">
        <v>3348.0</v>
      </c>
      <c r="AO7" s="3" t="n">
        <v>5995.0</v>
      </c>
      <c r="AP7" s="3" t="n">
        <v>3957.0</v>
      </c>
      <c r="AQ7" s="3" t="n">
        <v>3708.0</v>
      </c>
      <c r="AR7" s="3" t="n">
        <v>4896.0</v>
      </c>
      <c r="AS7" s="3" t="n">
        <v>7092.0</v>
      </c>
      <c r="AT7" s="3" t="n">
        <v>3018.0</v>
      </c>
      <c r="AU7" s="3" t="n">
        <v>1685.0</v>
      </c>
      <c r="AV7" s="3" t="n">
        <v>4727.0</v>
      </c>
      <c r="AW7" s="3" t="n">
        <v>6669.0</v>
      </c>
      <c r="AX7" s="3" t="n">
        <v>9182.0</v>
      </c>
      <c r="AY7" s="3" t="n">
        <v>3735.0</v>
      </c>
      <c r="AZ7" s="3" t="n">
        <v>8103.0</v>
      </c>
      <c r="BA7" s="3" t="n">
        <v>7097.0</v>
      </c>
      <c r="BB7" s="3" t="n">
        <v>6937.0</v>
      </c>
      <c r="BC7" s="3" t="n">
        <v>7892.0</v>
      </c>
      <c r="BD7" s="3" t="n">
        <v>3891.0</v>
      </c>
      <c r="BE7" s="3" t="n">
        <v>4212.0</v>
      </c>
      <c r="BF7" s="3" t="n">
        <v>9706.0</v>
      </c>
      <c r="BG7" s="3" t="n">
        <v>4627.0</v>
      </c>
      <c r="BH7" s="3" t="n">
        <v>3006.0</v>
      </c>
      <c r="BI7" s="3" t="n">
        <v>8369.0</v>
      </c>
      <c r="BJ7" s="3" t="n">
        <v>4388.0</v>
      </c>
      <c r="BK7" s="3" t="n">
        <v>9442.0</v>
      </c>
      <c r="BL7" s="3" t="n">
        <v>2066.0</v>
      </c>
      <c r="BM7" s="3" t="n">
        <v>8336.0</v>
      </c>
      <c r="BN7" s="3" t="n">
        <v>6760.0</v>
      </c>
      <c r="BO7" s="3" t="n">
        <v>1724.0</v>
      </c>
      <c r="BP7" s="3" t="n">
        <v>5745.0</v>
      </c>
      <c r="BQ7" s="3" t="n">
        <v>3403.0</v>
      </c>
      <c r="BR7" s="3" t="n">
        <v>2157.0</v>
      </c>
      <c r="BS7" s="3" t="n">
        <v>7834.0</v>
      </c>
    </row>
    <row r="8" spans="1:71">
      <c r="A8" t="s" s="0">
        <v>148</v>
      </c>
      <c r="B8" t="str" s="0">
        <f>'IS - Initial Underwriting'!B8</f>
        <v>Archery</v>
      </c>
      <c r="C8" s="3" t="n">
        <v>4376.0</v>
      </c>
      <c r="D8" s="3" t="n">
        <v>9815.0</v>
      </c>
      <c r="E8" s="3" t="n">
        <v>3062.0</v>
      </c>
      <c r="F8" s="3" t="n">
        <v>4913.0</v>
      </c>
      <c r="G8" s="3" t="n">
        <v>3043.0</v>
      </c>
      <c r="H8" s="3" t="n">
        <v>3494.0</v>
      </c>
      <c r="I8" s="3" t="n">
        <v>3410.0</v>
      </c>
      <c r="J8" s="3" t="n">
        <v>5331.0</v>
      </c>
      <c r="K8" s="3" t="n">
        <v>6649.0</v>
      </c>
      <c r="L8" s="3" t="n">
        <v>6767.0</v>
      </c>
      <c r="M8" s="3" t="n">
        <v>1663.0</v>
      </c>
      <c r="N8" s="3" t="n">
        <v>9019.0</v>
      </c>
      <c r="O8" s="3" t="n">
        <v>5127.0</v>
      </c>
      <c r="P8" s="3" t="n">
        <v>2397.0</v>
      </c>
      <c r="Q8" s="3" t="n">
        <v>8481.0</v>
      </c>
      <c r="R8" s="3" t="n">
        <v>9930.0</v>
      </c>
      <c r="S8" s="3" t="n">
        <v>4203.0</v>
      </c>
      <c r="T8" s="3" t="n">
        <v>1013.0</v>
      </c>
      <c r="U8" s="3" t="n">
        <v>5152.0</v>
      </c>
      <c r="V8" s="3" t="n">
        <v>6402.0</v>
      </c>
      <c r="W8" s="3" t="n">
        <v>4764.0</v>
      </c>
      <c r="X8" s="3" t="n">
        <v>1015.0</v>
      </c>
      <c r="Y8" s="3" t="n">
        <v>6796.0</v>
      </c>
      <c r="Z8" s="3" t="n">
        <v>3308.0</v>
      </c>
      <c r="AA8" s="3" t="n">
        <v>8073.0</v>
      </c>
      <c r="AB8" s="3" t="n">
        <v>8619.0</v>
      </c>
      <c r="AC8" s="3" t="n">
        <v>4932.0</v>
      </c>
      <c r="AD8" s="3" t="n">
        <v>6299.0</v>
      </c>
      <c r="AE8" s="3" t="n">
        <v>4871.0</v>
      </c>
      <c r="AF8" s="3" t="n">
        <v>4714.0</v>
      </c>
      <c r="AG8" s="3" t="n">
        <v>3711.0</v>
      </c>
      <c r="AH8" s="3" t="n">
        <v>1188.0</v>
      </c>
      <c r="AI8" s="3" t="n">
        <v>8280.0</v>
      </c>
      <c r="AJ8" s="3" t="n">
        <v>7017.0</v>
      </c>
      <c r="AK8" s="3" t="n">
        <v>9021.0</v>
      </c>
      <c r="AL8" s="3" t="n">
        <v>1582.0</v>
      </c>
      <c r="AM8" s="3" t="n">
        <v>8414.0</v>
      </c>
      <c r="AN8" s="3" t="n">
        <v>9975.0</v>
      </c>
      <c r="AO8" s="3" t="n">
        <v>5907.0</v>
      </c>
      <c r="AP8" s="3" t="n">
        <v>1310.0</v>
      </c>
      <c r="AQ8" s="3" t="n">
        <v>8700.0</v>
      </c>
      <c r="AR8" s="3" t="n">
        <v>1913.0</v>
      </c>
      <c r="AS8" s="3" t="n">
        <v>4370.0</v>
      </c>
      <c r="AT8" s="3" t="n">
        <v>2022.0</v>
      </c>
      <c r="AU8" s="3" t="n">
        <v>9075.0</v>
      </c>
      <c r="AV8" s="3" t="n">
        <v>2042.0</v>
      </c>
      <c r="AW8" s="3" t="n">
        <v>4728.0</v>
      </c>
      <c r="AX8" s="3" t="n">
        <v>4251.0</v>
      </c>
      <c r="AY8" s="3" t="n">
        <v>5553.0</v>
      </c>
      <c r="AZ8" s="3" t="n">
        <v>2907.0</v>
      </c>
      <c r="BA8" s="3" t="n">
        <v>6685.0</v>
      </c>
      <c r="BB8" s="3" t="n">
        <v>4690.0</v>
      </c>
      <c r="BC8" s="3" t="n">
        <v>9971.0</v>
      </c>
      <c r="BD8" s="3" t="n">
        <v>8339.0</v>
      </c>
      <c r="BE8" s="3" t="n">
        <v>3173.0</v>
      </c>
      <c r="BF8" s="3" t="n">
        <v>2237.0</v>
      </c>
      <c r="BG8" s="3" t="n">
        <v>9374.0</v>
      </c>
      <c r="BH8" s="3" t="n">
        <v>8470.0</v>
      </c>
      <c r="BI8" s="3" t="n">
        <v>9500.0</v>
      </c>
      <c r="BJ8" s="3" t="n">
        <v>6394.0</v>
      </c>
      <c r="BK8" s="3" t="n">
        <v>2034.0</v>
      </c>
      <c r="BL8" s="3" t="n">
        <v>9901.0</v>
      </c>
      <c r="BM8" s="3" t="n">
        <v>5012.0</v>
      </c>
      <c r="BN8" s="3" t="n">
        <v>5705.0</v>
      </c>
      <c r="BO8" s="3" t="n">
        <v>8858.0</v>
      </c>
      <c r="BP8" s="3" t="n">
        <v>7241.0</v>
      </c>
      <c r="BQ8" s="3" t="n">
        <v>2189.0</v>
      </c>
      <c r="BR8" s="3" t="n">
        <v>2088.0</v>
      </c>
      <c r="BS8" s="3" t="n">
        <v>3231.0</v>
      </c>
    </row>
    <row r="9" spans="1:71">
      <c r="A9" t="s" s="0">
        <v>149</v>
      </c>
      <c r="B9" t="str" s="0">
        <f>'IS - Initial Underwriting'!B9</f>
        <v>Swimming</v>
      </c>
      <c r="C9" s="3" t="n">
        <v>6859.0</v>
      </c>
      <c r="D9" s="3" t="n">
        <v>4801.0</v>
      </c>
      <c r="E9" s="3" t="n">
        <v>4882.0</v>
      </c>
      <c r="F9" s="3" t="n">
        <v>9063.0</v>
      </c>
      <c r="G9" s="3" t="n">
        <v>2994.0</v>
      </c>
      <c r="H9" s="3" t="n">
        <v>5245.0</v>
      </c>
      <c r="I9" s="3" t="n">
        <v>1763.0</v>
      </c>
      <c r="J9" s="3" t="n">
        <v>5674.0</v>
      </c>
      <c r="K9" s="3" t="n">
        <v>1612.0</v>
      </c>
      <c r="L9" s="3" t="n">
        <v>5605.0</v>
      </c>
      <c r="M9" s="3" t="n">
        <v>4362.0</v>
      </c>
      <c r="N9" s="3" t="n">
        <v>5160.0</v>
      </c>
      <c r="O9" s="3" t="n">
        <v>6647.0</v>
      </c>
      <c r="P9" s="3" t="n">
        <v>3933.0</v>
      </c>
      <c r="Q9" s="3" t="n">
        <v>6266.0</v>
      </c>
      <c r="R9" s="3" t="n">
        <v>9652.0</v>
      </c>
      <c r="S9" s="3" t="n">
        <v>7554.0</v>
      </c>
      <c r="T9" s="3" t="n">
        <v>8280.0</v>
      </c>
      <c r="U9" s="3" t="n">
        <v>3911.0</v>
      </c>
      <c r="V9" s="3" t="n">
        <v>2254.0</v>
      </c>
      <c r="W9" s="3" t="n">
        <v>1636.0</v>
      </c>
      <c r="X9" s="3" t="n">
        <v>3922.0</v>
      </c>
      <c r="Y9" s="3" t="n">
        <v>6689.0</v>
      </c>
      <c r="Z9" s="3" t="n">
        <v>3560.0</v>
      </c>
      <c r="AA9" s="3" t="n">
        <v>1009.0</v>
      </c>
      <c r="AB9" s="3" t="n">
        <v>6815.0</v>
      </c>
      <c r="AC9" s="3" t="n">
        <v>2060.0</v>
      </c>
      <c r="AD9" s="3" t="n">
        <v>4127.0</v>
      </c>
      <c r="AE9" s="3" t="n">
        <v>2581.0</v>
      </c>
      <c r="AF9" s="3" t="n">
        <v>9419.0</v>
      </c>
      <c r="AG9" s="3" t="n">
        <v>2133.0</v>
      </c>
      <c r="AH9" s="3" t="n">
        <v>5135.0</v>
      </c>
      <c r="AI9" s="3" t="n">
        <v>3188.0</v>
      </c>
      <c r="AJ9" s="3" t="n">
        <v>1812.0</v>
      </c>
      <c r="AK9" s="3" t="n">
        <v>9522.0</v>
      </c>
      <c r="AL9" s="3" t="n">
        <v>6435.0</v>
      </c>
      <c r="AM9" s="3" t="n">
        <v>8238.0</v>
      </c>
      <c r="AN9" s="3" t="n">
        <v>1182.0</v>
      </c>
      <c r="AO9" s="3" t="n">
        <v>2772.0</v>
      </c>
      <c r="AP9" s="3" t="n">
        <v>6549.0</v>
      </c>
      <c r="AQ9" s="3" t="n">
        <v>4695.0</v>
      </c>
      <c r="AR9" s="3" t="n">
        <v>9470.0</v>
      </c>
      <c r="AS9" s="3" t="n">
        <v>5182.0</v>
      </c>
      <c r="AT9" s="3" t="n">
        <v>2927.0</v>
      </c>
      <c r="AU9" s="3" t="n">
        <v>6099.0</v>
      </c>
      <c r="AV9" s="3" t="n">
        <v>2532.0</v>
      </c>
      <c r="AW9" s="3" t="n">
        <v>7332.0</v>
      </c>
      <c r="AX9" s="3" t="n">
        <v>6409.0</v>
      </c>
      <c r="AY9" s="3" t="n">
        <v>8062.0</v>
      </c>
      <c r="AZ9" s="3" t="n">
        <v>7410.0</v>
      </c>
      <c r="BA9" s="3" t="n">
        <v>6507.0</v>
      </c>
      <c r="BB9" s="3" t="n">
        <v>9577.0</v>
      </c>
      <c r="BC9" s="3" t="n">
        <v>8359.0</v>
      </c>
      <c r="BD9" s="3" t="n">
        <v>6637.0</v>
      </c>
      <c r="BE9" s="3" t="n">
        <v>8008.0</v>
      </c>
      <c r="BF9" s="3" t="n">
        <v>9940.0</v>
      </c>
      <c r="BG9" s="3" t="n">
        <v>5801.0</v>
      </c>
      <c r="BH9" s="3" t="n">
        <v>4778.0</v>
      </c>
      <c r="BI9" s="3" t="n">
        <v>5496.0</v>
      </c>
      <c r="BJ9" s="3" t="n">
        <v>3484.0</v>
      </c>
      <c r="BK9" s="3" t="n">
        <v>4740.0</v>
      </c>
      <c r="BL9" s="3" t="n">
        <v>8627.0</v>
      </c>
      <c r="BM9" s="3" t="n">
        <v>1170.0</v>
      </c>
      <c r="BN9" s="3" t="n">
        <v>4764.0</v>
      </c>
      <c r="BO9" s="3" t="n">
        <v>1549.0</v>
      </c>
      <c r="BP9" s="3" t="n">
        <v>7214.0</v>
      </c>
      <c r="BQ9" s="3" t="n">
        <v>9001.0</v>
      </c>
      <c r="BR9" s="3" t="n">
        <v>8749.0</v>
      </c>
      <c r="BS9" s="3" t="n">
        <v>7192.0</v>
      </c>
    </row>
    <row r="10" spans="1:71">
      <c r="A10" t="s" s="0">
        <v>150</v>
      </c>
      <c r="B10" t="str" s="0">
        <f>'IS - Initial Underwriting'!B10</f>
        <v>Badminton</v>
      </c>
      <c r="C10" s="3" t="n">
        <v>9419.0</v>
      </c>
      <c r="D10" s="3" t="n">
        <v>8105.0</v>
      </c>
      <c r="E10" s="3" t="n">
        <v>4885.0</v>
      </c>
      <c r="F10" s="3" t="n">
        <v>9818.0</v>
      </c>
      <c r="G10" s="3" t="n">
        <v>7137.0</v>
      </c>
      <c r="H10" s="3" t="n">
        <v>2196.0</v>
      </c>
      <c r="I10" s="3" t="n">
        <v>1001.0</v>
      </c>
      <c r="J10" s="3" t="n">
        <v>4715.0</v>
      </c>
      <c r="K10" s="3" t="n">
        <v>4009.0</v>
      </c>
      <c r="L10" s="3" t="n">
        <v>1376.0</v>
      </c>
      <c r="M10" s="3" t="n">
        <v>5740.0</v>
      </c>
      <c r="N10" s="3" t="n">
        <v>3382.0</v>
      </c>
      <c r="O10" s="3" t="n">
        <v>3699.0</v>
      </c>
      <c r="P10" s="3" t="n">
        <v>3405.0</v>
      </c>
      <c r="Q10" s="3" t="n">
        <v>4505.0</v>
      </c>
      <c r="R10" s="3" t="n">
        <v>2259.0</v>
      </c>
      <c r="S10" s="3" t="n">
        <v>5852.0</v>
      </c>
      <c r="T10" s="3" t="n">
        <v>9939.0</v>
      </c>
      <c r="U10" s="3" t="n">
        <v>5207.0</v>
      </c>
      <c r="V10" s="3" t="n">
        <v>3547.0</v>
      </c>
      <c r="W10" s="3" t="n">
        <v>7193.0</v>
      </c>
      <c r="X10" s="3" t="n">
        <v>1317.0</v>
      </c>
      <c r="Y10" s="3" t="n">
        <v>4688.0</v>
      </c>
      <c r="Z10" s="3" t="n">
        <v>6780.0</v>
      </c>
      <c r="AA10" s="3" t="n">
        <v>8133.0</v>
      </c>
      <c r="AB10" s="3" t="n">
        <v>2542.0</v>
      </c>
      <c r="AC10" s="3" t="n">
        <v>9791.0</v>
      </c>
      <c r="AD10" s="3" t="n">
        <v>9315.0</v>
      </c>
      <c r="AE10" s="3" t="n">
        <v>8245.0</v>
      </c>
      <c r="AF10" s="3" t="n">
        <v>1784.0</v>
      </c>
      <c r="AG10" s="3" t="n">
        <v>7602.0</v>
      </c>
      <c r="AH10" s="3" t="n">
        <v>9831.0</v>
      </c>
      <c r="AI10" s="3" t="n">
        <v>3655.0</v>
      </c>
      <c r="AJ10" s="3" t="n">
        <v>2747.0</v>
      </c>
      <c r="AK10" s="3" t="n">
        <v>4154.0</v>
      </c>
      <c r="AL10" s="3" t="n">
        <v>7816.0</v>
      </c>
      <c r="AM10" s="3" t="n">
        <v>9506.0</v>
      </c>
      <c r="AN10" s="3" t="n">
        <v>6973.0</v>
      </c>
      <c r="AO10" s="3" t="n">
        <v>5793.0</v>
      </c>
      <c r="AP10" s="3" t="n">
        <v>1807.0</v>
      </c>
      <c r="AQ10" s="3" t="n">
        <v>4605.0</v>
      </c>
      <c r="AR10" s="3" t="n">
        <v>8070.0</v>
      </c>
      <c r="AS10" s="3" t="n">
        <v>1945.0</v>
      </c>
      <c r="AT10" s="3" t="n">
        <v>2806.0</v>
      </c>
      <c r="AU10" s="3" t="n">
        <v>3049.0</v>
      </c>
      <c r="AV10" s="3" t="n">
        <v>7849.0</v>
      </c>
      <c r="AW10" s="3" t="n">
        <v>8951.0</v>
      </c>
      <c r="AX10" s="3" t="n">
        <v>3787.0</v>
      </c>
      <c r="AY10" s="3" t="n">
        <v>8584.0</v>
      </c>
      <c r="AZ10" s="3" t="n">
        <v>8819.0</v>
      </c>
      <c r="BA10" s="3" t="n">
        <v>4123.0</v>
      </c>
      <c r="BB10" s="3" t="n">
        <v>3222.0</v>
      </c>
      <c r="BC10" s="3" t="n">
        <v>3219.0</v>
      </c>
      <c r="BD10" s="3" t="n">
        <v>8186.0</v>
      </c>
      <c r="BE10" s="3" t="n">
        <v>1980.0</v>
      </c>
      <c r="BF10" s="3" t="n">
        <v>5898.0</v>
      </c>
      <c r="BG10" s="3" t="n">
        <v>6731.0</v>
      </c>
      <c r="BH10" s="3" t="n">
        <v>5135.0</v>
      </c>
      <c r="BI10" s="3" t="n">
        <v>6209.0</v>
      </c>
      <c r="BJ10" s="3" t="n">
        <v>8291.0</v>
      </c>
      <c r="BK10" s="3" t="n">
        <v>3955.0</v>
      </c>
      <c r="BL10" s="3" t="n">
        <v>6989.0</v>
      </c>
      <c r="BM10" s="3" t="n">
        <v>1148.0</v>
      </c>
      <c r="BN10" s="3" t="n">
        <v>2905.0</v>
      </c>
      <c r="BO10" s="3" t="n">
        <v>6298.0</v>
      </c>
      <c r="BP10" s="3" t="n">
        <v>7555.0</v>
      </c>
      <c r="BQ10" s="3" t="n">
        <v>1079.0</v>
      </c>
      <c r="BR10" s="3" t="n">
        <v>9068.0</v>
      </c>
      <c r="BS10" s="3" t="n">
        <v>3393.0</v>
      </c>
    </row>
    <row r="11" spans="1:71">
      <c r="A11" t="s" s="0">
        <v>151</v>
      </c>
      <c r="B11" t="str" s="0">
        <f>'IS - Initial Underwriting'!B11</f>
        <v>Tennis</v>
      </c>
      <c r="C11" s="3" t="n">
        <v>5141.0</v>
      </c>
      <c r="D11" s="3" t="n">
        <v>5475.0</v>
      </c>
      <c r="E11" s="3" t="n">
        <v>9588.0</v>
      </c>
      <c r="F11" s="3" t="n">
        <v>7383.0</v>
      </c>
      <c r="G11" s="3" t="n">
        <v>2129.0</v>
      </c>
      <c r="H11" s="3" t="n">
        <v>8073.0</v>
      </c>
      <c r="I11" s="3" t="n">
        <v>7321.0</v>
      </c>
      <c r="J11" s="3" t="n">
        <v>2440.0</v>
      </c>
      <c r="K11" s="3" t="n">
        <v>1730.0</v>
      </c>
      <c r="L11" s="3" t="n">
        <v>8754.0</v>
      </c>
      <c r="M11" s="3" t="n">
        <v>2523.0</v>
      </c>
      <c r="N11" s="3" t="n">
        <v>7010.0</v>
      </c>
      <c r="O11" s="3" t="n">
        <v>5629.0</v>
      </c>
      <c r="P11" s="3" t="n">
        <v>2204.0</v>
      </c>
      <c r="Q11" s="3" t="n">
        <v>1472.0</v>
      </c>
      <c r="R11" s="3" t="n">
        <v>2603.0</v>
      </c>
      <c r="S11" s="3" t="n">
        <v>4385.0</v>
      </c>
      <c r="T11" s="3" t="n">
        <v>8399.0</v>
      </c>
      <c r="U11" s="3" t="n">
        <v>3502.0</v>
      </c>
      <c r="V11" s="3" t="n">
        <v>7146.0</v>
      </c>
      <c r="W11" s="3" t="n">
        <v>4452.0</v>
      </c>
      <c r="X11" s="3" t="n">
        <v>3280.0</v>
      </c>
      <c r="Y11" s="3" t="n">
        <v>7255.0</v>
      </c>
      <c r="Z11" s="3" t="n">
        <v>9546.0</v>
      </c>
      <c r="AA11" s="3" t="n">
        <v>9195.0</v>
      </c>
      <c r="AB11" s="3" t="n">
        <v>7211.0</v>
      </c>
      <c r="AC11" s="3" t="n">
        <v>2976.0</v>
      </c>
      <c r="AD11" s="3" t="n">
        <v>9437.0</v>
      </c>
      <c r="AE11" s="3" t="n">
        <v>7589.0</v>
      </c>
      <c r="AF11" s="3" t="n">
        <v>6419.0</v>
      </c>
      <c r="AG11" s="3" t="n">
        <v>4753.0</v>
      </c>
      <c r="AH11" s="3" t="n">
        <v>3137.0</v>
      </c>
      <c r="AI11" s="3" t="n">
        <v>4570.0</v>
      </c>
      <c r="AJ11" s="3" t="n">
        <v>4917.0</v>
      </c>
      <c r="AK11" s="3" t="n">
        <v>2354.0</v>
      </c>
      <c r="AL11" s="3" t="n">
        <v>5380.0</v>
      </c>
      <c r="AM11" s="3" t="n">
        <v>2754.0</v>
      </c>
      <c r="AN11" s="3" t="n">
        <v>7194.0</v>
      </c>
      <c r="AO11" s="3" t="n">
        <v>2450.0</v>
      </c>
      <c r="AP11" s="3" t="n">
        <v>3435.0</v>
      </c>
      <c r="AQ11" s="3" t="n">
        <v>1764.0</v>
      </c>
      <c r="AR11" s="3" t="n">
        <v>9041.0</v>
      </c>
      <c r="AS11" s="3" t="n">
        <v>1997.0</v>
      </c>
      <c r="AT11" s="3" t="n">
        <v>8255.0</v>
      </c>
      <c r="AU11" s="3" t="n">
        <v>4984.0</v>
      </c>
      <c r="AV11" s="3" t="n">
        <v>3077.0</v>
      </c>
      <c r="AW11" s="3" t="n">
        <v>3743.0</v>
      </c>
      <c r="AX11" s="3" t="n">
        <v>2968.0</v>
      </c>
      <c r="AY11" s="3" t="n">
        <v>4941.0</v>
      </c>
      <c r="AZ11" s="3" t="n">
        <v>8287.0</v>
      </c>
      <c r="BA11" s="3" t="n">
        <v>4367.0</v>
      </c>
      <c r="BB11" s="3" t="n">
        <v>7959.0</v>
      </c>
      <c r="BC11" s="3" t="n">
        <v>2489.0</v>
      </c>
      <c r="BD11" s="3" t="n">
        <v>4631.0</v>
      </c>
      <c r="BE11" s="3" t="n">
        <v>1875.0</v>
      </c>
      <c r="BF11" s="3" t="n">
        <v>6268.0</v>
      </c>
      <c r="BG11" s="3" t="n">
        <v>2055.0</v>
      </c>
      <c r="BH11" s="3" t="n">
        <v>2017.0</v>
      </c>
      <c r="BI11" s="3" t="n">
        <v>1810.0</v>
      </c>
      <c r="BJ11" s="3" t="n">
        <v>8380.0</v>
      </c>
      <c r="BK11" s="3" t="n">
        <v>7487.0</v>
      </c>
      <c r="BL11" s="3" t="n">
        <v>4823.0</v>
      </c>
      <c r="BM11" s="3" t="n">
        <v>3406.0</v>
      </c>
      <c r="BN11" s="3" t="n">
        <v>7090.0</v>
      </c>
      <c r="BO11" s="3" t="n">
        <v>3685.0</v>
      </c>
      <c r="BP11" s="3" t="n">
        <v>3569.0</v>
      </c>
      <c r="BQ11" s="3" t="n">
        <v>4651.0</v>
      </c>
      <c r="BR11" s="3" t="n">
        <v>5166.0</v>
      </c>
      <c r="BS11" s="3" t="n">
        <v>6360.0</v>
      </c>
    </row>
    <row r="12" spans="1:71">
      <c r="A12" t="s" s="0">
        <v>152</v>
      </c>
      <c r="B12" t="str" s="0">
        <f>'IS - Initial Underwriting'!B12</f>
        <v>Hockey</v>
      </c>
      <c r="C12" s="3" t="n">
        <v>8735.0</v>
      </c>
      <c r="D12" s="3" t="n">
        <v>4124.0</v>
      </c>
      <c r="E12" s="3" t="n">
        <v>1361.0</v>
      </c>
      <c r="F12" s="3" t="n">
        <v>7566.0</v>
      </c>
      <c r="G12" s="3" t="n">
        <v>8302.0</v>
      </c>
      <c r="H12" s="3" t="n">
        <v>5463.0</v>
      </c>
      <c r="I12" s="3" t="n">
        <v>2687.0</v>
      </c>
      <c r="J12" s="3" t="n">
        <v>1540.0</v>
      </c>
      <c r="K12" s="3" t="n">
        <v>7757.0</v>
      </c>
      <c r="L12" s="3" t="n">
        <v>2605.0</v>
      </c>
      <c r="M12" s="3" t="n">
        <v>9291.0</v>
      </c>
      <c r="N12" s="3" t="n">
        <v>3917.0</v>
      </c>
      <c r="O12" s="3" t="n">
        <v>2008.0</v>
      </c>
      <c r="P12" s="3" t="n">
        <v>7959.0</v>
      </c>
      <c r="Q12" s="3" t="n">
        <v>5762.0</v>
      </c>
      <c r="R12" s="3" t="n">
        <v>1711.0</v>
      </c>
      <c r="S12" s="3" t="n">
        <v>4056.0</v>
      </c>
      <c r="T12" s="3" t="n">
        <v>1272.0</v>
      </c>
      <c r="U12" s="3" t="n">
        <v>1171.0</v>
      </c>
      <c r="V12" s="3" t="n">
        <v>1341.0</v>
      </c>
      <c r="W12" s="3" t="n">
        <v>7344.0</v>
      </c>
      <c r="X12" s="3" t="n">
        <v>5607.0</v>
      </c>
      <c r="Y12" s="3" t="n">
        <v>6063.0</v>
      </c>
      <c r="Z12" s="3" t="n">
        <v>4383.0</v>
      </c>
      <c r="AA12" s="3" t="n">
        <v>3100.0</v>
      </c>
      <c r="AB12" s="3" t="n">
        <v>8439.0</v>
      </c>
      <c r="AC12" s="3" t="n">
        <v>2977.0</v>
      </c>
      <c r="AD12" s="3" t="n">
        <v>5044.0</v>
      </c>
      <c r="AE12" s="3" t="n">
        <v>7589.0</v>
      </c>
      <c r="AF12" s="3" t="n">
        <v>4116.0</v>
      </c>
      <c r="AG12" s="3" t="n">
        <v>4398.0</v>
      </c>
      <c r="AH12" s="3" t="n">
        <v>6583.0</v>
      </c>
      <c r="AI12" s="3" t="n">
        <v>7625.0</v>
      </c>
      <c r="AJ12" s="3" t="n">
        <v>5927.0</v>
      </c>
      <c r="AK12" s="3" t="n">
        <v>4456.0</v>
      </c>
      <c r="AL12" s="3" t="n">
        <v>6830.0</v>
      </c>
      <c r="AM12" s="3" t="n">
        <v>5533.0</v>
      </c>
      <c r="AN12" s="3" t="n">
        <v>1286.0</v>
      </c>
      <c r="AO12" s="3" t="n">
        <v>9176.0</v>
      </c>
      <c r="AP12" s="3" t="n">
        <v>8341.0</v>
      </c>
      <c r="AQ12" s="3" t="n">
        <v>2905.0</v>
      </c>
      <c r="AR12" s="3" t="n">
        <v>6759.0</v>
      </c>
      <c r="AS12" s="3" t="n">
        <v>9462.0</v>
      </c>
      <c r="AT12" s="3" t="n">
        <v>1293.0</v>
      </c>
      <c r="AU12" s="3" t="n">
        <v>3227.0</v>
      </c>
      <c r="AV12" s="3" t="n">
        <v>7938.0</v>
      </c>
      <c r="AW12" s="3" t="n">
        <v>7329.0</v>
      </c>
      <c r="AX12" s="3" t="n">
        <v>1662.0</v>
      </c>
      <c r="AY12" s="3" t="n">
        <v>1605.0</v>
      </c>
      <c r="AZ12" s="3" t="n">
        <v>4514.0</v>
      </c>
      <c r="BA12" s="3" t="n">
        <v>5244.0</v>
      </c>
      <c r="BB12" s="3" t="n">
        <v>3031.0</v>
      </c>
      <c r="BC12" s="3" t="n">
        <v>6869.0</v>
      </c>
      <c r="BD12" s="3" t="n">
        <v>3366.0</v>
      </c>
      <c r="BE12" s="3" t="n">
        <v>8699.0</v>
      </c>
      <c r="BF12" s="3" t="n">
        <v>8019.0</v>
      </c>
      <c r="BG12" s="3" t="n">
        <v>5297.0</v>
      </c>
      <c r="BH12" s="3" t="n">
        <v>6892.0</v>
      </c>
      <c r="BI12" s="3" t="n">
        <v>6859.0</v>
      </c>
      <c r="BJ12" s="3" t="n">
        <v>3751.0</v>
      </c>
      <c r="BK12" s="3" t="n">
        <v>3580.0</v>
      </c>
      <c r="BL12" s="3" t="n">
        <v>5997.0</v>
      </c>
      <c r="BM12" s="3" t="n">
        <v>3227.0</v>
      </c>
      <c r="BN12" s="3" t="n">
        <v>2271.0</v>
      </c>
      <c r="BO12" s="3" t="n">
        <v>5003.0</v>
      </c>
      <c r="BP12" s="3" t="n">
        <v>3582.0</v>
      </c>
      <c r="BQ12" s="3" t="n">
        <v>1923.0</v>
      </c>
      <c r="BR12" s="3" t="n">
        <v>6943.0</v>
      </c>
      <c r="BS12" s="3" t="n">
        <v>3953.0</v>
      </c>
    </row>
    <row r="13" spans="1:71">
      <c r="A13" t="s" s="0">
        <v>153</v>
      </c>
      <c r="B13" t="str" s="0">
        <f>'IS - Initial Underwriting'!B13</f>
        <v>Skating</v>
      </c>
      <c r="C13" s="3" t="n">
        <v>9381.0</v>
      </c>
      <c r="D13" s="3" t="n">
        <v>2238.0</v>
      </c>
      <c r="E13" s="3" t="n">
        <v>2364.0</v>
      </c>
      <c r="F13" s="3" t="n">
        <v>5182.0</v>
      </c>
      <c r="G13" s="3" t="n">
        <v>3826.0</v>
      </c>
      <c r="H13" s="3" t="n">
        <v>6212.0</v>
      </c>
      <c r="I13" s="3" t="n">
        <v>4809.0</v>
      </c>
      <c r="J13" s="3" t="n">
        <v>8005.0</v>
      </c>
      <c r="K13" s="3" t="n">
        <v>3407.0</v>
      </c>
      <c r="L13" s="3" t="n">
        <v>5325.0</v>
      </c>
      <c r="M13" s="3" t="n">
        <v>7778.0</v>
      </c>
      <c r="N13" s="3" t="n">
        <v>5993.0</v>
      </c>
      <c r="O13" s="3" t="n">
        <v>2225.0</v>
      </c>
      <c r="P13" s="3" t="n">
        <v>2208.0</v>
      </c>
      <c r="Q13" s="3" t="n">
        <v>9166.0</v>
      </c>
      <c r="R13" s="3" t="n">
        <v>9894.0</v>
      </c>
      <c r="S13" s="3" t="n">
        <v>2397.0</v>
      </c>
      <c r="T13" s="3" t="n">
        <v>1441.0</v>
      </c>
      <c r="U13" s="3" t="n">
        <v>5349.0</v>
      </c>
      <c r="V13" s="3" t="n">
        <v>5856.0</v>
      </c>
      <c r="W13" s="3" t="n">
        <v>5744.0</v>
      </c>
      <c r="X13" s="3" t="n">
        <v>3458.0</v>
      </c>
      <c r="Y13" s="3" t="n">
        <v>1555.0</v>
      </c>
      <c r="Z13" s="3" t="n">
        <v>8170.0</v>
      </c>
      <c r="AA13" s="3" t="n">
        <v>9618.0</v>
      </c>
      <c r="AB13" s="3" t="n">
        <v>2055.0</v>
      </c>
      <c r="AC13" s="3" t="n">
        <v>2266.0</v>
      </c>
      <c r="AD13" s="3" t="n">
        <v>6609.0</v>
      </c>
      <c r="AE13" s="3" t="n">
        <v>3160.0</v>
      </c>
      <c r="AF13" s="3" t="n">
        <v>6371.0</v>
      </c>
      <c r="AG13" s="3" t="n">
        <v>2146.0</v>
      </c>
      <c r="AH13" s="3" t="n">
        <v>1602.0</v>
      </c>
      <c r="AI13" s="3" t="n">
        <v>6603.0</v>
      </c>
      <c r="AJ13" s="3" t="n">
        <v>9129.0</v>
      </c>
      <c r="AK13" s="3" t="n">
        <v>8992.0</v>
      </c>
      <c r="AL13" s="3" t="n">
        <v>7096.0</v>
      </c>
      <c r="AM13" s="3" t="n">
        <v>9232.0</v>
      </c>
      <c r="AN13" s="3" t="n">
        <v>7209.0</v>
      </c>
      <c r="AO13" s="3" t="n">
        <v>6199.0</v>
      </c>
      <c r="AP13" s="3" t="n">
        <v>7076.0</v>
      </c>
      <c r="AQ13" s="3" t="n">
        <v>6708.0</v>
      </c>
      <c r="AR13" s="3" t="n">
        <v>7919.0</v>
      </c>
      <c r="AS13" s="3" t="n">
        <v>4357.0</v>
      </c>
      <c r="AT13" s="3" t="n">
        <v>5332.0</v>
      </c>
      <c r="AU13" s="3" t="n">
        <v>1928.0</v>
      </c>
      <c r="AV13" s="3" t="n">
        <v>9566.0</v>
      </c>
      <c r="AW13" s="3" t="n">
        <v>3611.0</v>
      </c>
      <c r="AX13" s="3" t="n">
        <v>6877.0</v>
      </c>
      <c r="AY13" s="3" t="n">
        <v>5705.0</v>
      </c>
      <c r="AZ13" s="3" t="n">
        <v>2503.0</v>
      </c>
      <c r="BA13" s="3" t="n">
        <v>3022.0</v>
      </c>
      <c r="BB13" s="3" t="n">
        <v>8971.0</v>
      </c>
      <c r="BC13" s="3" t="n">
        <v>5688.0</v>
      </c>
      <c r="BD13" s="3" t="n">
        <v>7211.0</v>
      </c>
      <c r="BE13" s="3" t="n">
        <v>6523.0</v>
      </c>
      <c r="BF13" s="3" t="n">
        <v>7238.0</v>
      </c>
      <c r="BG13" s="3" t="n">
        <v>5885.0</v>
      </c>
      <c r="BH13" s="3" t="n">
        <v>3694.0</v>
      </c>
      <c r="BI13" s="3" t="n">
        <v>2883.0</v>
      </c>
      <c r="BJ13" s="3" t="n">
        <v>5839.0</v>
      </c>
      <c r="BK13" s="3" t="n">
        <v>8980.0</v>
      </c>
      <c r="BL13" s="3" t="n">
        <v>8641.0</v>
      </c>
      <c r="BM13" s="3" t="n">
        <v>5950.0</v>
      </c>
      <c r="BN13" s="3" t="n">
        <v>1347.0</v>
      </c>
      <c r="BO13" s="3" t="n">
        <v>1994.0</v>
      </c>
      <c r="BP13" s="3" t="n">
        <v>9646.0</v>
      </c>
      <c r="BQ13" s="3" t="n">
        <v>3769.0</v>
      </c>
      <c r="BR13" s="3" t="n">
        <v>4589.0</v>
      </c>
      <c r="BS13" s="3" t="n">
        <v>1381.0</v>
      </c>
    </row>
    <row r="14" spans="1:71">
      <c r="A14" s="4" t="s">
        <v>154</v>
      </c>
      <c r="B14" s="8"/>
      <c r="C14" s="5" t="n">
        <f t="shared" ref="C14:BN14" si="0">IF(COUNTA(C4:C13)=0,"",SUM(C4:C13))</f>
        <v>66265.0</v>
      </c>
      <c r="D14" s="5" t="n">
        <f t="shared" si="0"/>
        <v>54957.0</v>
      </c>
      <c r="E14" s="5" t="n">
        <f t="shared" si="0"/>
        <v>45555.0</v>
      </c>
      <c r="F14" s="5" t="n">
        <f t="shared" si="0"/>
        <v>64701.0</v>
      </c>
      <c r="G14" s="5" t="n">
        <f t="shared" si="0"/>
        <v>44138.0</v>
      </c>
      <c r="H14" s="5" t="n">
        <f t="shared" si="0"/>
        <v>53024.0</v>
      </c>
      <c r="I14" s="5" t="n">
        <f t="shared" si="0"/>
        <v>36781.0</v>
      </c>
      <c r="J14" s="5" t="n">
        <f t="shared" si="0"/>
        <v>49731.0</v>
      </c>
      <c r="K14" s="5" t="n">
        <f t="shared" si="0"/>
        <v>37500.0</v>
      </c>
      <c r="L14" s="5" t="n">
        <f t="shared" si="0"/>
        <v>61029.0</v>
      </c>
      <c r="M14" s="5" t="n">
        <f t="shared" si="0"/>
        <v>46498.0</v>
      </c>
      <c r="N14" s="5" t="n">
        <f t="shared" si="0"/>
        <v>62989.0</v>
      </c>
      <c r="O14" s="5" t="n">
        <f t="shared" si="0"/>
        <v>42790.0</v>
      </c>
      <c r="P14" s="5" t="n">
        <f t="shared" si="0"/>
        <v>39063.0</v>
      </c>
      <c r="Q14" s="5" t="n">
        <f t="shared" si="0"/>
        <v>54133.0</v>
      </c>
      <c r="R14" s="5" t="n">
        <f t="shared" si="0"/>
        <v>56566.0</v>
      </c>
      <c r="S14" s="5" t="n">
        <f t="shared" si="0"/>
        <v>56961.0</v>
      </c>
      <c r="T14" s="5" t="n">
        <f t="shared" si="0"/>
        <v>41685.0</v>
      </c>
      <c r="U14" s="5" t="n">
        <f t="shared" si="0"/>
        <v>52672.0</v>
      </c>
      <c r="V14" s="5" t="n">
        <f t="shared" si="0"/>
        <v>53154.0</v>
      </c>
      <c r="W14" s="5" t="n">
        <f t="shared" si="0"/>
        <v>59128.0</v>
      </c>
      <c r="X14" s="5" t="n">
        <f t="shared" si="0"/>
        <v>33407.0</v>
      </c>
      <c r="Y14" s="5" t="n">
        <f t="shared" si="0"/>
        <v>47336.0</v>
      </c>
      <c r="Z14" s="5" t="n">
        <f t="shared" si="0"/>
        <v>56961.0</v>
      </c>
      <c r="AA14" s="5" t="n">
        <f t="shared" si="0"/>
        <v>62582.0</v>
      </c>
      <c r="AB14" s="5" t="n">
        <f t="shared" si="0"/>
        <v>60681.0</v>
      </c>
      <c r="AC14" s="5" t="n">
        <f t="shared" si="0"/>
        <v>35656.0</v>
      </c>
      <c r="AD14" s="5" t="n">
        <f t="shared" si="0"/>
        <v>67901.0</v>
      </c>
      <c r="AE14" s="5" t="n">
        <f t="shared" si="0"/>
        <v>64852.0</v>
      </c>
      <c r="AF14" s="5" t="n">
        <f t="shared" si="0"/>
        <v>58128.0</v>
      </c>
      <c r="AG14" s="5" t="n">
        <f t="shared" si="0"/>
        <v>46075.0</v>
      </c>
      <c r="AH14" s="5" t="n">
        <f t="shared" si="0"/>
        <v>58702.0</v>
      </c>
      <c r="AI14" s="5" t="n">
        <f t="shared" si="0"/>
        <v>54953.0</v>
      </c>
      <c r="AJ14" s="5" t="n">
        <f t="shared" si="0"/>
        <v>54649.0</v>
      </c>
      <c r="AK14" s="5" t="n">
        <f t="shared" si="0"/>
        <v>68165.0</v>
      </c>
      <c r="AL14" s="5" t="n">
        <f t="shared" si="0"/>
        <v>53934.0</v>
      </c>
      <c r="AM14" s="5" t="n">
        <f t="shared" si="0"/>
        <v>59261.0</v>
      </c>
      <c r="AN14" s="5" t="n">
        <f t="shared" si="0"/>
        <v>61116.0</v>
      </c>
      <c r="AO14" s="5" t="n">
        <f t="shared" si="0"/>
        <v>55842.0</v>
      </c>
      <c r="AP14" s="5" t="n">
        <f t="shared" si="0"/>
        <v>52271.0</v>
      </c>
      <c r="AQ14" s="5" t="n">
        <f t="shared" si="0"/>
        <v>44309.0</v>
      </c>
      <c r="AR14" s="5" t="n">
        <f t="shared" si="0"/>
        <v>58007.0</v>
      </c>
      <c r="AS14" s="5" t="n">
        <f t="shared" si="0"/>
        <v>53852.0</v>
      </c>
      <c r="AT14" s="5" t="n">
        <f t="shared" si="0"/>
        <v>39508.0</v>
      </c>
      <c r="AU14" s="5" t="n">
        <f t="shared" si="0"/>
        <v>53005.0</v>
      </c>
      <c r="AV14" s="5" t="n">
        <f t="shared" si="0"/>
        <v>46863.0</v>
      </c>
      <c r="AW14" s="5" t="n">
        <f t="shared" si="0"/>
        <v>61508.0</v>
      </c>
      <c r="AX14" s="5" t="n">
        <f t="shared" si="0"/>
        <v>49649.0</v>
      </c>
      <c r="AY14" s="5" t="n">
        <f t="shared" si="0"/>
        <v>53509.0</v>
      </c>
      <c r="AZ14" s="5" t="n">
        <f t="shared" si="0"/>
        <v>64164.0</v>
      </c>
      <c r="BA14" s="5" t="n">
        <f t="shared" si="0"/>
        <v>53464.0</v>
      </c>
      <c r="BB14" s="5" t="n">
        <f t="shared" si="0"/>
        <v>65924.0</v>
      </c>
      <c r="BC14" s="5" t="n">
        <f t="shared" si="0"/>
        <v>65336.0</v>
      </c>
      <c r="BD14" s="5" t="n">
        <f t="shared" si="0"/>
        <v>60148.0</v>
      </c>
      <c r="BE14" s="5" t="n">
        <f t="shared" si="0"/>
        <v>51654.0</v>
      </c>
      <c r="BF14" s="5" t="n">
        <f t="shared" si="0"/>
        <v>60627.0</v>
      </c>
      <c r="BG14" s="5" t="n">
        <f t="shared" si="0"/>
        <v>50248.0</v>
      </c>
      <c r="BH14" s="5" t="n">
        <f t="shared" si="0"/>
        <v>47003.0</v>
      </c>
      <c r="BI14" s="5" t="n">
        <f t="shared" si="0"/>
        <v>58833.0</v>
      </c>
      <c r="BJ14" s="5" t="n">
        <f t="shared" si="0"/>
        <v>56697.0</v>
      </c>
      <c r="BK14" s="5" t="n">
        <f t="shared" si="0"/>
        <v>59139.0</v>
      </c>
      <c r="BL14" s="5" t="n">
        <f t="shared" si="0"/>
        <v>58593.0</v>
      </c>
      <c r="BM14" s="5" t="n">
        <f t="shared" si="0"/>
        <v>46726.0</v>
      </c>
      <c r="BN14" s="5" t="n">
        <f t="shared" si="0"/>
        <v>48206.0</v>
      </c>
      <c r="BO14" s="5" t="n">
        <f>IF(COUNTA(BO4:BO13)=0,"",SUM(BO4:BO13))</f>
        <v>44763.0</v>
      </c>
      <c r="BP14" s="5" t="n">
        <f>IF(COUNTA(BP4:BP13)=0,"",SUM(BP4:BP13))</f>
        <v>56322.0</v>
      </c>
      <c r="BQ14" s="5" t="n">
        <f>IF(COUNTA(BQ4:BQ13)=0,"",SUM(BQ4:BQ13))</f>
        <v>42282.0</v>
      </c>
      <c r="BR14" s="5" t="n">
        <f>IF(COUNTA(BR4:BR13)=0,"",SUM(BR4:BR13))</f>
        <v>58248.0</v>
      </c>
      <c r="BS14" s="5" t="n">
        <f>IF(COUNTA(BS4:BS13)=0,"",SUM(BS4:BS13))</f>
        <v>52596.0</v>
      </c>
    </row>
    <row r="15" spans="1:71">
      <c r="A15" t="s" s="0">
        <v>155</v>
      </c>
      <c r="C15" s="3" t="n">
        <v>9378.0</v>
      </c>
      <c r="D15" s="3" t="n">
        <v>4039.0</v>
      </c>
      <c r="E15" s="3" t="n">
        <v>5402.0</v>
      </c>
      <c r="F15" s="3" t="n">
        <v>1148.0</v>
      </c>
      <c r="G15" s="3" t="n">
        <v>9431.0</v>
      </c>
      <c r="H15" s="3" t="n">
        <v>4450.0</v>
      </c>
      <c r="I15" s="3" t="n">
        <v>3942.0</v>
      </c>
      <c r="J15" s="3" t="n">
        <v>9861.0</v>
      </c>
      <c r="K15" s="3" t="n">
        <v>1312.0</v>
      </c>
      <c r="L15" s="3" t="n">
        <v>8090.0</v>
      </c>
      <c r="M15" s="3" t="n">
        <v>2996.0</v>
      </c>
      <c r="N15" s="3" t="n">
        <v>5308.0</v>
      </c>
      <c r="O15" s="3" t="n">
        <v>1295.0</v>
      </c>
      <c r="P15" s="3" t="n">
        <v>9843.0</v>
      </c>
      <c r="Q15" s="3" t="n">
        <v>2762.0</v>
      </c>
      <c r="R15" s="3" t="n">
        <v>5820.0</v>
      </c>
      <c r="S15" s="3" t="n">
        <v>1410.0</v>
      </c>
      <c r="T15" s="3" t="n">
        <v>2110.0</v>
      </c>
      <c r="U15" s="3" t="n">
        <v>8037.0</v>
      </c>
      <c r="V15" s="3" t="n">
        <v>7292.0</v>
      </c>
      <c r="W15" s="3" t="n">
        <v>1331.0</v>
      </c>
      <c r="X15" s="3" t="n">
        <v>4812.0</v>
      </c>
      <c r="Y15" s="3" t="n">
        <v>3780.0</v>
      </c>
      <c r="Z15" s="3" t="n">
        <v>9276.0</v>
      </c>
      <c r="AA15" s="3" t="n">
        <v>1059.0</v>
      </c>
      <c r="AB15" s="3" t="n">
        <v>1953.0</v>
      </c>
      <c r="AC15" s="3" t="n">
        <v>5344.0</v>
      </c>
      <c r="AD15" s="3" t="n">
        <v>6104.0</v>
      </c>
      <c r="AE15" s="3" t="n">
        <v>5507.0</v>
      </c>
      <c r="AF15" s="3" t="n">
        <v>3124.0</v>
      </c>
      <c r="AG15" s="3" t="n">
        <v>1380.0</v>
      </c>
      <c r="AH15" s="3" t="n">
        <v>7139.0</v>
      </c>
      <c r="AI15" s="3" t="n">
        <v>9537.0</v>
      </c>
      <c r="AJ15" s="3" t="n">
        <v>2147.0</v>
      </c>
      <c r="AK15" s="3" t="n">
        <v>8942.0</v>
      </c>
      <c r="AL15" s="3" t="n">
        <v>5594.0</v>
      </c>
      <c r="AM15" s="3" t="n">
        <v>8143.0</v>
      </c>
      <c r="AN15" s="3" t="n">
        <v>4423.0</v>
      </c>
      <c r="AO15" s="3" t="n">
        <v>7049.0</v>
      </c>
      <c r="AP15" s="3" t="n">
        <v>1685.0</v>
      </c>
      <c r="AQ15" s="3" t="n">
        <v>3779.0</v>
      </c>
      <c r="AR15" s="3" t="n">
        <v>3196.0</v>
      </c>
      <c r="AS15" s="3" t="n">
        <v>7647.0</v>
      </c>
      <c r="AT15" s="3" t="n">
        <v>1081.0</v>
      </c>
      <c r="AU15" s="3" t="n">
        <v>5264.0</v>
      </c>
      <c r="AV15" s="3" t="n">
        <v>7334.0</v>
      </c>
      <c r="AW15" s="3" t="n">
        <v>6266.0</v>
      </c>
      <c r="AX15" s="3" t="n">
        <v>1695.0</v>
      </c>
      <c r="AY15" s="3" t="n">
        <v>6461.0</v>
      </c>
      <c r="AZ15" s="3" t="n">
        <v>8387.0</v>
      </c>
      <c r="BA15" s="3" t="n">
        <v>6550.0</v>
      </c>
      <c r="BB15" s="3" t="n">
        <v>2344.0</v>
      </c>
      <c r="BC15" s="3" t="n">
        <v>8227.0</v>
      </c>
      <c r="BD15" s="3" t="n">
        <v>5279.0</v>
      </c>
      <c r="BE15" s="3" t="n">
        <v>1034.0</v>
      </c>
      <c r="BF15" s="3" t="n">
        <v>2120.0</v>
      </c>
      <c r="BG15" s="3" t="n">
        <v>4699.0</v>
      </c>
      <c r="BH15" s="3" t="n">
        <v>3284.0</v>
      </c>
      <c r="BI15" s="3" t="n">
        <v>6116.0</v>
      </c>
      <c r="BJ15" s="3" t="n">
        <v>4774.0</v>
      </c>
      <c r="BK15" s="3" t="n">
        <v>9690.0</v>
      </c>
      <c r="BL15" s="3" t="n">
        <v>7531.0</v>
      </c>
      <c r="BM15" s="3" t="n">
        <v>5413.0</v>
      </c>
      <c r="BN15" s="3" t="n">
        <v>5129.0</v>
      </c>
      <c r="BO15" s="3" t="n">
        <v>6495.0</v>
      </c>
      <c r="BP15" s="3" t="n">
        <v>2769.0</v>
      </c>
      <c r="BQ15" s="3" t="n">
        <v>6663.0</v>
      </c>
      <c r="BR15" s="3" t="n">
        <v>8877.0</v>
      </c>
      <c r="BS15" s="3" t="n">
        <v>1775.0</v>
      </c>
    </row>
    <row r="16" spans="1:71">
      <c r="A16" s="4" t="s">
        <v>156</v>
      </c>
      <c r="B16" s="8"/>
      <c r="C16" s="5" t="n">
        <f t="shared" ref="C16:BN16" si="1">IF(AND(C14&lt;&gt;"",C15&lt;&gt;""),C14-C15,"")</f>
        <v>56887.0</v>
      </c>
      <c r="D16" s="5" t="n">
        <f t="shared" si="1"/>
        <v>50918.0</v>
      </c>
      <c r="E16" s="5" t="n">
        <f t="shared" si="1"/>
        <v>40153.0</v>
      </c>
      <c r="F16" s="5" t="n">
        <f t="shared" si="1"/>
        <v>63553.0</v>
      </c>
      <c r="G16" s="5" t="n">
        <f t="shared" si="1"/>
        <v>34707.0</v>
      </c>
      <c r="H16" s="5" t="n">
        <f t="shared" si="1"/>
        <v>48574.0</v>
      </c>
      <c r="I16" s="5" t="n">
        <f t="shared" si="1"/>
        <v>32839.0</v>
      </c>
      <c r="J16" s="5" t="n">
        <f t="shared" si="1"/>
        <v>39870.0</v>
      </c>
      <c r="K16" s="5" t="n">
        <f t="shared" si="1"/>
        <v>36188.0</v>
      </c>
      <c r="L16" s="5" t="n">
        <f t="shared" si="1"/>
        <v>52939.0</v>
      </c>
      <c r="M16" s="5" t="n">
        <f t="shared" si="1"/>
        <v>43502.0</v>
      </c>
      <c r="N16" s="5" t="n">
        <f t="shared" si="1"/>
        <v>57681.0</v>
      </c>
      <c r="O16" s="5" t="n">
        <f t="shared" si="1"/>
        <v>41495.0</v>
      </c>
      <c r="P16" s="5" t="n">
        <f t="shared" si="1"/>
        <v>29220.0</v>
      </c>
      <c r="Q16" s="5" t="n">
        <f t="shared" si="1"/>
        <v>51371.0</v>
      </c>
      <c r="R16" s="5" t="n">
        <f t="shared" si="1"/>
        <v>50746.0</v>
      </c>
      <c r="S16" s="5" t="n">
        <f t="shared" si="1"/>
        <v>55551.0</v>
      </c>
      <c r="T16" s="5" t="n">
        <f t="shared" si="1"/>
        <v>39575.0</v>
      </c>
      <c r="U16" s="5" t="n">
        <f t="shared" si="1"/>
        <v>44635.0</v>
      </c>
      <c r="V16" s="5" t="n">
        <f t="shared" si="1"/>
        <v>45862.0</v>
      </c>
      <c r="W16" s="5" t="n">
        <f t="shared" si="1"/>
        <v>57797.0</v>
      </c>
      <c r="X16" s="5" t="n">
        <f t="shared" si="1"/>
        <v>28595.0</v>
      </c>
      <c r="Y16" s="5" t="n">
        <f t="shared" si="1"/>
        <v>43556.0</v>
      </c>
      <c r="Z16" s="5" t="n">
        <f t="shared" si="1"/>
        <v>47685.0</v>
      </c>
      <c r="AA16" s="5" t="n">
        <f t="shared" si="1"/>
        <v>61523.0</v>
      </c>
      <c r="AB16" s="5" t="n">
        <f t="shared" si="1"/>
        <v>58728.0</v>
      </c>
      <c r="AC16" s="5" t="n">
        <f t="shared" si="1"/>
        <v>30312.0</v>
      </c>
      <c r="AD16" s="5" t="n">
        <f t="shared" si="1"/>
        <v>61797.0</v>
      </c>
      <c r="AE16" s="5" t="n">
        <f t="shared" si="1"/>
        <v>59345.0</v>
      </c>
      <c r="AF16" s="5" t="n">
        <f t="shared" si="1"/>
        <v>55004.0</v>
      </c>
      <c r="AG16" s="5" t="n">
        <f t="shared" si="1"/>
        <v>44695.0</v>
      </c>
      <c r="AH16" s="5" t="n">
        <f t="shared" si="1"/>
        <v>51563.0</v>
      </c>
      <c r="AI16" s="5" t="n">
        <f t="shared" si="1"/>
        <v>45416.0</v>
      </c>
      <c r="AJ16" s="5" t="n">
        <f t="shared" si="1"/>
        <v>52502.0</v>
      </c>
      <c r="AK16" s="5" t="n">
        <f t="shared" si="1"/>
        <v>59223.0</v>
      </c>
      <c r="AL16" s="5" t="n">
        <f t="shared" si="1"/>
        <v>48340.0</v>
      </c>
      <c r="AM16" s="5" t="n">
        <f t="shared" si="1"/>
        <v>51118.0</v>
      </c>
      <c r="AN16" s="5" t="n">
        <f t="shared" si="1"/>
        <v>56693.0</v>
      </c>
      <c r="AO16" s="5" t="n">
        <f t="shared" si="1"/>
        <v>48793.0</v>
      </c>
      <c r="AP16" s="5" t="n">
        <f t="shared" si="1"/>
        <v>50586.0</v>
      </c>
      <c r="AQ16" s="5" t="n">
        <f t="shared" si="1"/>
        <v>40530.0</v>
      </c>
      <c r="AR16" s="5" t="n">
        <f t="shared" si="1"/>
        <v>54811.0</v>
      </c>
      <c r="AS16" s="5" t="n">
        <f t="shared" si="1"/>
        <v>46205.0</v>
      </c>
      <c r="AT16" s="5" t="n">
        <f t="shared" si="1"/>
        <v>38427.0</v>
      </c>
      <c r="AU16" s="5" t="n">
        <f t="shared" si="1"/>
        <v>47741.0</v>
      </c>
      <c r="AV16" s="5" t="n">
        <f t="shared" si="1"/>
        <v>39529.0</v>
      </c>
      <c r="AW16" s="5" t="n">
        <f t="shared" si="1"/>
        <v>55242.0</v>
      </c>
      <c r="AX16" s="5" t="n">
        <f t="shared" si="1"/>
        <v>47954.0</v>
      </c>
      <c r="AY16" s="5" t="n">
        <f t="shared" si="1"/>
        <v>47048.0</v>
      </c>
      <c r="AZ16" s="5" t="n">
        <f t="shared" si="1"/>
        <v>55777.0</v>
      </c>
      <c r="BA16" s="5" t="n">
        <f t="shared" si="1"/>
        <v>46914.0</v>
      </c>
      <c r="BB16" s="5" t="n">
        <f t="shared" si="1"/>
        <v>63580.0</v>
      </c>
      <c r="BC16" s="5" t="n">
        <f t="shared" si="1"/>
        <v>57109.0</v>
      </c>
      <c r="BD16" s="5" t="n">
        <f t="shared" si="1"/>
        <v>54869.0</v>
      </c>
      <c r="BE16" s="5" t="n">
        <f t="shared" si="1"/>
        <v>50620.0</v>
      </c>
      <c r="BF16" s="5" t="n">
        <f t="shared" si="1"/>
        <v>58507.0</v>
      </c>
      <c r="BG16" s="5" t="n">
        <f t="shared" si="1"/>
        <v>45549.0</v>
      </c>
      <c r="BH16" s="5" t="n">
        <f t="shared" si="1"/>
        <v>43719.0</v>
      </c>
      <c r="BI16" s="5" t="n">
        <f t="shared" si="1"/>
        <v>52717.0</v>
      </c>
      <c r="BJ16" s="5" t="n">
        <f t="shared" si="1"/>
        <v>51923.0</v>
      </c>
      <c r="BK16" s="5" t="n">
        <f t="shared" si="1"/>
        <v>49449.0</v>
      </c>
      <c r="BL16" s="5" t="n">
        <f t="shared" si="1"/>
        <v>51062.0</v>
      </c>
      <c r="BM16" s="5" t="n">
        <f t="shared" si="1"/>
        <v>41313.0</v>
      </c>
      <c r="BN16" s="5" t="n">
        <f t="shared" si="1"/>
        <v>43077.0</v>
      </c>
      <c r="BO16" s="5" t="n">
        <f>IF(AND(BO14&lt;&gt;"",BO15&lt;&gt;""),BO14-BO15,"")</f>
        <v>38268.0</v>
      </c>
      <c r="BP16" s="5" t="n">
        <f>IF(AND(BP14&lt;&gt;"",BP15&lt;&gt;""),BP14-BP15,"")</f>
        <v>53553.0</v>
      </c>
      <c r="BQ16" s="5" t="n">
        <f>IF(AND(BQ14&lt;&gt;"",BQ15&lt;&gt;""),BQ14-BQ15,"")</f>
        <v>35619.0</v>
      </c>
      <c r="BR16" s="5" t="n">
        <f>IF(AND(BR14&lt;&gt;"",BR15&lt;&gt;""),BR14-BR15,"")</f>
        <v>49371.0</v>
      </c>
      <c r="BS16" s="5" t="n">
        <f>IF(AND(BS14&lt;&gt;"",BS15&lt;&gt;""),BS14-BS15,"")</f>
        <v>50821.0</v>
      </c>
    </row>
    <row r="17" spans="1:71">
      <c r="A17" t="s" s="0">
        <v>157</v>
      </c>
      <c r="C17" s="3" t="n">
        <v>2717.0</v>
      </c>
      <c r="D17" s="3" t="n">
        <v>4999.0</v>
      </c>
      <c r="E17" s="3" t="n">
        <v>6378.0</v>
      </c>
      <c r="F17" s="3" t="n">
        <v>5361.0</v>
      </c>
      <c r="G17" s="3" t="n">
        <v>9680.0</v>
      </c>
      <c r="H17" s="3" t="n">
        <v>7863.0</v>
      </c>
      <c r="I17" s="3" t="n">
        <v>5932.0</v>
      </c>
      <c r="J17" s="3" t="n">
        <v>3155.0</v>
      </c>
      <c r="K17" s="3" t="n">
        <v>2314.0</v>
      </c>
      <c r="L17" s="3" t="n">
        <v>3822.0</v>
      </c>
      <c r="M17" s="3" t="n">
        <v>1928.0</v>
      </c>
      <c r="N17" s="3" t="n">
        <v>4638.0</v>
      </c>
      <c r="O17" s="3" t="n">
        <v>8048.0</v>
      </c>
      <c r="P17" s="3" t="n">
        <v>9908.0</v>
      </c>
      <c r="Q17" s="3" t="n">
        <v>5550.0</v>
      </c>
      <c r="R17" s="3" t="n">
        <v>5755.0</v>
      </c>
      <c r="S17" s="3" t="n">
        <v>9891.0</v>
      </c>
      <c r="T17" s="3" t="n">
        <v>1478.0</v>
      </c>
      <c r="U17" s="3" t="n">
        <v>5785.0</v>
      </c>
      <c r="V17" s="3" t="n">
        <v>9101.0</v>
      </c>
      <c r="W17" s="3" t="n">
        <v>8813.0</v>
      </c>
      <c r="X17" s="3" t="n">
        <v>8228.0</v>
      </c>
      <c r="Y17" s="3" t="n">
        <v>7089.0</v>
      </c>
      <c r="Z17" s="3" t="n">
        <v>6588.0</v>
      </c>
      <c r="AA17" s="3" t="n">
        <v>4335.0</v>
      </c>
      <c r="AB17" s="3" t="n">
        <v>8568.0</v>
      </c>
      <c r="AC17" s="3" t="n">
        <v>4760.0</v>
      </c>
      <c r="AD17" s="3" t="n">
        <v>4845.0</v>
      </c>
      <c r="AE17" s="3" t="n">
        <v>6151.0</v>
      </c>
      <c r="AF17" s="3" t="n">
        <v>2161.0</v>
      </c>
      <c r="AG17" s="3" t="n">
        <v>5724.0</v>
      </c>
      <c r="AH17" s="3" t="n">
        <v>5530.0</v>
      </c>
      <c r="AI17" s="3" t="n">
        <v>6506.0</v>
      </c>
      <c r="AJ17" s="3" t="n">
        <v>2713.0</v>
      </c>
      <c r="AK17" s="3" t="n">
        <v>2604.0</v>
      </c>
      <c r="AL17" s="3" t="n">
        <v>1444.0</v>
      </c>
      <c r="AM17" s="3" t="n">
        <v>6777.0</v>
      </c>
      <c r="AN17" s="3" t="n">
        <v>9217.0</v>
      </c>
      <c r="AO17" s="3" t="n">
        <v>1431.0</v>
      </c>
      <c r="AP17" s="3" t="n">
        <v>5698.0</v>
      </c>
      <c r="AQ17" s="3" t="n">
        <v>6559.0</v>
      </c>
      <c r="AR17" s="3" t="n">
        <v>7430.0</v>
      </c>
      <c r="AS17" s="3" t="n">
        <v>5524.0</v>
      </c>
      <c r="AT17" s="3" t="n">
        <v>8026.0</v>
      </c>
      <c r="AU17" s="3" t="n">
        <v>2081.0</v>
      </c>
      <c r="AV17" s="3" t="n">
        <v>6816.0</v>
      </c>
      <c r="AW17" s="3" t="n">
        <v>4425.0</v>
      </c>
      <c r="AX17" s="3" t="n">
        <v>2562.0</v>
      </c>
      <c r="AY17" s="3" t="n">
        <v>9270.0</v>
      </c>
      <c r="AZ17" s="3" t="n">
        <v>1290.0</v>
      </c>
      <c r="BA17" s="3" t="n">
        <v>1839.0</v>
      </c>
      <c r="BB17" s="3" t="n">
        <v>4425.0</v>
      </c>
      <c r="BC17" s="3" t="n">
        <v>3671.0</v>
      </c>
      <c r="BD17" s="3" t="n">
        <v>5900.0</v>
      </c>
      <c r="BE17" s="3" t="n">
        <v>7479.0</v>
      </c>
      <c r="BF17" s="3" t="n">
        <v>8491.0</v>
      </c>
      <c r="BG17" s="3" t="n">
        <v>9432.0</v>
      </c>
      <c r="BH17" s="3" t="n">
        <v>3544.0</v>
      </c>
      <c r="BI17" s="3" t="n">
        <v>1837.0</v>
      </c>
      <c r="BJ17" s="3" t="n">
        <v>9586.0</v>
      </c>
      <c r="BK17" s="3" t="n">
        <v>1924.0</v>
      </c>
      <c r="BL17" s="3" t="n">
        <v>3166.0</v>
      </c>
      <c r="BM17" s="3" t="n">
        <v>3581.0</v>
      </c>
      <c r="BN17" s="3" t="n">
        <v>1208.0</v>
      </c>
      <c r="BO17" s="3" t="n">
        <v>7959.0</v>
      </c>
      <c r="BP17" s="3" t="n">
        <v>8469.0</v>
      </c>
      <c r="BQ17" s="3" t="n">
        <v>3863.0</v>
      </c>
      <c r="BR17" s="3" t="n">
        <v>5261.0</v>
      </c>
      <c r="BS17" s="3" t="n">
        <v>7999.0</v>
      </c>
    </row>
    <row r="18" spans="1:71">
      <c r="A18" s="4" t="s">
        <v>158</v>
      </c>
      <c r="B18" s="8"/>
      <c r="C18" s="5" t="n">
        <f t="shared" ref="C18:BN18" si="2">IF(AND(C16&lt;&gt;"",C17&lt;&gt;""),C16-C17,"")</f>
        <v>54170.0</v>
      </c>
      <c r="D18" s="5" t="n">
        <f t="shared" si="2"/>
        <v>45919.0</v>
      </c>
      <c r="E18" s="5" t="n">
        <f t="shared" si="2"/>
        <v>33775.0</v>
      </c>
      <c r="F18" s="5" t="n">
        <f t="shared" si="2"/>
        <v>58192.0</v>
      </c>
      <c r="G18" s="5" t="n">
        <f t="shared" si="2"/>
        <v>25027.0</v>
      </c>
      <c r="H18" s="5" t="n">
        <f t="shared" si="2"/>
        <v>40711.0</v>
      </c>
      <c r="I18" s="5" t="n">
        <f t="shared" si="2"/>
        <v>26907.0</v>
      </c>
      <c r="J18" s="5" t="n">
        <f t="shared" si="2"/>
        <v>36715.0</v>
      </c>
      <c r="K18" s="5" t="n">
        <f t="shared" si="2"/>
        <v>33874.0</v>
      </c>
      <c r="L18" s="5" t="n">
        <f t="shared" si="2"/>
        <v>49117.0</v>
      </c>
      <c r="M18" s="5" t="n">
        <f t="shared" si="2"/>
        <v>41574.0</v>
      </c>
      <c r="N18" s="5" t="n">
        <f t="shared" si="2"/>
        <v>53043.0</v>
      </c>
      <c r="O18" s="5" t="n">
        <f t="shared" si="2"/>
        <v>33447.0</v>
      </c>
      <c r="P18" s="5" t="n">
        <f t="shared" si="2"/>
        <v>19312.0</v>
      </c>
      <c r="Q18" s="5" t="n">
        <f t="shared" si="2"/>
        <v>45821.0</v>
      </c>
      <c r="R18" s="5" t="n">
        <f t="shared" si="2"/>
        <v>44991.0</v>
      </c>
      <c r="S18" s="5" t="n">
        <f t="shared" si="2"/>
        <v>45660.0</v>
      </c>
      <c r="T18" s="5" t="n">
        <f t="shared" si="2"/>
        <v>38097.0</v>
      </c>
      <c r="U18" s="5" t="n">
        <f t="shared" si="2"/>
        <v>38850.0</v>
      </c>
      <c r="V18" s="5" t="n">
        <f t="shared" si="2"/>
        <v>36761.0</v>
      </c>
      <c r="W18" s="5" t="n">
        <f t="shared" si="2"/>
        <v>48984.0</v>
      </c>
      <c r="X18" s="5" t="n">
        <f t="shared" si="2"/>
        <v>20367.0</v>
      </c>
      <c r="Y18" s="5" t="n">
        <f t="shared" si="2"/>
        <v>36467.0</v>
      </c>
      <c r="Z18" s="5" t="n">
        <f t="shared" si="2"/>
        <v>41097.0</v>
      </c>
      <c r="AA18" s="5" t="n">
        <f t="shared" si="2"/>
        <v>57188.0</v>
      </c>
      <c r="AB18" s="5" t="n">
        <f t="shared" si="2"/>
        <v>50160.0</v>
      </c>
      <c r="AC18" s="5" t="n">
        <f t="shared" si="2"/>
        <v>25552.0</v>
      </c>
      <c r="AD18" s="5" t="n">
        <f t="shared" si="2"/>
        <v>56952.0</v>
      </c>
      <c r="AE18" s="5" t="n">
        <f t="shared" si="2"/>
        <v>53194.0</v>
      </c>
      <c r="AF18" s="5" t="n">
        <f t="shared" si="2"/>
        <v>52843.0</v>
      </c>
      <c r="AG18" s="5" t="n">
        <f t="shared" si="2"/>
        <v>38971.0</v>
      </c>
      <c r="AH18" s="5" t="n">
        <f t="shared" si="2"/>
        <v>46033.0</v>
      </c>
      <c r="AI18" s="5" t="n">
        <f t="shared" si="2"/>
        <v>38910.0</v>
      </c>
      <c r="AJ18" s="5" t="n">
        <f t="shared" si="2"/>
        <v>49789.0</v>
      </c>
      <c r="AK18" s="5" t="n">
        <f t="shared" si="2"/>
        <v>56619.0</v>
      </c>
      <c r="AL18" s="5" t="n">
        <f t="shared" si="2"/>
        <v>46896.0</v>
      </c>
      <c r="AM18" s="5" t="n">
        <f t="shared" si="2"/>
        <v>44341.0</v>
      </c>
      <c r="AN18" s="5" t="n">
        <f t="shared" si="2"/>
        <v>47476.0</v>
      </c>
      <c r="AO18" s="5" t="n">
        <f t="shared" si="2"/>
        <v>47362.0</v>
      </c>
      <c r="AP18" s="5" t="n">
        <f t="shared" si="2"/>
        <v>44888.0</v>
      </c>
      <c r="AQ18" s="5" t="n">
        <f t="shared" si="2"/>
        <v>33971.0</v>
      </c>
      <c r="AR18" s="5" t="n">
        <f t="shared" si="2"/>
        <v>47381.0</v>
      </c>
      <c r="AS18" s="5" t="n">
        <f t="shared" si="2"/>
        <v>40681.0</v>
      </c>
      <c r="AT18" s="5" t="n">
        <f t="shared" si="2"/>
        <v>30401.0</v>
      </c>
      <c r="AU18" s="5" t="n">
        <f t="shared" si="2"/>
        <v>45660.0</v>
      </c>
      <c r="AV18" s="5" t="n">
        <f t="shared" si="2"/>
        <v>32713.0</v>
      </c>
      <c r="AW18" s="5" t="n">
        <f t="shared" si="2"/>
        <v>50817.0</v>
      </c>
      <c r="AX18" s="5" t="n">
        <f t="shared" si="2"/>
        <v>45392.0</v>
      </c>
      <c r="AY18" s="5" t="n">
        <f t="shared" si="2"/>
        <v>37778.0</v>
      </c>
      <c r="AZ18" s="5" t="n">
        <f t="shared" si="2"/>
        <v>54487.0</v>
      </c>
      <c r="BA18" s="5" t="n">
        <f t="shared" si="2"/>
        <v>45075.0</v>
      </c>
      <c r="BB18" s="5" t="n">
        <f t="shared" si="2"/>
        <v>59155.0</v>
      </c>
      <c r="BC18" s="5" t="n">
        <f t="shared" si="2"/>
        <v>53438.0</v>
      </c>
      <c r="BD18" s="5" t="n">
        <f t="shared" si="2"/>
        <v>48969.0</v>
      </c>
      <c r="BE18" s="5" t="n">
        <f t="shared" si="2"/>
        <v>43141.0</v>
      </c>
      <c r="BF18" s="5" t="n">
        <f t="shared" si="2"/>
        <v>50016.0</v>
      </c>
      <c r="BG18" s="5" t="n">
        <f t="shared" si="2"/>
        <v>36117.0</v>
      </c>
      <c r="BH18" s="5" t="n">
        <f t="shared" si="2"/>
        <v>40175.0</v>
      </c>
      <c r="BI18" s="5" t="n">
        <f t="shared" si="2"/>
        <v>50880.0</v>
      </c>
      <c r="BJ18" s="5" t="n">
        <f t="shared" si="2"/>
        <v>42337.0</v>
      </c>
      <c r="BK18" s="5" t="n">
        <f t="shared" si="2"/>
        <v>47525.0</v>
      </c>
      <c r="BL18" s="5" t="n">
        <f t="shared" si="2"/>
        <v>47896.0</v>
      </c>
      <c r="BM18" s="5" t="n">
        <f t="shared" si="2"/>
        <v>37732.0</v>
      </c>
      <c r="BN18" s="5" t="n">
        <f t="shared" si="2"/>
        <v>41869.0</v>
      </c>
      <c r="BO18" s="5" t="n">
        <f>IF(AND(BO16&lt;&gt;"",BO17&lt;&gt;""),BO16-BO17,"")</f>
        <v>30309.0</v>
      </c>
      <c r="BP18" s="5" t="n">
        <f>IF(AND(BP16&lt;&gt;"",BP17&lt;&gt;""),BP16-BP17,"")</f>
        <v>45084.0</v>
      </c>
      <c r="BQ18" s="5" t="n">
        <f>IF(AND(BQ16&lt;&gt;"",BQ17&lt;&gt;""),BQ16-BQ17,"")</f>
        <v>31756.0</v>
      </c>
      <c r="BR18" s="5" t="n">
        <f>IF(AND(BR16&lt;&gt;"",BR17&lt;&gt;""),BR16-BR17,"")</f>
        <v>44110.0</v>
      </c>
      <c r="BS18" s="5" t="n">
        <f>IF(AND(BS16&lt;&gt;"",BS17&lt;&gt;""),BS16-BS17,"")</f>
        <v>42822.0</v>
      </c>
    </row>
    <row r="19" spans="1:71">
      <c r="A19" t="s" s="0">
        <v>159</v>
      </c>
      <c r="C19" s="3" t="n">
        <v>5427.0</v>
      </c>
      <c r="D19" s="3" t="n">
        <v>3705.0</v>
      </c>
      <c r="E19" s="3" t="n">
        <v>7384.0</v>
      </c>
      <c r="F19" s="3" t="n">
        <v>6858.0</v>
      </c>
      <c r="G19" s="3" t="n">
        <v>1443.0</v>
      </c>
      <c r="H19" s="3" t="n">
        <v>2854.0</v>
      </c>
      <c r="I19" s="3" t="n">
        <v>2255.0</v>
      </c>
      <c r="J19" s="3" t="n">
        <v>2211.0</v>
      </c>
      <c r="K19" s="3" t="n">
        <v>8217.0</v>
      </c>
      <c r="L19" s="3" t="n">
        <v>8004.0</v>
      </c>
      <c r="M19" s="3" t="n">
        <v>9556.0</v>
      </c>
      <c r="N19" s="3" t="n">
        <v>4412.0</v>
      </c>
      <c r="O19" s="3" t="n">
        <v>8830.0</v>
      </c>
      <c r="P19" s="3" t="n">
        <v>6426.0</v>
      </c>
      <c r="Q19" s="3" t="n">
        <v>7987.0</v>
      </c>
      <c r="R19" s="3" t="n">
        <v>4981.0</v>
      </c>
      <c r="S19" s="3" t="n">
        <v>9136.0</v>
      </c>
      <c r="T19" s="3" t="n">
        <v>3447.0</v>
      </c>
      <c r="U19" s="3" t="n">
        <v>8001.0</v>
      </c>
      <c r="V19" s="3" t="n">
        <v>3748.0</v>
      </c>
      <c r="W19" s="3" t="n">
        <v>4696.0</v>
      </c>
      <c r="X19" s="3" t="n">
        <v>8925.0</v>
      </c>
      <c r="Y19" s="3" t="n">
        <v>5759.0</v>
      </c>
      <c r="Z19" s="3" t="n">
        <v>7991.0</v>
      </c>
      <c r="AA19" s="3" t="n">
        <v>7790.0</v>
      </c>
      <c r="AB19" s="3" t="n">
        <v>2232.0</v>
      </c>
      <c r="AC19" s="3" t="n">
        <v>7731.0</v>
      </c>
      <c r="AD19" s="3" t="n">
        <v>7542.0</v>
      </c>
      <c r="AE19" s="3" t="n">
        <v>6813.0</v>
      </c>
      <c r="AF19" s="3" t="n">
        <v>9625.0</v>
      </c>
      <c r="AG19" s="3" t="n">
        <v>6112.0</v>
      </c>
      <c r="AH19" s="3" t="n">
        <v>7100.0</v>
      </c>
      <c r="AI19" s="3" t="n">
        <v>2186.0</v>
      </c>
      <c r="AJ19" s="3" t="n">
        <v>5424.0</v>
      </c>
      <c r="AK19" s="3" t="n">
        <v>3080.0</v>
      </c>
      <c r="AL19" s="3" t="n">
        <v>2423.0</v>
      </c>
      <c r="AM19" s="3" t="n">
        <v>6223.0</v>
      </c>
      <c r="AN19" s="3" t="n">
        <v>1461.0</v>
      </c>
      <c r="AO19" s="3" t="n">
        <v>8663.0</v>
      </c>
      <c r="AP19" s="3" t="n">
        <v>6976.0</v>
      </c>
      <c r="AQ19" s="3" t="n">
        <v>1920.0</v>
      </c>
      <c r="AR19" s="3" t="n">
        <v>5837.0</v>
      </c>
      <c r="AS19" s="3" t="n">
        <v>3903.0</v>
      </c>
      <c r="AT19" s="3" t="n">
        <v>7151.0</v>
      </c>
      <c r="AU19" s="3" t="n">
        <v>8720.0</v>
      </c>
      <c r="AV19" s="3" t="n">
        <v>8127.0</v>
      </c>
      <c r="AW19" s="3" t="n">
        <v>6093.0</v>
      </c>
      <c r="AX19" s="3" t="n">
        <v>2043.0</v>
      </c>
      <c r="AY19" s="3" t="n">
        <v>6162.0</v>
      </c>
      <c r="AZ19" s="3" t="n">
        <v>5133.0</v>
      </c>
      <c r="BA19" s="3" t="n">
        <v>9153.0</v>
      </c>
      <c r="BB19" s="3" t="n">
        <v>7514.0</v>
      </c>
      <c r="BC19" s="3" t="n">
        <v>7077.0</v>
      </c>
      <c r="BD19" s="3" t="n">
        <v>9775.0</v>
      </c>
      <c r="BE19" s="3" t="n">
        <v>1102.0</v>
      </c>
      <c r="BF19" s="3" t="n">
        <v>7671.0</v>
      </c>
      <c r="BG19" s="3" t="n">
        <v>8829.0</v>
      </c>
      <c r="BH19" s="3" t="n">
        <v>2193.0</v>
      </c>
      <c r="BI19" s="3" t="n">
        <v>5483.0</v>
      </c>
      <c r="BJ19" s="3" t="n">
        <v>8555.0</v>
      </c>
      <c r="BK19" s="3" t="n">
        <v>9570.0</v>
      </c>
      <c r="BL19" s="3" t="n">
        <v>6222.0</v>
      </c>
      <c r="BM19" s="3" t="n">
        <v>5500.0</v>
      </c>
      <c r="BN19" s="3" t="n">
        <v>6715.0</v>
      </c>
      <c r="BO19" s="3" t="n">
        <v>8342.0</v>
      </c>
      <c r="BP19" s="3" t="n">
        <v>5191.0</v>
      </c>
      <c r="BQ19" s="3" t="n">
        <v>7792.0</v>
      </c>
      <c r="BR19" s="3" t="n">
        <v>4071.0</v>
      </c>
      <c r="BS19" s="3" t="n">
        <v>2617.0</v>
      </c>
    </row>
    <row r="20" spans="1:71">
      <c r="A20" t="s" s="0">
        <v>160</v>
      </c>
      <c r="C20" s="3" t="n">
        <v>9981.0</v>
      </c>
      <c r="D20" s="3" t="n">
        <v>9011.0</v>
      </c>
      <c r="E20" s="3" t="n">
        <v>2195.0</v>
      </c>
      <c r="F20" s="3" t="n">
        <v>5303.0</v>
      </c>
      <c r="G20" s="3" t="n">
        <v>3667.0</v>
      </c>
      <c r="H20" s="3" t="n">
        <v>7131.0</v>
      </c>
      <c r="I20" s="3" t="n">
        <v>3864.0</v>
      </c>
      <c r="J20" s="3" t="n">
        <v>8397.0</v>
      </c>
      <c r="K20" s="3" t="n">
        <v>2692.0</v>
      </c>
      <c r="L20" s="3" t="n">
        <v>2515.0</v>
      </c>
      <c r="M20" s="3" t="n">
        <v>3900.0</v>
      </c>
      <c r="N20" s="3" t="n">
        <v>3827.0</v>
      </c>
      <c r="O20" s="3" t="n">
        <v>8678.0</v>
      </c>
      <c r="P20" s="3" t="n">
        <v>7537.0</v>
      </c>
      <c r="Q20" s="3" t="n">
        <v>9651.0</v>
      </c>
      <c r="R20" s="3" t="n">
        <v>6128.0</v>
      </c>
      <c r="S20" s="3" t="n">
        <v>1021.0</v>
      </c>
      <c r="T20" s="3" t="n">
        <v>5602.0</v>
      </c>
      <c r="U20" s="3" t="n">
        <v>3290.0</v>
      </c>
      <c r="V20" s="3" t="n">
        <v>6160.0</v>
      </c>
      <c r="W20" s="3" t="n">
        <v>5963.0</v>
      </c>
      <c r="X20" s="3" t="n">
        <v>2566.0</v>
      </c>
      <c r="Y20" s="3" t="n">
        <v>1428.0</v>
      </c>
      <c r="Z20" s="3" t="n">
        <v>9330.0</v>
      </c>
      <c r="AA20" s="3" t="n">
        <v>7386.0</v>
      </c>
      <c r="AB20" s="3" t="n">
        <v>3047.0</v>
      </c>
      <c r="AC20" s="3" t="n">
        <v>1493.0</v>
      </c>
      <c r="AD20" s="3" t="n">
        <v>3580.0</v>
      </c>
      <c r="AE20" s="3" t="n">
        <v>8282.0</v>
      </c>
      <c r="AF20" s="3" t="n">
        <v>9799.0</v>
      </c>
      <c r="AG20" s="3" t="n">
        <v>4187.0</v>
      </c>
      <c r="AH20" s="3" t="n">
        <v>7554.0</v>
      </c>
      <c r="AI20" s="3" t="n">
        <v>4791.0</v>
      </c>
      <c r="AJ20" s="3" t="n">
        <v>1438.0</v>
      </c>
      <c r="AK20" s="3" t="n">
        <v>4169.0</v>
      </c>
      <c r="AL20" s="3" t="n">
        <v>1438.0</v>
      </c>
      <c r="AM20" s="3" t="n">
        <v>7541.0</v>
      </c>
      <c r="AN20" s="3" t="n">
        <v>1827.0</v>
      </c>
      <c r="AO20" s="3" t="n">
        <v>5951.0</v>
      </c>
      <c r="AP20" s="3" t="n">
        <v>6354.0</v>
      </c>
      <c r="AQ20" s="3" t="n">
        <v>7781.0</v>
      </c>
      <c r="AR20" s="3" t="n">
        <v>9251.0</v>
      </c>
      <c r="AS20" s="3" t="n">
        <v>3331.0</v>
      </c>
      <c r="AT20" s="3" t="n">
        <v>4919.0</v>
      </c>
      <c r="AU20" s="3" t="n">
        <v>4974.0</v>
      </c>
      <c r="AV20" s="3" t="n">
        <v>2154.0</v>
      </c>
      <c r="AW20" s="3" t="n">
        <v>9329.0</v>
      </c>
      <c r="AX20" s="3" t="n">
        <v>1677.0</v>
      </c>
      <c r="AY20" s="3" t="n">
        <v>7267.0</v>
      </c>
      <c r="AZ20" s="3" t="n">
        <v>2254.0</v>
      </c>
      <c r="BA20" s="3" t="n">
        <v>2511.0</v>
      </c>
      <c r="BB20" s="3" t="n">
        <v>5982.0</v>
      </c>
      <c r="BC20" s="3" t="n">
        <v>2947.0</v>
      </c>
      <c r="BD20" s="3" t="n">
        <v>7086.0</v>
      </c>
      <c r="BE20" s="3" t="n">
        <v>3394.0</v>
      </c>
      <c r="BF20" s="3" t="n">
        <v>6148.0</v>
      </c>
      <c r="BG20" s="3" t="n">
        <v>9267.0</v>
      </c>
      <c r="BH20" s="3" t="n">
        <v>7790.0</v>
      </c>
      <c r="BI20" s="3" t="n">
        <v>2627.0</v>
      </c>
      <c r="BJ20" s="3" t="n">
        <v>1975.0</v>
      </c>
      <c r="BK20" s="3" t="n">
        <v>1747.0</v>
      </c>
      <c r="BL20" s="3" t="n">
        <v>4171.0</v>
      </c>
      <c r="BM20" s="3" t="n">
        <v>9058.0</v>
      </c>
      <c r="BN20" s="3" t="n">
        <v>2168.0</v>
      </c>
      <c r="BO20" s="3" t="n">
        <v>2596.0</v>
      </c>
      <c r="BP20" s="3" t="n">
        <v>8290.0</v>
      </c>
      <c r="BQ20" s="3" t="n">
        <v>4851.0</v>
      </c>
      <c r="BR20" s="3" t="n">
        <v>8884.0</v>
      </c>
      <c r="BS20" s="3" t="n">
        <v>2684.0</v>
      </c>
    </row>
    <row r="21" spans="1:71">
      <c r="A21" t="s" s="0">
        <v>161</v>
      </c>
      <c r="C21" s="3" t="n">
        <v>7483.0</v>
      </c>
      <c r="D21" s="3" t="n">
        <v>9543.0</v>
      </c>
      <c r="E21" s="3" t="n">
        <v>1086.0</v>
      </c>
      <c r="F21" s="3" t="n">
        <v>1750.0</v>
      </c>
      <c r="G21" s="3" t="n">
        <v>1901.0</v>
      </c>
      <c r="H21" s="3" t="n">
        <v>7674.0</v>
      </c>
      <c r="I21" s="3" t="n">
        <v>7627.0</v>
      </c>
      <c r="J21" s="3" t="n">
        <v>1105.0</v>
      </c>
      <c r="K21" s="3" t="n">
        <v>7949.0</v>
      </c>
      <c r="L21" s="3" t="n">
        <v>5105.0</v>
      </c>
      <c r="M21" s="3" t="n">
        <v>2216.0</v>
      </c>
      <c r="N21" s="3" t="n">
        <v>8121.0</v>
      </c>
      <c r="O21" s="3" t="n">
        <v>5844.0</v>
      </c>
      <c r="P21" s="3" t="n">
        <v>1949.0</v>
      </c>
      <c r="Q21" s="3" t="n">
        <v>1349.0</v>
      </c>
      <c r="R21" s="3" t="n">
        <v>3992.0</v>
      </c>
      <c r="S21" s="3" t="n">
        <v>4331.0</v>
      </c>
      <c r="T21" s="3" t="n">
        <v>2008.0</v>
      </c>
      <c r="U21" s="3" t="n">
        <v>3313.0</v>
      </c>
      <c r="V21" s="3" t="n">
        <v>6146.0</v>
      </c>
      <c r="W21" s="3" t="n">
        <v>9857.0</v>
      </c>
      <c r="X21" s="3" t="n">
        <v>6795.0</v>
      </c>
      <c r="Y21" s="3" t="n">
        <v>9795.0</v>
      </c>
      <c r="Z21" s="3" t="n">
        <v>5734.0</v>
      </c>
      <c r="AA21" s="3" t="n">
        <v>2362.0</v>
      </c>
      <c r="AB21" s="3" t="n">
        <v>2473.0</v>
      </c>
      <c r="AC21" s="3" t="n">
        <v>4122.0</v>
      </c>
      <c r="AD21" s="3" t="n">
        <v>6690.0</v>
      </c>
      <c r="AE21" s="3" t="n">
        <v>1327.0</v>
      </c>
      <c r="AF21" s="3" t="n">
        <v>2602.0</v>
      </c>
      <c r="AG21" s="3" t="n">
        <v>9171.0</v>
      </c>
      <c r="AH21" s="3" t="n">
        <v>3015.0</v>
      </c>
      <c r="AI21" s="3" t="n">
        <v>4103.0</v>
      </c>
      <c r="AJ21" s="3" t="n">
        <v>6895.0</v>
      </c>
      <c r="AK21" s="3" t="n">
        <v>5249.0</v>
      </c>
      <c r="AL21" s="3" t="n">
        <v>5489.0</v>
      </c>
      <c r="AM21" s="3" t="n">
        <v>4708.0</v>
      </c>
      <c r="AN21" s="3" t="n">
        <v>6945.0</v>
      </c>
      <c r="AO21" s="3" t="n">
        <v>8597.0</v>
      </c>
      <c r="AP21" s="3" t="n">
        <v>9629.0</v>
      </c>
      <c r="AQ21" s="3" t="n">
        <v>5642.0</v>
      </c>
      <c r="AR21" s="3" t="n">
        <v>3106.0</v>
      </c>
      <c r="AS21" s="3" t="n">
        <v>4086.0</v>
      </c>
      <c r="AT21" s="3" t="n">
        <v>1074.0</v>
      </c>
      <c r="AU21" s="3" t="n">
        <v>8716.0</v>
      </c>
      <c r="AV21" s="3" t="n">
        <v>2305.0</v>
      </c>
      <c r="AW21" s="3" t="n">
        <v>3898.0</v>
      </c>
      <c r="AX21" s="3" t="n">
        <v>1657.0</v>
      </c>
      <c r="AY21" s="3" t="n">
        <v>6943.0</v>
      </c>
      <c r="AZ21" s="3" t="n">
        <v>7462.0</v>
      </c>
      <c r="BA21" s="3" t="n">
        <v>3442.0</v>
      </c>
      <c r="BB21" s="3" t="n">
        <v>8640.0</v>
      </c>
      <c r="BC21" s="3" t="n">
        <v>4620.0</v>
      </c>
      <c r="BD21" s="3" t="n">
        <v>7913.0</v>
      </c>
      <c r="BE21" s="3" t="n">
        <v>9844.0</v>
      </c>
      <c r="BF21" s="3" t="n">
        <v>6457.0</v>
      </c>
      <c r="BG21" s="3" t="n">
        <v>5271.0</v>
      </c>
      <c r="BH21" s="3" t="n">
        <v>6439.0</v>
      </c>
      <c r="BI21" s="3" t="n">
        <v>6247.0</v>
      </c>
      <c r="BJ21" s="3" t="n">
        <v>8552.0</v>
      </c>
      <c r="BK21" s="3" t="n">
        <v>2095.0</v>
      </c>
      <c r="BL21" s="3" t="n">
        <v>4085.0</v>
      </c>
      <c r="BM21" s="3" t="n">
        <v>5770.0</v>
      </c>
      <c r="BN21" s="3" t="n">
        <v>9413.0</v>
      </c>
      <c r="BO21" s="3" t="n">
        <v>7420.0</v>
      </c>
      <c r="BP21" s="3" t="n">
        <v>2052.0</v>
      </c>
      <c r="BQ21" s="3" t="n">
        <v>6261.0</v>
      </c>
      <c r="BR21" s="3" t="n">
        <v>1181.0</v>
      </c>
      <c r="BS21" s="3" t="n">
        <v>5268.0</v>
      </c>
    </row>
    <row r="22" spans="1:71">
      <c r="A22" t="s" s="0">
        <v>162</v>
      </c>
      <c r="C22" s="3" t="n">
        <v>3016.0</v>
      </c>
      <c r="D22" s="3" t="n">
        <v>7972.0</v>
      </c>
      <c r="E22" s="3" t="n">
        <v>7298.0</v>
      </c>
      <c r="F22" s="3" t="n">
        <v>9526.0</v>
      </c>
      <c r="G22" s="3" t="n">
        <v>3419.0</v>
      </c>
      <c r="H22" s="3" t="n">
        <v>4523.0</v>
      </c>
      <c r="I22" s="3" t="n">
        <v>3429.0</v>
      </c>
      <c r="J22" s="3" t="n">
        <v>6566.0</v>
      </c>
      <c r="K22" s="3" t="n">
        <v>6531.0</v>
      </c>
      <c r="L22" s="3" t="n">
        <v>4081.0</v>
      </c>
      <c r="M22" s="3" t="n">
        <v>1886.0</v>
      </c>
      <c r="N22" s="3" t="n">
        <v>3802.0</v>
      </c>
      <c r="O22" s="3" t="n">
        <v>4810.0</v>
      </c>
      <c r="P22" s="3" t="n">
        <v>4886.0</v>
      </c>
      <c r="Q22" s="3" t="n">
        <v>9950.0</v>
      </c>
      <c r="R22" s="3" t="n">
        <v>1812.0</v>
      </c>
      <c r="S22" s="3" t="n">
        <v>7146.0</v>
      </c>
      <c r="T22" s="3" t="n">
        <v>1248.0</v>
      </c>
      <c r="U22" s="3" t="n">
        <v>2089.0</v>
      </c>
      <c r="V22" s="3" t="n">
        <v>5264.0</v>
      </c>
      <c r="W22" s="3" t="n">
        <v>7490.0</v>
      </c>
      <c r="X22" s="3" t="n">
        <v>8558.0</v>
      </c>
      <c r="Y22" s="3" t="n">
        <v>2721.0</v>
      </c>
      <c r="Z22" s="3" t="n">
        <v>5258.0</v>
      </c>
      <c r="AA22" s="3" t="n">
        <v>1277.0</v>
      </c>
      <c r="AB22" s="3" t="n">
        <v>4321.0</v>
      </c>
      <c r="AC22" s="3" t="n">
        <v>5505.0</v>
      </c>
      <c r="AD22" s="3" t="n">
        <v>4385.0</v>
      </c>
      <c r="AE22" s="3" t="n">
        <v>3744.0</v>
      </c>
      <c r="AF22" s="3" t="n">
        <v>3305.0</v>
      </c>
      <c r="AG22" s="3" t="n">
        <v>6498.0</v>
      </c>
      <c r="AH22" s="3" t="n">
        <v>2634.0</v>
      </c>
      <c r="AI22" s="3" t="n">
        <v>1026.0</v>
      </c>
      <c r="AJ22" s="3" t="n">
        <v>7223.0</v>
      </c>
      <c r="AK22" s="3" t="n">
        <v>8141.0</v>
      </c>
      <c r="AL22" s="3" t="n">
        <v>1844.0</v>
      </c>
      <c r="AM22" s="3" t="n">
        <v>7171.0</v>
      </c>
      <c r="AN22" s="3" t="n">
        <v>9226.0</v>
      </c>
      <c r="AO22" s="3" t="n">
        <v>9359.0</v>
      </c>
      <c r="AP22" s="3" t="n">
        <v>5725.0</v>
      </c>
      <c r="AQ22" s="3" t="n">
        <v>7899.0</v>
      </c>
      <c r="AR22" s="3" t="n">
        <v>8588.0</v>
      </c>
      <c r="AS22" s="3" t="n">
        <v>4808.0</v>
      </c>
      <c r="AT22" s="3" t="n">
        <v>1401.0</v>
      </c>
      <c r="AU22" s="3" t="n">
        <v>4536.0</v>
      </c>
      <c r="AV22" s="3" t="n">
        <v>4060.0</v>
      </c>
      <c r="AW22" s="3" t="n">
        <v>4856.0</v>
      </c>
      <c r="AX22" s="3" t="n">
        <v>7343.0</v>
      </c>
      <c r="AY22" s="3" t="n">
        <v>5301.0</v>
      </c>
      <c r="AZ22" s="3" t="n">
        <v>9730.0</v>
      </c>
      <c r="BA22" s="3" t="n">
        <v>4996.0</v>
      </c>
      <c r="BB22" s="3" t="n">
        <v>9808.0</v>
      </c>
      <c r="BC22" s="3" t="n">
        <v>1116.0</v>
      </c>
      <c r="BD22" s="3" t="n">
        <v>6696.0</v>
      </c>
      <c r="BE22" s="3" t="n">
        <v>3725.0</v>
      </c>
      <c r="BF22" s="3" t="n">
        <v>8067.0</v>
      </c>
      <c r="BG22" s="3" t="n">
        <v>1914.0</v>
      </c>
      <c r="BH22" s="3" t="n">
        <v>7329.0</v>
      </c>
      <c r="BI22" s="3" t="n">
        <v>8209.0</v>
      </c>
      <c r="BJ22" s="3" t="n">
        <v>4841.0</v>
      </c>
      <c r="BK22" s="3" t="n">
        <v>8094.0</v>
      </c>
      <c r="BL22" s="3" t="n">
        <v>8210.0</v>
      </c>
      <c r="BM22" s="3" t="n">
        <v>1256.0</v>
      </c>
      <c r="BN22" s="3" t="n">
        <v>3836.0</v>
      </c>
      <c r="BO22" s="3" t="n">
        <v>1299.0</v>
      </c>
      <c r="BP22" s="3" t="n">
        <v>2402.0</v>
      </c>
      <c r="BQ22" s="3" t="n">
        <v>3779.0</v>
      </c>
      <c r="BR22" s="3" t="n">
        <v>4285.0</v>
      </c>
      <c r="BS22" s="3" t="n">
        <v>6948.0</v>
      </c>
    </row>
    <row r="23" spans="1:71">
      <c r="A23" t="s" s="0">
        <v>163</v>
      </c>
      <c r="C23" s="3" t="n">
        <v>5950.0</v>
      </c>
      <c r="D23" s="3" t="n">
        <v>7317.0</v>
      </c>
      <c r="E23" s="3" t="n">
        <v>5350.0</v>
      </c>
      <c r="F23" s="3" t="n">
        <v>6469.0</v>
      </c>
      <c r="G23" s="3" t="n">
        <v>4260.0</v>
      </c>
      <c r="H23" s="3" t="n">
        <v>1589.0</v>
      </c>
      <c r="I23" s="3" t="n">
        <v>1340.0</v>
      </c>
      <c r="J23" s="3" t="n">
        <v>6026.0</v>
      </c>
      <c r="K23" s="3" t="n">
        <v>4984.0</v>
      </c>
      <c r="L23" s="3" t="n">
        <v>3264.0</v>
      </c>
      <c r="M23" s="3" t="n">
        <v>7937.0</v>
      </c>
      <c r="N23" s="3" t="n">
        <v>7367.0</v>
      </c>
      <c r="O23" s="3" t="n">
        <v>7168.0</v>
      </c>
      <c r="P23" s="3" t="n">
        <v>2454.0</v>
      </c>
      <c r="Q23" s="3" t="n">
        <v>2288.0</v>
      </c>
      <c r="R23" s="3" t="n">
        <v>8761.0</v>
      </c>
      <c r="S23" s="3" t="n">
        <v>1316.0</v>
      </c>
      <c r="T23" s="3" t="n">
        <v>6391.0</v>
      </c>
      <c r="U23" s="3" t="n">
        <v>2908.0</v>
      </c>
      <c r="V23" s="3" t="n">
        <v>1462.0</v>
      </c>
      <c r="W23" s="3" t="n">
        <v>8249.0</v>
      </c>
      <c r="X23" s="3" t="n">
        <v>5133.0</v>
      </c>
      <c r="Y23" s="3" t="n">
        <v>7529.0</v>
      </c>
      <c r="Z23" s="3" t="n">
        <v>3439.0</v>
      </c>
      <c r="AA23" s="3" t="n">
        <v>4848.0</v>
      </c>
      <c r="AB23" s="3" t="n">
        <v>2745.0</v>
      </c>
      <c r="AC23" s="3" t="n">
        <v>8440.0</v>
      </c>
      <c r="AD23" s="3" t="n">
        <v>8218.0</v>
      </c>
      <c r="AE23" s="3" t="n">
        <v>9782.0</v>
      </c>
      <c r="AF23" s="3" t="n">
        <v>1556.0</v>
      </c>
      <c r="AG23" s="3" t="n">
        <v>4676.0</v>
      </c>
      <c r="AH23" s="3" t="n">
        <v>3103.0</v>
      </c>
      <c r="AI23" s="3" t="n">
        <v>7410.0</v>
      </c>
      <c r="AJ23" s="3" t="n">
        <v>7335.0</v>
      </c>
      <c r="AK23" s="3" t="n">
        <v>3974.0</v>
      </c>
      <c r="AL23" s="3" t="n">
        <v>7431.0</v>
      </c>
      <c r="AM23" s="3" t="n">
        <v>4428.0</v>
      </c>
      <c r="AN23" s="3" t="n">
        <v>6020.0</v>
      </c>
      <c r="AO23" s="3" t="n">
        <v>8744.0</v>
      </c>
      <c r="AP23" s="3" t="n">
        <v>3173.0</v>
      </c>
      <c r="AQ23" s="3" t="n">
        <v>5886.0</v>
      </c>
      <c r="AR23" s="3" t="n">
        <v>6314.0</v>
      </c>
      <c r="AS23" s="3" t="n">
        <v>7164.0</v>
      </c>
      <c r="AT23" s="3" t="n">
        <v>5381.0</v>
      </c>
      <c r="AU23" s="3" t="n">
        <v>9400.0</v>
      </c>
      <c r="AV23" s="3" t="n">
        <v>5701.0</v>
      </c>
      <c r="AW23" s="3" t="n">
        <v>8055.0</v>
      </c>
      <c r="AX23" s="3" t="n">
        <v>1444.0</v>
      </c>
      <c r="AY23" s="3" t="n">
        <v>4793.0</v>
      </c>
      <c r="AZ23" s="3" t="n">
        <v>2011.0</v>
      </c>
      <c r="BA23" s="3" t="n">
        <v>4948.0</v>
      </c>
      <c r="BB23" s="3" t="n">
        <v>3486.0</v>
      </c>
      <c r="BC23" s="3" t="n">
        <v>8610.0</v>
      </c>
      <c r="BD23" s="3" t="n">
        <v>5585.0</v>
      </c>
      <c r="BE23" s="3" t="n">
        <v>7674.0</v>
      </c>
      <c r="BF23" s="3" t="n">
        <v>7421.0</v>
      </c>
      <c r="BG23" s="3" t="n">
        <v>7814.0</v>
      </c>
      <c r="BH23" s="3" t="n">
        <v>8158.0</v>
      </c>
      <c r="BI23" s="3" t="n">
        <v>6242.0</v>
      </c>
      <c r="BJ23" s="3" t="n">
        <v>3510.0</v>
      </c>
      <c r="BK23" s="3" t="n">
        <v>8014.0</v>
      </c>
      <c r="BL23" s="3" t="n">
        <v>5926.0</v>
      </c>
      <c r="BM23" s="3" t="n">
        <v>3363.0</v>
      </c>
      <c r="BN23" s="3" t="n">
        <v>1494.0</v>
      </c>
      <c r="BO23" s="3" t="n">
        <v>1625.0</v>
      </c>
      <c r="BP23" s="3" t="n">
        <v>6418.0</v>
      </c>
      <c r="BQ23" s="3" t="n">
        <v>6184.0</v>
      </c>
      <c r="BR23" s="3" t="n">
        <v>6941.0</v>
      </c>
      <c r="BS23" s="3" t="n">
        <v>5598.0</v>
      </c>
    </row>
    <row r="24" spans="1:71">
      <c r="A24" s="4" t="s">
        <v>164</v>
      </c>
      <c r="B24" s="8"/>
      <c r="C24" s="5" t="n">
        <f t="shared" ref="C24:BN24" si="3">IF(COUNTA(C19:C23)=0,"",SUM(C19:C23))</f>
        <v>31857.0</v>
      </c>
      <c r="D24" s="5" t="n">
        <f t="shared" si="3"/>
        <v>37548.0</v>
      </c>
      <c r="E24" s="5" t="n">
        <f t="shared" si="3"/>
        <v>23313.0</v>
      </c>
      <c r="F24" s="5" t="n">
        <f t="shared" si="3"/>
        <v>29906.0</v>
      </c>
      <c r="G24" s="5" t="n">
        <f t="shared" si="3"/>
        <v>14690.0</v>
      </c>
      <c r="H24" s="5" t="n">
        <f t="shared" si="3"/>
        <v>23771.0</v>
      </c>
      <c r="I24" s="5" t="n">
        <f t="shared" si="3"/>
        <v>18515.0</v>
      </c>
      <c r="J24" s="5" t="n">
        <f t="shared" si="3"/>
        <v>24305.0</v>
      </c>
      <c r="K24" s="5" t="n">
        <f t="shared" si="3"/>
        <v>30373.0</v>
      </c>
      <c r="L24" s="5" t="n">
        <f t="shared" si="3"/>
        <v>22969.0</v>
      </c>
      <c r="M24" s="5" t="n">
        <f t="shared" si="3"/>
        <v>25495.0</v>
      </c>
      <c r="N24" s="5" t="n">
        <f t="shared" si="3"/>
        <v>27529.0</v>
      </c>
      <c r="O24" s="5" t="n">
        <f t="shared" si="3"/>
        <v>35330.0</v>
      </c>
      <c r="P24" s="5" t="n">
        <f t="shared" si="3"/>
        <v>23252.0</v>
      </c>
      <c r="Q24" s="5" t="n">
        <f t="shared" si="3"/>
        <v>31225.0</v>
      </c>
      <c r="R24" s="5" t="n">
        <f t="shared" si="3"/>
        <v>25674.0</v>
      </c>
      <c r="S24" s="5" t="n">
        <f t="shared" si="3"/>
        <v>22950.0</v>
      </c>
      <c r="T24" s="5" t="n">
        <f t="shared" si="3"/>
        <v>18696.0</v>
      </c>
      <c r="U24" s="5" t="n">
        <f t="shared" si="3"/>
        <v>19601.0</v>
      </c>
      <c r="V24" s="5" t="n">
        <f t="shared" si="3"/>
        <v>22780.0</v>
      </c>
      <c r="W24" s="5" t="n">
        <f t="shared" si="3"/>
        <v>36255.0</v>
      </c>
      <c r="X24" s="5" t="n">
        <f t="shared" si="3"/>
        <v>31977.0</v>
      </c>
      <c r="Y24" s="5" t="n">
        <f t="shared" si="3"/>
        <v>27232.0</v>
      </c>
      <c r="Z24" s="5" t="n">
        <f t="shared" si="3"/>
        <v>31752.0</v>
      </c>
      <c r="AA24" s="5" t="n">
        <f t="shared" si="3"/>
        <v>23663.0</v>
      </c>
      <c r="AB24" s="5" t="n">
        <f t="shared" si="3"/>
        <v>14818.0</v>
      </c>
      <c r="AC24" s="5" t="n">
        <f t="shared" si="3"/>
        <v>27291.0</v>
      </c>
      <c r="AD24" s="5" t="n">
        <f t="shared" si="3"/>
        <v>30415.0</v>
      </c>
      <c r="AE24" s="5" t="n">
        <f t="shared" si="3"/>
        <v>29948.0</v>
      </c>
      <c r="AF24" s="5" t="n">
        <f t="shared" si="3"/>
        <v>26887.0</v>
      </c>
      <c r="AG24" s="5" t="n">
        <f t="shared" si="3"/>
        <v>30644.0</v>
      </c>
      <c r="AH24" s="5" t="n">
        <f t="shared" si="3"/>
        <v>23406.0</v>
      </c>
      <c r="AI24" s="5" t="n">
        <f t="shared" si="3"/>
        <v>19516.0</v>
      </c>
      <c r="AJ24" s="5" t="n">
        <f t="shared" si="3"/>
        <v>28315.0</v>
      </c>
      <c r="AK24" s="5" t="n">
        <f t="shared" si="3"/>
        <v>24613.0</v>
      </c>
      <c r="AL24" s="5" t="n">
        <f t="shared" si="3"/>
        <v>18625.0</v>
      </c>
      <c r="AM24" s="5" t="n">
        <f t="shared" si="3"/>
        <v>30071.0</v>
      </c>
      <c r="AN24" s="5" t="n">
        <f t="shared" si="3"/>
        <v>25479.0</v>
      </c>
      <c r="AO24" s="5" t="n">
        <f t="shared" si="3"/>
        <v>41314.0</v>
      </c>
      <c r="AP24" s="5" t="n">
        <f t="shared" si="3"/>
        <v>31857.0</v>
      </c>
      <c r="AQ24" s="5" t="n">
        <f t="shared" si="3"/>
        <v>29128.0</v>
      </c>
      <c r="AR24" s="5" t="n">
        <f t="shared" si="3"/>
        <v>33096.0</v>
      </c>
      <c r="AS24" s="5" t="n">
        <f t="shared" si="3"/>
        <v>23292.0</v>
      </c>
      <c r="AT24" s="5" t="n">
        <f t="shared" si="3"/>
        <v>19926.0</v>
      </c>
      <c r="AU24" s="5" t="n">
        <f t="shared" si="3"/>
        <v>36346.0</v>
      </c>
      <c r="AV24" s="5" t="n">
        <f t="shared" si="3"/>
        <v>22347.0</v>
      </c>
      <c r="AW24" s="5" t="n">
        <f t="shared" si="3"/>
        <v>32231.0</v>
      </c>
      <c r="AX24" s="5" t="n">
        <f t="shared" si="3"/>
        <v>14164.0</v>
      </c>
      <c r="AY24" s="5" t="n">
        <f t="shared" si="3"/>
        <v>30466.0</v>
      </c>
      <c r="AZ24" s="5" t="n">
        <f t="shared" si="3"/>
        <v>26590.0</v>
      </c>
      <c r="BA24" s="5" t="n">
        <f t="shared" si="3"/>
        <v>25050.0</v>
      </c>
      <c r="BB24" s="5" t="n">
        <f t="shared" si="3"/>
        <v>35430.0</v>
      </c>
      <c r="BC24" s="5" t="n">
        <f t="shared" si="3"/>
        <v>24370.0</v>
      </c>
      <c r="BD24" s="5" t="n">
        <f t="shared" si="3"/>
        <v>37055.0</v>
      </c>
      <c r="BE24" s="5" t="n">
        <f t="shared" si="3"/>
        <v>25739.0</v>
      </c>
      <c r="BF24" s="5" t="n">
        <f t="shared" si="3"/>
        <v>35764.0</v>
      </c>
      <c r="BG24" s="5" t="n">
        <f t="shared" si="3"/>
        <v>33095.0</v>
      </c>
      <c r="BH24" s="5" t="n">
        <f t="shared" si="3"/>
        <v>31909.0</v>
      </c>
      <c r="BI24" s="5" t="n">
        <f t="shared" si="3"/>
        <v>28808.0</v>
      </c>
      <c r="BJ24" s="5" t="n">
        <f t="shared" si="3"/>
        <v>27433.0</v>
      </c>
      <c r="BK24" s="5" t="n">
        <f t="shared" si="3"/>
        <v>29520.0</v>
      </c>
      <c r="BL24" s="5" t="n">
        <f t="shared" si="3"/>
        <v>28614.0</v>
      </c>
      <c r="BM24" s="5" t="n">
        <f t="shared" si="3"/>
        <v>24947.0</v>
      </c>
      <c r="BN24" s="5" t="n">
        <f t="shared" si="3"/>
        <v>23626.0</v>
      </c>
      <c r="BO24" s="5" t="n">
        <f>IF(COUNTA(BO19:BO23)=0,"",SUM(BO19:BO23))</f>
        <v>21282.0</v>
      </c>
      <c r="BP24" s="5" t="n">
        <f>IF(COUNTA(BP19:BP23)=0,"",SUM(BP19:BP23))</f>
        <v>24353.0</v>
      </c>
      <c r="BQ24" s="5" t="n">
        <f>IF(COUNTA(BQ19:BQ23)=0,"",SUM(BQ19:BQ23))</f>
        <v>28867.0</v>
      </c>
      <c r="BR24" s="5" t="n">
        <f>IF(COUNTA(BR19:BR23)=0,"",SUM(BR19:BR23))</f>
        <v>25362.0</v>
      </c>
      <c r="BS24" s="5" t="n">
        <f>IF(COUNTA(BS19:BS23)=0,"",SUM(BS19:BS23))</f>
        <v>23115.0</v>
      </c>
    </row>
    <row r="25" spans="1:71">
      <c r="A25" t="s" s="0">
        <v>165</v>
      </c>
      <c r="C25" s="3" t="n">
        <v>5312.0</v>
      </c>
      <c r="D25" s="3" t="n">
        <v>2023.0</v>
      </c>
      <c r="E25" s="3" t="n">
        <v>6638.0</v>
      </c>
      <c r="F25" s="3" t="n">
        <v>1896.0</v>
      </c>
      <c r="G25" s="3" t="n">
        <v>2098.0</v>
      </c>
      <c r="H25" s="3" t="n">
        <v>7038.0</v>
      </c>
      <c r="I25" s="3" t="n">
        <v>7524.0</v>
      </c>
      <c r="J25" s="3" t="n">
        <v>2208.0</v>
      </c>
      <c r="K25" s="3" t="n">
        <v>4605.0</v>
      </c>
      <c r="L25" s="3" t="n">
        <v>6908.0</v>
      </c>
      <c r="M25" s="3" t="n">
        <v>7561.0</v>
      </c>
      <c r="N25" s="3" t="n">
        <v>2988.0</v>
      </c>
      <c r="O25" s="3" t="n">
        <v>3187.0</v>
      </c>
      <c r="P25" s="3" t="n">
        <v>3754.0</v>
      </c>
      <c r="Q25" s="3" t="n">
        <v>8682.0</v>
      </c>
      <c r="R25" s="3" t="n">
        <v>5568.0</v>
      </c>
      <c r="S25" s="3" t="n">
        <v>2863.0</v>
      </c>
      <c r="T25" s="3" t="n">
        <v>4039.0</v>
      </c>
      <c r="U25" s="3" t="n">
        <v>8843.0</v>
      </c>
      <c r="V25" s="3" t="n">
        <v>1493.0</v>
      </c>
      <c r="W25" s="3" t="n">
        <v>1426.0</v>
      </c>
      <c r="X25" s="3" t="n">
        <v>9777.0</v>
      </c>
      <c r="Y25" s="3" t="n">
        <v>5761.0</v>
      </c>
      <c r="Z25" s="3" t="n">
        <v>3906.0</v>
      </c>
      <c r="AA25" s="3" t="n">
        <v>6562.0</v>
      </c>
      <c r="AB25" s="3" t="n">
        <v>3337.0</v>
      </c>
      <c r="AC25" s="3" t="n">
        <v>2789.0</v>
      </c>
      <c r="AD25" s="3" t="n">
        <v>2936.0</v>
      </c>
      <c r="AE25" s="3" t="n">
        <v>1737.0</v>
      </c>
      <c r="AF25" s="3" t="n">
        <v>6588.0</v>
      </c>
      <c r="AG25" s="3" t="n">
        <v>6984.0</v>
      </c>
      <c r="AH25" s="3" t="n">
        <v>3167.0</v>
      </c>
      <c r="AI25" s="3" t="n">
        <v>6239.0</v>
      </c>
      <c r="AJ25" s="3" t="n">
        <v>9706.0</v>
      </c>
      <c r="AK25" s="3" t="n">
        <v>7159.0</v>
      </c>
      <c r="AL25" s="3" t="n">
        <v>8869.0</v>
      </c>
      <c r="AM25" s="3" t="n">
        <v>2156.0</v>
      </c>
      <c r="AN25" s="3" t="n">
        <v>3821.0</v>
      </c>
      <c r="AO25" s="3" t="n">
        <v>8839.0</v>
      </c>
      <c r="AP25" s="3" t="n">
        <v>5667.0</v>
      </c>
      <c r="AQ25" s="3" t="n">
        <v>5924.0</v>
      </c>
      <c r="AR25" s="3" t="n">
        <v>5919.0</v>
      </c>
      <c r="AS25" s="3" t="n">
        <v>1776.0</v>
      </c>
      <c r="AT25" s="3" t="n">
        <v>8523.0</v>
      </c>
      <c r="AU25" s="3" t="n">
        <v>2494.0</v>
      </c>
      <c r="AV25" s="3" t="n">
        <v>7882.0</v>
      </c>
      <c r="AW25" s="3" t="n">
        <v>4316.0</v>
      </c>
      <c r="AX25" s="3" t="n">
        <v>4910.0</v>
      </c>
      <c r="AY25" s="3" t="n">
        <v>4269.0</v>
      </c>
      <c r="AZ25" s="3" t="n">
        <v>8884.0</v>
      </c>
      <c r="BA25" s="3" t="n">
        <v>2510.0</v>
      </c>
      <c r="BB25" s="3" t="n">
        <v>4618.0</v>
      </c>
      <c r="BC25" s="3" t="n">
        <v>6630.0</v>
      </c>
      <c r="BD25" s="3" t="n">
        <v>2108.0</v>
      </c>
      <c r="BE25" s="3" t="n">
        <v>9764.0</v>
      </c>
      <c r="BF25" s="3" t="n">
        <v>3816.0</v>
      </c>
      <c r="BG25" s="3" t="n">
        <v>4142.0</v>
      </c>
      <c r="BH25" s="3" t="n">
        <v>4383.0</v>
      </c>
      <c r="BI25" s="3" t="n">
        <v>9550.0</v>
      </c>
      <c r="BJ25" s="3" t="n">
        <v>2070.0</v>
      </c>
      <c r="BK25" s="3" t="n">
        <v>8770.0</v>
      </c>
      <c r="BL25" s="3" t="n">
        <v>2396.0</v>
      </c>
      <c r="BM25" s="3" t="n">
        <v>8761.0</v>
      </c>
      <c r="BN25" s="3" t="n">
        <v>3664.0</v>
      </c>
      <c r="BO25" s="3" t="n">
        <v>2701.0</v>
      </c>
      <c r="BP25" s="3" t="n">
        <v>7687.0</v>
      </c>
      <c r="BQ25" s="3" t="n">
        <v>2420.0</v>
      </c>
      <c r="BR25" s="3" t="n">
        <v>4272.0</v>
      </c>
      <c r="BS25" s="3" t="n">
        <v>4023.0</v>
      </c>
    </row>
    <row r="26" spans="1:71">
      <c r="A26" t="s" s="0">
        <v>166</v>
      </c>
      <c r="C26" s="3" t="n">
        <v>2555.0</v>
      </c>
      <c r="D26" s="3" t="n">
        <v>4169.0</v>
      </c>
      <c r="E26" s="3" t="n">
        <v>6975.0</v>
      </c>
      <c r="F26" s="3" t="n">
        <v>3737.0</v>
      </c>
      <c r="G26" s="3" t="n">
        <v>7382.0</v>
      </c>
      <c r="H26" s="3" t="n">
        <v>9218.0</v>
      </c>
      <c r="I26" s="3" t="n">
        <v>8684.0</v>
      </c>
      <c r="J26" s="3" t="n">
        <v>6317.0</v>
      </c>
      <c r="K26" s="3" t="n">
        <v>5694.0</v>
      </c>
      <c r="L26" s="3" t="n">
        <v>1015.0</v>
      </c>
      <c r="M26" s="3" t="n">
        <v>8158.0</v>
      </c>
      <c r="N26" s="3" t="n">
        <v>6627.0</v>
      </c>
      <c r="O26" s="3" t="n">
        <v>5764.0</v>
      </c>
      <c r="P26" s="3" t="n">
        <v>1555.0</v>
      </c>
      <c r="Q26" s="3" t="n">
        <v>5220.0</v>
      </c>
      <c r="R26" s="3" t="n">
        <v>7991.0</v>
      </c>
      <c r="S26" s="3" t="n">
        <v>3971.0</v>
      </c>
      <c r="T26" s="3" t="n">
        <v>8723.0</v>
      </c>
      <c r="U26" s="3" t="n">
        <v>9914.0</v>
      </c>
      <c r="V26" s="3" t="n">
        <v>3142.0</v>
      </c>
      <c r="W26" s="3" t="n">
        <v>3449.0</v>
      </c>
      <c r="X26" s="3" t="n">
        <v>7352.0</v>
      </c>
      <c r="Y26" s="3" t="n">
        <v>8706.0</v>
      </c>
      <c r="Z26" s="3" t="n">
        <v>4496.0</v>
      </c>
      <c r="AA26" s="3" t="n">
        <v>7965.0</v>
      </c>
      <c r="AB26" s="3" t="n">
        <v>3731.0</v>
      </c>
      <c r="AC26" s="3" t="n">
        <v>4770.0</v>
      </c>
      <c r="AD26" s="3" t="n">
        <v>9112.0</v>
      </c>
      <c r="AE26" s="3" t="n">
        <v>8774.0</v>
      </c>
      <c r="AF26" s="3" t="n">
        <v>4638.0</v>
      </c>
      <c r="AG26" s="3" t="n">
        <v>4153.0</v>
      </c>
      <c r="AH26" s="3" t="n">
        <v>9992.0</v>
      </c>
      <c r="AI26" s="3" t="n">
        <v>2436.0</v>
      </c>
      <c r="AJ26" s="3" t="n">
        <v>1395.0</v>
      </c>
      <c r="AK26" s="3" t="n">
        <v>6237.0</v>
      </c>
      <c r="AL26" s="3" t="n">
        <v>1343.0</v>
      </c>
      <c r="AM26" s="3" t="n">
        <v>1628.0</v>
      </c>
      <c r="AN26" s="3" t="n">
        <v>1850.0</v>
      </c>
      <c r="AO26" s="3" t="n">
        <v>8209.0</v>
      </c>
      <c r="AP26" s="3" t="n">
        <v>1192.0</v>
      </c>
      <c r="AQ26" s="3" t="n">
        <v>1779.0</v>
      </c>
      <c r="AR26" s="3" t="n">
        <v>3591.0</v>
      </c>
      <c r="AS26" s="3" t="n">
        <v>1166.0</v>
      </c>
      <c r="AT26" s="3" t="n">
        <v>2335.0</v>
      </c>
      <c r="AU26" s="3" t="n">
        <v>1082.0</v>
      </c>
      <c r="AV26" s="3" t="n">
        <v>1541.0</v>
      </c>
      <c r="AW26" s="3" t="n">
        <v>6192.0</v>
      </c>
      <c r="AX26" s="3" t="n">
        <v>7272.0</v>
      </c>
      <c r="AY26" s="3" t="n">
        <v>8885.0</v>
      </c>
      <c r="AZ26" s="3" t="n">
        <v>3657.0</v>
      </c>
      <c r="BA26" s="3" t="n">
        <v>7742.0</v>
      </c>
      <c r="BB26" s="3" t="n">
        <v>9800.0</v>
      </c>
      <c r="BC26" s="3" t="n">
        <v>2517.0</v>
      </c>
      <c r="BD26" s="3" t="n">
        <v>7384.0</v>
      </c>
      <c r="BE26" s="3" t="n">
        <v>4680.0</v>
      </c>
      <c r="BF26" s="3" t="n">
        <v>1160.0</v>
      </c>
      <c r="BG26" s="3" t="n">
        <v>6710.0</v>
      </c>
      <c r="BH26" s="3" t="n">
        <v>1411.0</v>
      </c>
      <c r="BI26" s="3" t="n">
        <v>6892.0</v>
      </c>
      <c r="BJ26" s="3" t="n">
        <v>7928.0</v>
      </c>
      <c r="BK26" s="3" t="n">
        <v>3962.0</v>
      </c>
      <c r="BL26" s="3" t="n">
        <v>5837.0</v>
      </c>
      <c r="BM26" s="3" t="n">
        <v>2452.0</v>
      </c>
      <c r="BN26" s="3" t="n">
        <v>8761.0</v>
      </c>
      <c r="BO26" s="3" t="n">
        <v>8850.0</v>
      </c>
      <c r="BP26" s="3" t="n">
        <v>4677.0</v>
      </c>
      <c r="BQ26" s="3" t="n">
        <v>9970.0</v>
      </c>
      <c r="BR26" s="3" t="n">
        <v>5249.0</v>
      </c>
      <c r="BS26" s="3" t="n">
        <v>7638.0</v>
      </c>
    </row>
    <row r="27" spans="1:71">
      <c r="A27" t="s" s="0">
        <v>167</v>
      </c>
      <c r="C27" s="3" t="n">
        <v>2463.0</v>
      </c>
      <c r="D27" s="3" t="n">
        <v>1993.0</v>
      </c>
      <c r="E27" s="3" t="n">
        <v>7630.0</v>
      </c>
      <c r="F27" s="3" t="n">
        <v>7946.0</v>
      </c>
      <c r="G27" s="3" t="n">
        <v>3937.0</v>
      </c>
      <c r="H27" s="3" t="n">
        <v>3076.0</v>
      </c>
      <c r="I27" s="3" t="n">
        <v>7438.0</v>
      </c>
      <c r="J27" s="3" t="n">
        <v>6949.0</v>
      </c>
      <c r="K27" s="3" t="n">
        <v>6279.0</v>
      </c>
      <c r="L27" s="3" t="n">
        <v>9457.0</v>
      </c>
      <c r="M27" s="3" t="n">
        <v>1530.0</v>
      </c>
      <c r="N27" s="3" t="n">
        <v>3401.0</v>
      </c>
      <c r="O27" s="3" t="n">
        <v>8099.0</v>
      </c>
      <c r="P27" s="3" t="n">
        <v>8905.0</v>
      </c>
      <c r="Q27" s="3" t="n">
        <v>1004.0</v>
      </c>
      <c r="R27" s="3" t="n">
        <v>7387.0</v>
      </c>
      <c r="S27" s="3" t="n">
        <v>1648.0</v>
      </c>
      <c r="T27" s="3" t="n">
        <v>5109.0</v>
      </c>
      <c r="U27" s="3" t="n">
        <v>2027.0</v>
      </c>
      <c r="V27" s="3" t="n">
        <v>3328.0</v>
      </c>
      <c r="W27" s="3" t="n">
        <v>4592.0</v>
      </c>
      <c r="X27" s="3" t="n">
        <v>5960.0</v>
      </c>
      <c r="Y27" s="3" t="n">
        <v>6574.0</v>
      </c>
      <c r="Z27" s="3" t="n">
        <v>9208.0</v>
      </c>
      <c r="AA27" s="3" t="n">
        <v>3756.0</v>
      </c>
      <c r="AB27" s="3" t="n">
        <v>7481.0</v>
      </c>
      <c r="AC27" s="3" t="n">
        <v>9538.0</v>
      </c>
      <c r="AD27" s="3" t="n">
        <v>3294.0</v>
      </c>
      <c r="AE27" s="3" t="n">
        <v>7244.0</v>
      </c>
      <c r="AF27" s="3" t="n">
        <v>1002.0</v>
      </c>
      <c r="AG27" s="3" t="n">
        <v>4352.0</v>
      </c>
      <c r="AH27" s="3" t="n">
        <v>9311.0</v>
      </c>
      <c r="AI27" s="3" t="n">
        <v>2020.0</v>
      </c>
      <c r="AJ27" s="3" t="n">
        <v>8735.0</v>
      </c>
      <c r="AK27" s="3" t="n">
        <v>2645.0</v>
      </c>
      <c r="AL27" s="3" t="n">
        <v>5820.0</v>
      </c>
      <c r="AM27" s="3" t="n">
        <v>7667.0</v>
      </c>
      <c r="AN27" s="3" t="n">
        <v>9604.0</v>
      </c>
      <c r="AO27" s="3" t="n">
        <v>9442.0</v>
      </c>
      <c r="AP27" s="3" t="n">
        <v>6555.0</v>
      </c>
      <c r="AQ27" s="3" t="n">
        <v>1988.0</v>
      </c>
      <c r="AR27" s="3" t="n">
        <v>8813.0</v>
      </c>
      <c r="AS27" s="3" t="n">
        <v>7031.0</v>
      </c>
      <c r="AT27" s="3" t="n">
        <v>2195.0</v>
      </c>
      <c r="AU27" s="3" t="n">
        <v>1411.0</v>
      </c>
      <c r="AV27" s="3" t="n">
        <v>7191.0</v>
      </c>
      <c r="AW27" s="3" t="n">
        <v>8145.0</v>
      </c>
      <c r="AX27" s="3" t="n">
        <v>4177.0</v>
      </c>
      <c r="AY27" s="3" t="n">
        <v>7397.0</v>
      </c>
      <c r="AZ27" s="3" t="n">
        <v>3038.0</v>
      </c>
      <c r="BA27" s="3" t="n">
        <v>1730.0</v>
      </c>
      <c r="BB27" s="3" t="n">
        <v>5616.0</v>
      </c>
      <c r="BC27" s="3" t="n">
        <v>2330.0</v>
      </c>
      <c r="BD27" s="3" t="n">
        <v>1627.0</v>
      </c>
      <c r="BE27" s="3" t="n">
        <v>5766.0</v>
      </c>
      <c r="BF27" s="3" t="n">
        <v>1888.0</v>
      </c>
      <c r="BG27" s="3" t="n">
        <v>2489.0</v>
      </c>
      <c r="BH27" s="3" t="n">
        <v>9081.0</v>
      </c>
      <c r="BI27" s="3" t="n">
        <v>6485.0</v>
      </c>
      <c r="BJ27" s="3" t="n">
        <v>9532.0</v>
      </c>
      <c r="BK27" s="3" t="n">
        <v>8795.0</v>
      </c>
      <c r="BL27" s="3" t="n">
        <v>2086.0</v>
      </c>
      <c r="BM27" s="3" t="n">
        <v>9385.0</v>
      </c>
      <c r="BN27" s="3" t="n">
        <v>4547.0</v>
      </c>
      <c r="BO27" s="3" t="n">
        <v>3190.0</v>
      </c>
      <c r="BP27" s="3" t="n">
        <v>7091.0</v>
      </c>
      <c r="BQ27" s="3" t="n">
        <v>5563.0</v>
      </c>
      <c r="BR27" s="3" t="n">
        <v>8442.0</v>
      </c>
      <c r="BS27" s="3" t="n">
        <v>6517.0</v>
      </c>
    </row>
    <row r="28" spans="1:71">
      <c r="A28" t="s" s="0">
        <v>168</v>
      </c>
      <c r="C28" s="3" t="n">
        <v>7465.0</v>
      </c>
      <c r="D28" s="3" t="n">
        <v>1268.0</v>
      </c>
      <c r="E28" s="3" t="n">
        <v>9652.0</v>
      </c>
      <c r="F28" s="3" t="n">
        <v>5979.0</v>
      </c>
      <c r="G28" s="3" t="n">
        <v>4406.0</v>
      </c>
      <c r="H28" s="3" t="n">
        <v>2215.0</v>
      </c>
      <c r="I28" s="3" t="n">
        <v>8114.0</v>
      </c>
      <c r="J28" s="3" t="n">
        <v>5301.0</v>
      </c>
      <c r="K28" s="3" t="n">
        <v>7944.0</v>
      </c>
      <c r="L28" s="3" t="n">
        <v>3916.0</v>
      </c>
      <c r="M28" s="3" t="n">
        <v>9888.0</v>
      </c>
      <c r="N28" s="3" t="n">
        <v>8540.0</v>
      </c>
      <c r="O28" s="3" t="n">
        <v>5291.0</v>
      </c>
      <c r="P28" s="3" t="n">
        <v>6281.0</v>
      </c>
      <c r="Q28" s="3" t="n">
        <v>1776.0</v>
      </c>
      <c r="R28" s="3" t="n">
        <v>7511.0</v>
      </c>
      <c r="S28" s="3" t="n">
        <v>6024.0</v>
      </c>
      <c r="T28" s="3" t="n">
        <v>6716.0</v>
      </c>
      <c r="U28" s="3" t="n">
        <v>7246.0</v>
      </c>
      <c r="V28" s="3" t="n">
        <v>6468.0</v>
      </c>
      <c r="W28" s="3" t="n">
        <v>3071.0</v>
      </c>
      <c r="X28" s="3" t="n">
        <v>8743.0</v>
      </c>
      <c r="Y28" s="3" t="n">
        <v>9103.0</v>
      </c>
      <c r="Z28" s="3" t="n">
        <v>1393.0</v>
      </c>
      <c r="AA28" s="3" t="n">
        <v>8995.0</v>
      </c>
      <c r="AB28" s="3" t="n">
        <v>2613.0</v>
      </c>
      <c r="AC28" s="3" t="n">
        <v>9703.0</v>
      </c>
      <c r="AD28" s="3" t="n">
        <v>3664.0</v>
      </c>
      <c r="AE28" s="3" t="n">
        <v>5560.0</v>
      </c>
      <c r="AF28" s="3" t="n">
        <v>6414.0</v>
      </c>
      <c r="AG28" s="3" t="n">
        <v>9230.0</v>
      </c>
      <c r="AH28" s="3" t="n">
        <v>8360.0</v>
      </c>
      <c r="AI28" s="3" t="n">
        <v>7805.0</v>
      </c>
      <c r="AJ28" s="3" t="n">
        <v>9634.0</v>
      </c>
      <c r="AK28" s="3" t="n">
        <v>3560.0</v>
      </c>
      <c r="AL28" s="3" t="n">
        <v>3389.0</v>
      </c>
      <c r="AM28" s="3" t="n">
        <v>5923.0</v>
      </c>
      <c r="AN28" s="3" t="n">
        <v>3628.0</v>
      </c>
      <c r="AO28" s="3" t="n">
        <v>1374.0</v>
      </c>
      <c r="AP28" s="3" t="n">
        <v>6838.0</v>
      </c>
      <c r="AQ28" s="3" t="n">
        <v>2001.0</v>
      </c>
      <c r="AR28" s="3" t="n">
        <v>3536.0</v>
      </c>
      <c r="AS28" s="3" t="n">
        <v>6908.0</v>
      </c>
      <c r="AT28" s="3" t="n">
        <v>5478.0</v>
      </c>
      <c r="AU28" s="3" t="n">
        <v>8598.0</v>
      </c>
      <c r="AV28" s="3" t="n">
        <v>5787.0</v>
      </c>
      <c r="AW28" s="3" t="n">
        <v>7509.0</v>
      </c>
      <c r="AX28" s="3" t="n">
        <v>8607.0</v>
      </c>
      <c r="AY28" s="3" t="n">
        <v>1205.0</v>
      </c>
      <c r="AZ28" s="3" t="n">
        <v>4597.0</v>
      </c>
      <c r="BA28" s="3" t="n">
        <v>9331.0</v>
      </c>
      <c r="BB28" s="3" t="n">
        <v>1239.0</v>
      </c>
      <c r="BC28" s="3" t="n">
        <v>8723.0</v>
      </c>
      <c r="BD28" s="3" t="n">
        <v>2662.0</v>
      </c>
      <c r="BE28" s="3" t="n">
        <v>6056.0</v>
      </c>
      <c r="BF28" s="3" t="n">
        <v>3033.0</v>
      </c>
      <c r="BG28" s="3" t="n">
        <v>7531.0</v>
      </c>
      <c r="BH28" s="3" t="n">
        <v>6163.0</v>
      </c>
      <c r="BI28" s="3" t="n">
        <v>4513.0</v>
      </c>
      <c r="BJ28" s="3" t="n">
        <v>3216.0</v>
      </c>
      <c r="BK28" s="3" t="n">
        <v>9266.0</v>
      </c>
      <c r="BL28" s="3" t="n">
        <v>2199.0</v>
      </c>
      <c r="BM28" s="3" t="n">
        <v>3196.0</v>
      </c>
      <c r="BN28" s="3" t="n">
        <v>1156.0</v>
      </c>
      <c r="BO28" s="3" t="n">
        <v>8189.0</v>
      </c>
      <c r="BP28" s="3" t="n">
        <v>2041.0</v>
      </c>
      <c r="BQ28" s="3" t="n">
        <v>5208.0</v>
      </c>
      <c r="BR28" s="3" t="n">
        <v>6864.0</v>
      </c>
      <c r="BS28" s="3" t="n">
        <v>6012.0</v>
      </c>
    </row>
    <row r="29" spans="1:71">
      <c r="A29" t="s" s="0">
        <v>169</v>
      </c>
      <c r="C29" s="3" t="n">
        <v>3702.0</v>
      </c>
      <c r="D29" s="3" t="n">
        <v>4772.0</v>
      </c>
      <c r="E29" s="3" t="n">
        <v>8275.0</v>
      </c>
      <c r="F29" s="3" t="n">
        <v>4641.0</v>
      </c>
      <c r="G29" s="3" t="n">
        <v>5640.0</v>
      </c>
      <c r="H29" s="3" t="n">
        <v>9813.0</v>
      </c>
      <c r="I29" s="3" t="n">
        <v>9001.0</v>
      </c>
      <c r="J29" s="3" t="n">
        <v>3459.0</v>
      </c>
      <c r="K29" s="3" t="n">
        <v>4267.0</v>
      </c>
      <c r="L29" s="3" t="n">
        <v>9466.0</v>
      </c>
      <c r="M29" s="3" t="n">
        <v>8428.0</v>
      </c>
      <c r="N29" s="3" t="n">
        <v>9175.0</v>
      </c>
      <c r="O29" s="3" t="n">
        <v>3026.0</v>
      </c>
      <c r="P29" s="3" t="n">
        <v>8056.0</v>
      </c>
      <c r="Q29" s="3" t="n">
        <v>7759.0</v>
      </c>
      <c r="R29" s="3" t="n">
        <v>7834.0</v>
      </c>
      <c r="S29" s="3" t="n">
        <v>5483.0</v>
      </c>
      <c r="T29" s="3" t="n">
        <v>9351.0</v>
      </c>
      <c r="U29" s="3" t="n">
        <v>3648.0</v>
      </c>
      <c r="V29" s="3" t="n">
        <v>1893.0</v>
      </c>
      <c r="W29" s="3" t="n">
        <v>5926.0</v>
      </c>
      <c r="X29" s="3" t="n">
        <v>4023.0</v>
      </c>
      <c r="Y29" s="3" t="n">
        <v>6031.0</v>
      </c>
      <c r="Z29" s="3" t="n">
        <v>5622.0</v>
      </c>
      <c r="AA29" s="3" t="n">
        <v>5625.0</v>
      </c>
      <c r="AB29" s="3" t="n">
        <v>8125.0</v>
      </c>
      <c r="AC29" s="3" t="n">
        <v>8522.0</v>
      </c>
      <c r="AD29" s="3" t="n">
        <v>1731.0</v>
      </c>
      <c r="AE29" s="3" t="n">
        <v>5284.0</v>
      </c>
      <c r="AF29" s="3" t="n">
        <v>4365.0</v>
      </c>
      <c r="AG29" s="3" t="n">
        <v>4505.0</v>
      </c>
      <c r="AH29" s="3" t="n">
        <v>3079.0</v>
      </c>
      <c r="AI29" s="3" t="n">
        <v>3914.0</v>
      </c>
      <c r="AJ29" s="3" t="n">
        <v>2424.0</v>
      </c>
      <c r="AK29" s="3" t="n">
        <v>7550.0</v>
      </c>
      <c r="AL29" s="3" t="n">
        <v>1273.0</v>
      </c>
      <c r="AM29" s="3" t="n">
        <v>2262.0</v>
      </c>
      <c r="AN29" s="3" t="n">
        <v>7587.0</v>
      </c>
      <c r="AO29" s="3" t="n">
        <v>1772.0</v>
      </c>
      <c r="AP29" s="3" t="n">
        <v>3644.0</v>
      </c>
      <c r="AQ29" s="3" t="n">
        <v>4241.0</v>
      </c>
      <c r="AR29" s="3" t="n">
        <v>7097.0</v>
      </c>
      <c r="AS29" s="3" t="n">
        <v>1259.0</v>
      </c>
      <c r="AT29" s="3" t="n">
        <v>6391.0</v>
      </c>
      <c r="AU29" s="3" t="n">
        <v>8363.0</v>
      </c>
      <c r="AV29" s="3" t="n">
        <v>9166.0</v>
      </c>
      <c r="AW29" s="3" t="n">
        <v>4956.0</v>
      </c>
      <c r="AX29" s="3" t="n">
        <v>5251.0</v>
      </c>
      <c r="AY29" s="3" t="n">
        <v>3831.0</v>
      </c>
      <c r="AZ29" s="3" t="n">
        <v>6846.0</v>
      </c>
      <c r="BA29" s="3" t="n">
        <v>2482.0</v>
      </c>
      <c r="BB29" s="3" t="n">
        <v>6752.0</v>
      </c>
      <c r="BC29" s="3" t="n">
        <v>6904.0</v>
      </c>
      <c r="BD29" s="3" t="n">
        <v>5278.0</v>
      </c>
      <c r="BE29" s="3" t="n">
        <v>1815.0</v>
      </c>
      <c r="BF29" s="3" t="n">
        <v>4251.0</v>
      </c>
      <c r="BG29" s="3" t="n">
        <v>9317.0</v>
      </c>
      <c r="BH29" s="3" t="n">
        <v>7089.0</v>
      </c>
      <c r="BI29" s="3" t="n">
        <v>8523.0</v>
      </c>
      <c r="BJ29" s="3" t="n">
        <v>5520.0</v>
      </c>
      <c r="BK29" s="3" t="n">
        <v>1816.0</v>
      </c>
      <c r="BL29" s="3" t="n">
        <v>9853.0</v>
      </c>
      <c r="BM29" s="3" t="n">
        <v>1887.0</v>
      </c>
      <c r="BN29" s="3" t="n">
        <v>3196.0</v>
      </c>
      <c r="BO29" s="3" t="n">
        <v>3864.0</v>
      </c>
      <c r="BP29" s="3" t="n">
        <v>1325.0</v>
      </c>
      <c r="BQ29" s="3" t="n">
        <v>2340.0</v>
      </c>
      <c r="BR29" s="3" t="n">
        <v>2418.0</v>
      </c>
      <c r="BS29" s="3" t="n">
        <v>8387.0</v>
      </c>
    </row>
    <row r="30" spans="1:71">
      <c r="A30" t="s" s="0">
        <v>170</v>
      </c>
      <c r="C30" s="3" t="n">
        <v>7336.0</v>
      </c>
      <c r="D30" s="3" t="n">
        <v>6294.0</v>
      </c>
      <c r="E30" s="3" t="n">
        <v>9013.0</v>
      </c>
      <c r="F30" s="3" t="n">
        <v>9357.0</v>
      </c>
      <c r="G30" s="3" t="n">
        <v>5138.0</v>
      </c>
      <c r="H30" s="3" t="n">
        <v>9001.0</v>
      </c>
      <c r="I30" s="3" t="n">
        <v>2037.0</v>
      </c>
      <c r="J30" s="3" t="n">
        <v>4379.0</v>
      </c>
      <c r="K30" s="3" t="n">
        <v>2753.0</v>
      </c>
      <c r="L30" s="3" t="n">
        <v>2272.0</v>
      </c>
      <c r="M30" s="3" t="n">
        <v>3597.0</v>
      </c>
      <c r="N30" s="3" t="n">
        <v>4465.0</v>
      </c>
      <c r="O30" s="3" t="n">
        <v>4111.0</v>
      </c>
      <c r="P30" s="3" t="n">
        <v>4178.0</v>
      </c>
      <c r="Q30" s="3" t="n">
        <v>2053.0</v>
      </c>
      <c r="R30" s="3" t="n">
        <v>3854.0</v>
      </c>
      <c r="S30" s="3" t="n">
        <v>7360.0</v>
      </c>
      <c r="T30" s="3" t="n">
        <v>3136.0</v>
      </c>
      <c r="U30" s="3" t="n">
        <v>6857.0</v>
      </c>
      <c r="V30" s="3" t="n">
        <v>9912.0</v>
      </c>
      <c r="W30" s="3" t="n">
        <v>8775.0</v>
      </c>
      <c r="X30" s="3" t="n">
        <v>7301.0</v>
      </c>
      <c r="Y30" s="3" t="n">
        <v>9302.0</v>
      </c>
      <c r="Z30" s="3" t="n">
        <v>2502.0</v>
      </c>
      <c r="AA30" s="3" t="n">
        <v>2599.0</v>
      </c>
      <c r="AB30" s="3" t="n">
        <v>2898.0</v>
      </c>
      <c r="AC30" s="3" t="n">
        <v>6470.0</v>
      </c>
      <c r="AD30" s="3" t="n">
        <v>5830.0</v>
      </c>
      <c r="AE30" s="3" t="n">
        <v>8570.0</v>
      </c>
      <c r="AF30" s="3" t="n">
        <v>7938.0</v>
      </c>
      <c r="AG30" s="3" t="n">
        <v>4432.0</v>
      </c>
      <c r="AH30" s="3" t="n">
        <v>4747.0</v>
      </c>
      <c r="AI30" s="3" t="n">
        <v>9265.0</v>
      </c>
      <c r="AJ30" s="3" t="n">
        <v>2585.0</v>
      </c>
      <c r="AK30" s="3" t="n">
        <v>2730.0</v>
      </c>
      <c r="AL30" s="3" t="n">
        <v>6033.0</v>
      </c>
      <c r="AM30" s="3" t="n">
        <v>6754.0</v>
      </c>
      <c r="AN30" s="3" t="n">
        <v>2094.0</v>
      </c>
      <c r="AO30" s="3" t="n">
        <v>4741.0</v>
      </c>
      <c r="AP30" s="3" t="n">
        <v>7450.0</v>
      </c>
      <c r="AQ30" s="3" t="n">
        <v>1402.0</v>
      </c>
      <c r="AR30" s="3" t="n">
        <v>4188.0</v>
      </c>
      <c r="AS30" s="3" t="n">
        <v>8756.0</v>
      </c>
      <c r="AT30" s="3" t="n">
        <v>8207.0</v>
      </c>
      <c r="AU30" s="3" t="n">
        <v>3433.0</v>
      </c>
      <c r="AV30" s="3" t="n">
        <v>6054.0</v>
      </c>
      <c r="AW30" s="3" t="n">
        <v>6530.0</v>
      </c>
      <c r="AX30" s="3" t="n">
        <v>2319.0</v>
      </c>
      <c r="AY30" s="3" t="n">
        <v>4588.0</v>
      </c>
      <c r="AZ30" s="3" t="n">
        <v>1620.0</v>
      </c>
      <c r="BA30" s="3" t="n">
        <v>3256.0</v>
      </c>
      <c r="BB30" s="3" t="n">
        <v>3767.0</v>
      </c>
      <c r="BC30" s="3" t="n">
        <v>8912.0</v>
      </c>
      <c r="BD30" s="3" t="n">
        <v>6873.0</v>
      </c>
      <c r="BE30" s="3" t="n">
        <v>2702.0</v>
      </c>
      <c r="BF30" s="3" t="n">
        <v>2058.0</v>
      </c>
      <c r="BG30" s="3" t="n">
        <v>3631.0</v>
      </c>
      <c r="BH30" s="3" t="n">
        <v>5996.0</v>
      </c>
      <c r="BI30" s="3" t="n">
        <v>3026.0</v>
      </c>
      <c r="BJ30" s="3" t="n">
        <v>6112.0</v>
      </c>
      <c r="BK30" s="3" t="n">
        <v>5297.0</v>
      </c>
      <c r="BL30" s="3" t="n">
        <v>7147.0</v>
      </c>
      <c r="BM30" s="3" t="n">
        <v>7259.0</v>
      </c>
      <c r="BN30" s="3" t="n">
        <v>8491.0</v>
      </c>
      <c r="BO30" s="3" t="n">
        <v>4184.0</v>
      </c>
      <c r="BP30" s="3" t="n">
        <v>7526.0</v>
      </c>
      <c r="BQ30" s="3" t="n">
        <v>9981.0</v>
      </c>
      <c r="BR30" s="3" t="n">
        <v>3310.0</v>
      </c>
      <c r="BS30" s="3" t="n">
        <v>4507.0</v>
      </c>
    </row>
    <row r="31" spans="1:71">
      <c r="A31" s="4" t="s">
        <v>171</v>
      </c>
      <c r="B31" s="8"/>
      <c r="C31" s="5" t="n">
        <f t="shared" ref="C31:BN31" si="4">IF(AND(COUNTA(C25:C29)&gt;0,C30&lt;&gt;""),SUM(C25:C29)-C30,"")</f>
        <v>14161.0</v>
      </c>
      <c r="D31" s="5" t="n">
        <f t="shared" si="4"/>
        <v>7931.0</v>
      </c>
      <c r="E31" s="5" t="n">
        <f t="shared" si="4"/>
        <v>30157.0</v>
      </c>
      <c r="F31" s="5" t="n">
        <f t="shared" si="4"/>
        <v>14842.0</v>
      </c>
      <c r="G31" s="5" t="n">
        <f t="shared" si="4"/>
        <v>18325.0</v>
      </c>
      <c r="H31" s="5" t="n">
        <f t="shared" si="4"/>
        <v>22359.0</v>
      </c>
      <c r="I31" s="5" t="n">
        <f t="shared" si="4"/>
        <v>38724.0</v>
      </c>
      <c r="J31" s="5" t="n">
        <f t="shared" si="4"/>
        <v>19855.0</v>
      </c>
      <c r="K31" s="5" t="n">
        <f t="shared" si="4"/>
        <v>26036.0</v>
      </c>
      <c r="L31" s="5" t="n">
        <f t="shared" si="4"/>
        <v>28490.0</v>
      </c>
      <c r="M31" s="5" t="n">
        <f t="shared" si="4"/>
        <v>31968.0</v>
      </c>
      <c r="N31" s="5" t="n">
        <f t="shared" si="4"/>
        <v>26266.0</v>
      </c>
      <c r="O31" s="5" t="n">
        <f t="shared" si="4"/>
        <v>21256.0</v>
      </c>
      <c r="P31" s="5" t="n">
        <f t="shared" si="4"/>
        <v>24373.0</v>
      </c>
      <c r="Q31" s="5" t="n">
        <f t="shared" si="4"/>
        <v>22388.0</v>
      </c>
      <c r="R31" s="5" t="n">
        <f t="shared" si="4"/>
        <v>32437.0</v>
      </c>
      <c r="S31" s="5" t="n">
        <f t="shared" si="4"/>
        <v>12629.0</v>
      </c>
      <c r="T31" s="5" t="n">
        <f t="shared" si="4"/>
        <v>30802.0</v>
      </c>
      <c r="U31" s="5" t="n">
        <f t="shared" si="4"/>
        <v>24821.0</v>
      </c>
      <c r="V31" s="5" t="n">
        <f t="shared" si="4"/>
        <v>6412.0</v>
      </c>
      <c r="W31" s="5" t="n">
        <f t="shared" si="4"/>
        <v>9689.0</v>
      </c>
      <c r="X31" s="5" t="n">
        <f t="shared" si="4"/>
        <v>28554.0</v>
      </c>
      <c r="Y31" s="5" t="n">
        <f t="shared" si="4"/>
        <v>26873.0</v>
      </c>
      <c r="Z31" s="5" t="n">
        <f t="shared" si="4"/>
        <v>22123.0</v>
      </c>
      <c r="AA31" s="5" t="n">
        <f t="shared" si="4"/>
        <v>30304.0</v>
      </c>
      <c r="AB31" s="5" t="n">
        <f t="shared" si="4"/>
        <v>22389.0</v>
      </c>
      <c r="AC31" s="5" t="n">
        <f t="shared" si="4"/>
        <v>28852.0</v>
      </c>
      <c r="AD31" s="5" t="n">
        <f t="shared" si="4"/>
        <v>14907.0</v>
      </c>
      <c r="AE31" s="5" t="n">
        <f t="shared" si="4"/>
        <v>20029.0</v>
      </c>
      <c r="AF31" s="5" t="n">
        <f t="shared" si="4"/>
        <v>15069.0</v>
      </c>
      <c r="AG31" s="5" t="n">
        <f t="shared" si="4"/>
        <v>24792.0</v>
      </c>
      <c r="AH31" s="5" t="n">
        <f t="shared" si="4"/>
        <v>29162.0</v>
      </c>
      <c r="AI31" s="5" t="n">
        <f t="shared" si="4"/>
        <v>13149.0</v>
      </c>
      <c r="AJ31" s="5" t="n">
        <f t="shared" si="4"/>
        <v>29309.0</v>
      </c>
      <c r="AK31" s="5" t="n">
        <f t="shared" si="4"/>
        <v>24421.0</v>
      </c>
      <c r="AL31" s="5" t="n">
        <f t="shared" si="4"/>
        <v>14661.0</v>
      </c>
      <c r="AM31" s="5" t="n">
        <f t="shared" si="4"/>
        <v>12882.0</v>
      </c>
      <c r="AN31" s="5" t="n">
        <f t="shared" si="4"/>
        <v>24396.0</v>
      </c>
      <c r="AO31" s="5" t="n">
        <f t="shared" si="4"/>
        <v>24895.0</v>
      </c>
      <c r="AP31" s="5" t="n">
        <f t="shared" si="4"/>
        <v>16446.0</v>
      </c>
      <c r="AQ31" s="5" t="n">
        <f t="shared" si="4"/>
        <v>14531.0</v>
      </c>
      <c r="AR31" s="5" t="n">
        <f t="shared" si="4"/>
        <v>24768.0</v>
      </c>
      <c r="AS31" s="5" t="n">
        <f t="shared" si="4"/>
        <v>9384.0</v>
      </c>
      <c r="AT31" s="5" t="n">
        <f t="shared" si="4"/>
        <v>16715.0</v>
      </c>
      <c r="AU31" s="5" t="n">
        <f t="shared" si="4"/>
        <v>18515.0</v>
      </c>
      <c r="AV31" s="5" t="n">
        <f t="shared" si="4"/>
        <v>25513.0</v>
      </c>
      <c r="AW31" s="5" t="n">
        <f t="shared" si="4"/>
        <v>24588.0</v>
      </c>
      <c r="AX31" s="5" t="n">
        <f t="shared" si="4"/>
        <v>27898.0</v>
      </c>
      <c r="AY31" s="5" t="n">
        <f t="shared" si="4"/>
        <v>20999.0</v>
      </c>
      <c r="AZ31" s="5" t="n">
        <f t="shared" si="4"/>
        <v>25402.0</v>
      </c>
      <c r="BA31" s="5" t="n">
        <f t="shared" si="4"/>
        <v>20539.0</v>
      </c>
      <c r="BB31" s="5" t="n">
        <f t="shared" si="4"/>
        <v>24258.0</v>
      </c>
      <c r="BC31" s="5" t="n">
        <f t="shared" si="4"/>
        <v>18192.0</v>
      </c>
      <c r="BD31" s="5" t="n">
        <f t="shared" si="4"/>
        <v>12186.0</v>
      </c>
      <c r="BE31" s="5" t="n">
        <f t="shared" si="4"/>
        <v>25379.0</v>
      </c>
      <c r="BF31" s="5" t="n">
        <f t="shared" si="4"/>
        <v>12090.0</v>
      </c>
      <c r="BG31" s="5" t="n">
        <f t="shared" si="4"/>
        <v>26558.0</v>
      </c>
      <c r="BH31" s="5" t="n">
        <f t="shared" si="4"/>
        <v>22131.0</v>
      </c>
      <c r="BI31" s="5" t="n">
        <f t="shared" si="4"/>
        <v>32937.0</v>
      </c>
      <c r="BJ31" s="5" t="n">
        <f t="shared" si="4"/>
        <v>22154.0</v>
      </c>
      <c r="BK31" s="5" t="n">
        <f t="shared" si="4"/>
        <v>27312.0</v>
      </c>
      <c r="BL31" s="5" t="n">
        <f t="shared" si="4"/>
        <v>15224.0</v>
      </c>
      <c r="BM31" s="5" t="n">
        <f t="shared" si="4"/>
        <v>18422.0</v>
      </c>
      <c r="BN31" s="5" t="n">
        <f t="shared" si="4"/>
        <v>12833.0</v>
      </c>
      <c r="BO31" s="5" t="n">
        <f>IF(AND(COUNTA(BO25:BO29)&gt;0,BO30&lt;&gt;""),SUM(BO25:BO29)-BO30,"")</f>
        <v>22610.0</v>
      </c>
      <c r="BP31" s="5" t="n">
        <f>IF(AND(COUNTA(BP25:BP29)&gt;0,BP30&lt;&gt;""),SUM(BP25:BP29)-BP30,"")</f>
        <v>15295.0</v>
      </c>
      <c r="BQ31" s="5" t="n">
        <f>IF(AND(COUNTA(BQ25:BQ29)&gt;0,BQ30&lt;&gt;""),SUM(BQ25:BQ29)-BQ30,"")</f>
        <v>15520.0</v>
      </c>
      <c r="BR31" s="5" t="n">
        <f>IF(AND(COUNTA(BR25:BR29)&gt;0,BR30&lt;&gt;""),SUM(BR25:BR29)-BR30,"")</f>
        <v>23935.0</v>
      </c>
      <c r="BS31" s="5" t="n">
        <f>IF(AND(COUNTA(BS25:BS29)&gt;0,BS30&lt;&gt;""),SUM(BS25:BS29)-BS30,"")</f>
        <v>28070.0</v>
      </c>
    </row>
    <row r="32" spans="1:71">
      <c r="A32" t="s" s="0">
        <v>172</v>
      </c>
      <c r="C32" s="3" t="n">
        <v>6041.0</v>
      </c>
      <c r="D32" s="3" t="n">
        <v>9885.0</v>
      </c>
      <c r="E32" s="3" t="n">
        <v>8790.0</v>
      </c>
      <c r="F32" s="3" t="n">
        <v>1111.0</v>
      </c>
      <c r="G32" s="3" t="n">
        <v>8947.0</v>
      </c>
      <c r="H32" s="3" t="n">
        <v>1099.0</v>
      </c>
      <c r="I32" s="3" t="n">
        <v>6030.0</v>
      </c>
      <c r="J32" s="3" t="n">
        <v>9852.0</v>
      </c>
      <c r="K32" s="3" t="n">
        <v>6033.0</v>
      </c>
      <c r="L32" s="3" t="n">
        <v>7893.0</v>
      </c>
      <c r="M32" s="3" t="n">
        <v>1707.0</v>
      </c>
      <c r="N32" s="3" t="n">
        <v>9167.0</v>
      </c>
      <c r="O32" s="3" t="n">
        <v>1097.0</v>
      </c>
      <c r="P32" s="3" t="n">
        <v>9722.0</v>
      </c>
      <c r="Q32" s="3" t="n">
        <v>1597.0</v>
      </c>
      <c r="R32" s="3" t="n">
        <v>7425.0</v>
      </c>
      <c r="S32" s="3" t="n">
        <v>6061.0</v>
      </c>
      <c r="T32" s="3" t="n">
        <v>1484.0</v>
      </c>
      <c r="U32" s="3" t="n">
        <v>2417.0</v>
      </c>
      <c r="V32" s="3" t="n">
        <v>1900.0</v>
      </c>
      <c r="W32" s="3" t="n">
        <v>1433.0</v>
      </c>
      <c r="X32" s="3" t="n">
        <v>8210.0</v>
      </c>
      <c r="Y32" s="3" t="n">
        <v>2139.0</v>
      </c>
      <c r="Z32" s="3" t="n">
        <v>4898.0</v>
      </c>
      <c r="AA32" s="3" t="n">
        <v>4771.0</v>
      </c>
      <c r="AB32" s="3" t="n">
        <v>2745.0</v>
      </c>
      <c r="AC32" s="3" t="n">
        <v>2394.0</v>
      </c>
      <c r="AD32" s="3" t="n">
        <v>5931.0</v>
      </c>
      <c r="AE32" s="3" t="n">
        <v>1285.0</v>
      </c>
      <c r="AF32" s="3" t="n">
        <v>7091.0</v>
      </c>
      <c r="AG32" s="3" t="n">
        <v>4045.0</v>
      </c>
      <c r="AH32" s="3" t="n">
        <v>8424.0</v>
      </c>
      <c r="AI32" s="3" t="n">
        <v>5033.0</v>
      </c>
      <c r="AJ32" s="3" t="n">
        <v>6042.0</v>
      </c>
      <c r="AK32" s="3" t="n">
        <v>9077.0</v>
      </c>
      <c r="AL32" s="3" t="n">
        <v>7124.0</v>
      </c>
      <c r="AM32" s="3" t="n">
        <v>5159.0</v>
      </c>
      <c r="AN32" s="3" t="n">
        <v>9882.0</v>
      </c>
      <c r="AO32" s="3" t="n">
        <v>1464.0</v>
      </c>
      <c r="AP32" s="3" t="n">
        <v>7119.0</v>
      </c>
      <c r="AQ32" s="3" t="n">
        <v>1199.0</v>
      </c>
      <c r="AR32" s="3" t="n">
        <v>8424.0</v>
      </c>
      <c r="AS32" s="3" t="n">
        <v>6323.0</v>
      </c>
      <c r="AT32" s="3" t="n">
        <v>4125.0</v>
      </c>
      <c r="AU32" s="3" t="n">
        <v>9117.0</v>
      </c>
      <c r="AV32" s="3" t="n">
        <v>6616.0</v>
      </c>
      <c r="AW32" s="3" t="n">
        <v>6476.0</v>
      </c>
      <c r="AX32" s="3" t="n">
        <v>4897.0</v>
      </c>
      <c r="AY32" s="3" t="n">
        <v>3677.0</v>
      </c>
      <c r="AZ32" s="3" t="n">
        <v>7932.0</v>
      </c>
      <c r="BA32" s="3" t="n">
        <v>3449.0</v>
      </c>
      <c r="BB32" s="3" t="n">
        <v>4361.0</v>
      </c>
      <c r="BC32" s="3" t="n">
        <v>2864.0</v>
      </c>
      <c r="BD32" s="3" t="n">
        <v>1819.0</v>
      </c>
      <c r="BE32" s="3" t="n">
        <v>4768.0</v>
      </c>
      <c r="BF32" s="3" t="n">
        <v>8769.0</v>
      </c>
      <c r="BG32" s="3" t="n">
        <v>5928.0</v>
      </c>
      <c r="BH32" s="3" t="n">
        <v>2704.0</v>
      </c>
      <c r="BI32" s="3" t="n">
        <v>3233.0</v>
      </c>
      <c r="BJ32" s="3" t="n">
        <v>4036.0</v>
      </c>
      <c r="BK32" s="3" t="n">
        <v>9041.0</v>
      </c>
      <c r="BL32" s="3" t="n">
        <v>4295.0</v>
      </c>
      <c r="BM32" s="3" t="n">
        <v>8846.0</v>
      </c>
      <c r="BN32" s="3" t="n">
        <v>1784.0</v>
      </c>
      <c r="BO32" s="3" t="n">
        <v>5270.0</v>
      </c>
      <c r="BP32" s="3" t="n">
        <v>3645.0</v>
      </c>
      <c r="BQ32" s="3" t="n">
        <v>8993.0</v>
      </c>
      <c r="BR32" s="3" t="n">
        <v>5932.0</v>
      </c>
      <c r="BS32" s="3" t="n">
        <v>4506.0</v>
      </c>
    </row>
    <row r="33" spans="1:71">
      <c r="A33" s="4" t="s">
        <v>173</v>
      </c>
      <c r="B33" s="8"/>
      <c r="C33" s="5" t="n">
        <f t="shared" ref="C33:BN33" si="5">IF(AND(C34&lt;&gt;"",COUNTA(C25:C28)&gt;0),C34-SUM(C25:C28),"")</f>
        <v>24720.0</v>
      </c>
      <c r="D33" s="5" t="n">
        <f t="shared" si="5"/>
        <v>16734.0</v>
      </c>
      <c r="E33" s="5" t="n">
        <f t="shared" si="5"/>
        <v>18514.0</v>
      </c>
      <c r="F33" s="5" t="n">
        <f t="shared" si="5"/>
        <v>24681.0</v>
      </c>
      <c r="G33" s="5" t="n">
        <f t="shared" si="5"/>
        <v>19786.0</v>
      </c>
      <c r="H33" s="5" t="n">
        <f t="shared" si="5"/>
        <v>18851.0</v>
      </c>
      <c r="I33" s="5" t="n">
        <f t="shared" si="5"/>
        <v>21386.0</v>
      </c>
      <c r="J33" s="5" t="n">
        <f t="shared" si="5"/>
        <v>21342.0</v>
      </c>
      <c r="K33" s="5" t="n">
        <f t="shared" si="5"/>
        <v>11048.0</v>
      </c>
      <c r="L33" s="5" t="n">
        <f t="shared" si="5"/>
        <v>41235.0</v>
      </c>
      <c r="M33" s="5" t="n">
        <f t="shared" si="5"/>
        <v>22617.0</v>
      </c>
      <c r="N33" s="5" t="n">
        <f t="shared" si="5"/>
        <v>39391.0</v>
      </c>
      <c r="O33" s="5" t="n">
        <f t="shared" si="5"/>
        <v>-1871.0</v>
      </c>
      <c r="P33" s="5" t="n">
        <f t="shared" si="5"/>
        <v>9660.0</v>
      </c>
      <c r="Q33" s="5" t="n">
        <f t="shared" si="5"/>
        <v>21899.0</v>
      </c>
      <c r="R33" s="5" t="n">
        <f t="shared" si="5"/>
        <v>30722.0</v>
      </c>
      <c r="S33" s="5" t="n">
        <f t="shared" si="5"/>
        <v>26894.0</v>
      </c>
      <c r="T33" s="5" t="n">
        <f t="shared" si="5"/>
        <v>27100.0</v>
      </c>
      <c r="U33" s="5" t="n">
        <f t="shared" si="5"/>
        <v>18457.0</v>
      </c>
      <c r="V33" s="5" t="n">
        <f t="shared" si="5"/>
        <v>7862.0</v>
      </c>
      <c r="W33" s="5" t="n">
        <f t="shared" si="5"/>
        <v>11313.0</v>
      </c>
      <c r="X33" s="5" t="n">
        <f t="shared" si="5"/>
        <v>-6678.0</v>
      </c>
      <c r="Y33" s="5" t="n">
        <f t="shared" si="5"/>
        <v>8103.0</v>
      </c>
      <c r="Z33" s="5" t="n">
        <f t="shared" si="5"/>
        <v>17363.0</v>
      </c>
      <c r="AA33" s="5" t="n">
        <f t="shared" si="5"/>
        <v>41322.0</v>
      </c>
      <c r="AB33" s="5" t="n">
        <f t="shared" si="5"/>
        <v>43314.0</v>
      </c>
      <c r="AC33" s="5" t="n">
        <f t="shared" si="5"/>
        <v>2707.0</v>
      </c>
      <c r="AD33" s="5" t="n">
        <f t="shared" si="5"/>
        <v>28369.0</v>
      </c>
      <c r="AE33" s="5" t="n">
        <f t="shared" si="5"/>
        <v>21245.0</v>
      </c>
      <c r="AF33" s="5" t="n">
        <f t="shared" si="5"/>
        <v>29474.0</v>
      </c>
      <c r="AG33" s="5" t="n">
        <f t="shared" si="5"/>
        <v>12445.0</v>
      </c>
      <c r="AH33" s="5" t="n">
        <f t="shared" si="5"/>
        <v>29383.0</v>
      </c>
      <c r="AI33" s="5" t="n">
        <f t="shared" si="5"/>
        <v>19076.0</v>
      </c>
      <c r="AJ33" s="5" t="n">
        <f t="shared" si="5"/>
        <v>27355.0</v>
      </c>
      <c r="AK33" s="5" t="n">
        <f t="shared" si="5"/>
        <v>45903.0</v>
      </c>
      <c r="AL33" s="5" t="n">
        <f t="shared" si="5"/>
        <v>30635.0</v>
      </c>
      <c r="AM33" s="5" t="n">
        <f t="shared" si="5"/>
        <v>14937.0</v>
      </c>
      <c r="AN33" s="5" t="n">
        <f t="shared" si="5"/>
        <v>37372.0</v>
      </c>
      <c r="AO33" s="5" t="n">
        <f t="shared" si="5"/>
        <v>4543.0</v>
      </c>
      <c r="AP33" s="5" t="n">
        <f t="shared" si="5"/>
        <v>16344.0</v>
      </c>
      <c r="AQ33" s="5" t="n">
        <f t="shared" si="5"/>
        <v>8881.0</v>
      </c>
      <c r="AR33" s="5" t="n">
        <f t="shared" si="5"/>
        <v>25618.0</v>
      </c>
      <c r="AS33" s="5" t="n">
        <f t="shared" si="5"/>
        <v>16215.0</v>
      </c>
      <c r="AT33" s="5" t="n">
        <f t="shared" si="5"/>
        <v>12784.0</v>
      </c>
      <c r="AU33" s="5" t="n">
        <f t="shared" si="5"/>
        <v>23361.0</v>
      </c>
      <c r="AV33" s="5" t="n">
        <f t="shared" si="5"/>
        <v>20094.0</v>
      </c>
      <c r="AW33" s="5" t="n">
        <f t="shared" si="5"/>
        <v>23488.0</v>
      </c>
      <c r="AX33" s="5" t="n">
        <f t="shared" si="5"/>
        <v>39057.0</v>
      </c>
      <c r="AY33" s="5" t="n">
        <f t="shared" si="5"/>
        <v>10232.0</v>
      </c>
      <c r="AZ33" s="5" t="n">
        <f t="shared" si="5"/>
        <v>41055.0</v>
      </c>
      <c r="BA33" s="5" t="n">
        <f t="shared" si="5"/>
        <v>22700.0</v>
      </c>
      <c r="BB33" s="5" t="n">
        <f t="shared" si="5"/>
        <v>31071.0</v>
      </c>
      <c r="BC33" s="5" t="n">
        <f t="shared" si="5"/>
        <v>29924.0</v>
      </c>
      <c r="BD33" s="5" t="n">
        <f t="shared" si="5"/>
        <v>12138.0</v>
      </c>
      <c r="BE33" s="5" t="n">
        <f t="shared" si="5"/>
        <v>21283.0</v>
      </c>
      <c r="BF33" s="5" t="n">
        <f t="shared" si="5"/>
        <v>25214.0</v>
      </c>
      <c r="BG33" s="5" t="n">
        <f t="shared" si="5"/>
        <v>14636.0</v>
      </c>
      <c r="BH33" s="5" t="n">
        <f t="shared" si="5"/>
        <v>12063.0</v>
      </c>
      <c r="BI33" s="5" t="n">
        <f t="shared" si="5"/>
        <v>30802.0</v>
      </c>
      <c r="BJ33" s="5" t="n">
        <f t="shared" si="5"/>
        <v>18348.0</v>
      </c>
      <c r="BK33" s="5" t="n">
        <f t="shared" si="5"/>
        <v>23565.0</v>
      </c>
      <c r="BL33" s="5" t="n">
        <f t="shared" si="5"/>
        <v>26283.0</v>
      </c>
      <c r="BM33" s="5" t="n">
        <f t="shared" si="5"/>
        <v>16259.0</v>
      </c>
      <c r="BN33" s="5" t="n">
        <f t="shared" si="5"/>
        <v>14732.0</v>
      </c>
      <c r="BO33" s="5" t="n">
        <f>IF(AND(BO34&lt;&gt;"",COUNTA(BO25:BO28)&gt;0),BO34-SUM(BO25:BO28),"")</f>
        <v>13977.0</v>
      </c>
      <c r="BP33" s="5" t="n">
        <f>IF(AND(BP34&lt;&gt;"",COUNTA(BP25:BP28)&gt;0),BP34-SUM(BP25:BP28),"")</f>
        <v>18175.0</v>
      </c>
      <c r="BQ33" s="5" t="n">
        <f>IF(AND(BQ34&lt;&gt;"",COUNTA(BQ25:BQ28)&gt;0),BQ34-SUM(BQ25:BQ28),"")</f>
        <v>4241.0</v>
      </c>
      <c r="BR33" s="5" t="n">
        <f>IF(AND(BR34&lt;&gt;"",COUNTA(BR25:BR28)&gt;0),BR34-SUM(BR25:BR28),"")</f>
        <v>23788.0</v>
      </c>
      <c r="BS33" s="5" t="n">
        <f>IF(AND(BS34&lt;&gt;"",COUNTA(BS25:BS28)&gt;0),BS34-SUM(BS25:BS28),"")</f>
        <v>28093.0</v>
      </c>
    </row>
    <row r="34" spans="1:71">
      <c r="A34" s="4" t="s">
        <v>174</v>
      </c>
      <c r="B34" s="8"/>
      <c r="C34" s="5" t="n">
        <f t="shared" ref="C34:BN34" si="6">IF(AND(C18&lt;&gt;"",C24&lt;&gt;"",C31&lt;&gt;"",C32&lt;&gt;""),C18-C24+C31+C32,"")</f>
        <v>42515.0</v>
      </c>
      <c r="D34" s="5" t="n">
        <f t="shared" si="6"/>
        <v>26187.0</v>
      </c>
      <c r="E34" s="5" t="n">
        <f t="shared" si="6"/>
        <v>49409.0</v>
      </c>
      <c r="F34" s="5" t="n">
        <f t="shared" si="6"/>
        <v>44239.0</v>
      </c>
      <c r="G34" s="5" t="n">
        <f t="shared" si="6"/>
        <v>37609.0</v>
      </c>
      <c r="H34" s="5" t="n">
        <f t="shared" si="6"/>
        <v>40398.0</v>
      </c>
      <c r="I34" s="5" t="n">
        <f t="shared" si="6"/>
        <v>53146.0</v>
      </c>
      <c r="J34" s="5" t="n">
        <f t="shared" si="6"/>
        <v>42117.0</v>
      </c>
      <c r="K34" s="5" t="n">
        <f t="shared" si="6"/>
        <v>35570.0</v>
      </c>
      <c r="L34" s="5" t="n">
        <f t="shared" si="6"/>
        <v>62531.0</v>
      </c>
      <c r="M34" s="5" t="n">
        <f t="shared" si="6"/>
        <v>49754.0</v>
      </c>
      <c r="N34" s="5" t="n">
        <f t="shared" si="6"/>
        <v>60947.0</v>
      </c>
      <c r="O34" s="5" t="n">
        <f t="shared" si="6"/>
        <v>20470.0</v>
      </c>
      <c r="P34" s="5" t="n">
        <f t="shared" si="6"/>
        <v>30155.0</v>
      </c>
      <c r="Q34" s="5" t="n">
        <f t="shared" si="6"/>
        <v>38581.0</v>
      </c>
      <c r="R34" s="5" t="n">
        <f t="shared" si="6"/>
        <v>59179.0</v>
      </c>
      <c r="S34" s="5" t="n">
        <f t="shared" si="6"/>
        <v>41400.0</v>
      </c>
      <c r="T34" s="5" t="n">
        <f t="shared" si="6"/>
        <v>51687.0</v>
      </c>
      <c r="U34" s="5" t="n">
        <f t="shared" si="6"/>
        <v>46487.0</v>
      </c>
      <c r="V34" s="5" t="n">
        <f t="shared" si="6"/>
        <v>22293.0</v>
      </c>
      <c r="W34" s="5" t="n">
        <f t="shared" si="6"/>
        <v>23851.0</v>
      </c>
      <c r="X34" s="5" t="n">
        <f t="shared" si="6"/>
        <v>25154.0</v>
      </c>
      <c r="Y34" s="5" t="n">
        <f t="shared" si="6"/>
        <v>38247.0</v>
      </c>
      <c r="Z34" s="5" t="n">
        <f t="shared" si="6"/>
        <v>36366.0</v>
      </c>
      <c r="AA34" s="5" t="n">
        <f t="shared" si="6"/>
        <v>68600.0</v>
      </c>
      <c r="AB34" s="5" t="n">
        <f t="shared" si="6"/>
        <v>60476.0</v>
      </c>
      <c r="AC34" s="5" t="n">
        <f t="shared" si="6"/>
        <v>29507.0</v>
      </c>
      <c r="AD34" s="5" t="n">
        <f t="shared" si="6"/>
        <v>47375.0</v>
      </c>
      <c r="AE34" s="5" t="n">
        <f t="shared" si="6"/>
        <v>44560.0</v>
      </c>
      <c r="AF34" s="5" t="n">
        <f t="shared" si="6"/>
        <v>48116.0</v>
      </c>
      <c r="AG34" s="5" t="n">
        <f t="shared" si="6"/>
        <v>37164.0</v>
      </c>
      <c r="AH34" s="5" t="n">
        <f t="shared" si="6"/>
        <v>60213.0</v>
      </c>
      <c r="AI34" s="5" t="n">
        <f t="shared" si="6"/>
        <v>37576.0</v>
      </c>
      <c r="AJ34" s="5" t="n">
        <f t="shared" si="6"/>
        <v>56825.0</v>
      </c>
      <c r="AK34" s="5" t="n">
        <f t="shared" si="6"/>
        <v>65504.0</v>
      </c>
      <c r="AL34" s="5" t="n">
        <f t="shared" si="6"/>
        <v>50056.0</v>
      </c>
      <c r="AM34" s="5" t="n">
        <f t="shared" si="6"/>
        <v>32311.0</v>
      </c>
      <c r="AN34" s="5" t="n">
        <f t="shared" si="6"/>
        <v>56275.0</v>
      </c>
      <c r="AO34" s="5" t="n">
        <f t="shared" si="6"/>
        <v>32407.0</v>
      </c>
      <c r="AP34" s="5" t="n">
        <f t="shared" si="6"/>
        <v>36596.0</v>
      </c>
      <c r="AQ34" s="5" t="n">
        <f t="shared" si="6"/>
        <v>20573.0</v>
      </c>
      <c r="AR34" s="5" t="n">
        <f t="shared" si="6"/>
        <v>47477.0</v>
      </c>
      <c r="AS34" s="5" t="n">
        <f t="shared" si="6"/>
        <v>33096.0</v>
      </c>
      <c r="AT34" s="5" t="n">
        <f t="shared" si="6"/>
        <v>31315.0</v>
      </c>
      <c r="AU34" s="5" t="n">
        <f t="shared" si="6"/>
        <v>36946.0</v>
      </c>
      <c r="AV34" s="5" t="n">
        <f t="shared" si="6"/>
        <v>42495.0</v>
      </c>
      <c r="AW34" s="5" t="n">
        <f t="shared" si="6"/>
        <v>49650.0</v>
      </c>
      <c r="AX34" s="5" t="n">
        <f t="shared" si="6"/>
        <v>64023.0</v>
      </c>
      <c r="AY34" s="5" t="n">
        <f t="shared" si="6"/>
        <v>31988.0</v>
      </c>
      <c r="AZ34" s="5" t="n">
        <f t="shared" si="6"/>
        <v>61231.0</v>
      </c>
      <c r="BA34" s="5" t="n">
        <f t="shared" si="6"/>
        <v>44013.0</v>
      </c>
      <c r="BB34" s="5" t="n">
        <f t="shared" si="6"/>
        <v>52344.0</v>
      </c>
      <c r="BC34" s="5" t="n">
        <f t="shared" si="6"/>
        <v>50124.0</v>
      </c>
      <c r="BD34" s="5" t="n">
        <f t="shared" si="6"/>
        <v>25919.0</v>
      </c>
      <c r="BE34" s="5" t="n">
        <f t="shared" si="6"/>
        <v>47549.0</v>
      </c>
      <c r="BF34" s="5" t="n">
        <f t="shared" si="6"/>
        <v>35111.0</v>
      </c>
      <c r="BG34" s="5" t="n">
        <f t="shared" si="6"/>
        <v>35508.0</v>
      </c>
      <c r="BH34" s="5" t="n">
        <f t="shared" si="6"/>
        <v>33101.0</v>
      </c>
      <c r="BI34" s="5" t="n">
        <f t="shared" si="6"/>
        <v>58242.0</v>
      </c>
      <c r="BJ34" s="5" t="n">
        <f t="shared" si="6"/>
        <v>41094.0</v>
      </c>
      <c r="BK34" s="5" t="n">
        <f t="shared" si="6"/>
        <v>54358.0</v>
      </c>
      <c r="BL34" s="5" t="n">
        <f t="shared" si="6"/>
        <v>38801.0</v>
      </c>
      <c r="BM34" s="5" t="n">
        <f t="shared" si="6"/>
        <v>40053.0</v>
      </c>
      <c r="BN34" s="5" t="n">
        <f t="shared" si="6"/>
        <v>32860.0</v>
      </c>
      <c r="BO34" s="5" t="n">
        <f>IF(AND(BO18&lt;&gt;"",BO24&lt;&gt;"",BO31&lt;&gt;"",BO32&lt;&gt;""),BO18-BO24+BO31+BO32,"")</f>
        <v>36907.0</v>
      </c>
      <c r="BP34" s="5" t="n">
        <f>IF(AND(BP18&lt;&gt;"",BP24&lt;&gt;"",BP31&lt;&gt;"",BP32&lt;&gt;""),BP18-BP24+BP31+BP32,"")</f>
        <v>39671.0</v>
      </c>
      <c r="BQ34" s="5" t="n">
        <f>IF(AND(BQ18&lt;&gt;"",BQ24&lt;&gt;"",BQ31&lt;&gt;"",BQ32&lt;&gt;""),BQ18-BQ24+BQ31+BQ32,"")</f>
        <v>27402.0</v>
      </c>
      <c r="BR34" s="5" t="n">
        <f>IF(AND(BR18&lt;&gt;"",BR24&lt;&gt;"",BR31&lt;&gt;"",BR32&lt;&gt;""),BR18-BR24+BR31+BR32,"")</f>
        <v>48615.0</v>
      </c>
      <c r="BS34" s="5" t="n">
        <f>IF(AND(BS18&lt;&gt;"",BS24&lt;&gt;"",BS31&lt;&gt;"",BS32&lt;&gt;""),BS18-BS24+BS31+BS32,"")</f>
        <v>52283.0</v>
      </c>
    </row>
    <row r="35" spans="1:71">
      <c r="A35" t="s" s="0">
        <v>175</v>
      </c>
      <c r="C35" s="3" t="n">
        <v>8368.0</v>
      </c>
      <c r="D35" s="3" t="n">
        <v>5292.0</v>
      </c>
      <c r="E35" s="3" t="n">
        <v>5898.0</v>
      </c>
      <c r="F35" s="3" t="n">
        <v>9643.0</v>
      </c>
      <c r="G35" s="3" t="n">
        <v>9598.0</v>
      </c>
      <c r="H35" s="3" t="n">
        <v>8248.0</v>
      </c>
      <c r="I35" s="3" t="n">
        <v>2976.0</v>
      </c>
      <c r="J35" s="3" t="n">
        <v>7955.0</v>
      </c>
      <c r="K35" s="3" t="n">
        <v>7339.0</v>
      </c>
      <c r="L35" s="3" t="n">
        <v>4747.0</v>
      </c>
      <c r="M35" s="3" t="n">
        <v>3497.0</v>
      </c>
      <c r="N35" s="3" t="n">
        <v>3764.0</v>
      </c>
      <c r="O35" s="3" t="n">
        <v>6594.0</v>
      </c>
      <c r="P35" s="3" t="n">
        <v>2796.0</v>
      </c>
      <c r="Q35" s="3" t="n">
        <v>9724.0</v>
      </c>
      <c r="R35" s="3" t="n">
        <v>1430.0</v>
      </c>
      <c r="S35" s="3" t="n">
        <v>2819.0</v>
      </c>
      <c r="T35" s="3" t="n">
        <v>6957.0</v>
      </c>
      <c r="U35" s="3" t="n">
        <v>1382.0</v>
      </c>
      <c r="V35" s="3" t="n">
        <v>9543.0</v>
      </c>
      <c r="W35" s="3" t="n">
        <v>4963.0</v>
      </c>
      <c r="X35" s="3" t="n">
        <v>6199.0</v>
      </c>
      <c r="Y35" s="3" t="n">
        <v>7326.0</v>
      </c>
      <c r="Z35" s="3" t="n">
        <v>1098.0</v>
      </c>
      <c r="AA35" s="3" t="n">
        <v>9659.0</v>
      </c>
      <c r="AB35" s="3" t="n">
        <v>9471.0</v>
      </c>
      <c r="AC35" s="3" t="n">
        <v>6892.0</v>
      </c>
      <c r="AD35" s="3" t="n">
        <v>6818.0</v>
      </c>
      <c r="AE35" s="3" t="n">
        <v>9603.0</v>
      </c>
      <c r="AF35" s="3" t="n">
        <v>3846.0</v>
      </c>
      <c r="AG35" s="3" t="n">
        <v>8883.0</v>
      </c>
      <c r="AH35" s="3" t="n">
        <v>5642.0</v>
      </c>
      <c r="AI35" s="3" t="n">
        <v>5160.0</v>
      </c>
      <c r="AJ35" s="3" t="n">
        <v>1828.0</v>
      </c>
      <c r="AK35" s="3" t="n">
        <v>9112.0</v>
      </c>
      <c r="AL35" s="3" t="n">
        <v>1604.0</v>
      </c>
      <c r="AM35" s="3" t="n">
        <v>6699.0</v>
      </c>
      <c r="AN35" s="3" t="n">
        <v>2514.0</v>
      </c>
      <c r="AO35" s="3" t="n">
        <v>9428.0</v>
      </c>
      <c r="AP35" s="3" t="n">
        <v>3614.0</v>
      </c>
      <c r="AQ35" s="3" t="n">
        <v>7936.0</v>
      </c>
      <c r="AR35" s="3" t="n">
        <v>3517.0</v>
      </c>
      <c r="AS35" s="3" t="n">
        <v>7788.0</v>
      </c>
      <c r="AT35" s="3" t="n">
        <v>5511.0</v>
      </c>
      <c r="AU35" s="3" t="n">
        <v>7183.0</v>
      </c>
      <c r="AV35" s="3" t="n">
        <v>4077.0</v>
      </c>
      <c r="AW35" s="3" t="n">
        <v>8259.0</v>
      </c>
      <c r="AX35" s="3" t="n">
        <v>2588.0</v>
      </c>
      <c r="AY35" s="3" t="n">
        <v>9794.0</v>
      </c>
      <c r="AZ35" s="3" t="n">
        <v>5095.0</v>
      </c>
      <c r="BA35" s="3" t="n">
        <v>8744.0</v>
      </c>
      <c r="BB35" s="3" t="n">
        <v>7536.0</v>
      </c>
      <c r="BC35" s="3" t="n">
        <v>2143.0</v>
      </c>
      <c r="BD35" s="3" t="n">
        <v>6964.0</v>
      </c>
      <c r="BE35" s="3" t="n">
        <v>4995.0</v>
      </c>
      <c r="BF35" s="3" t="n">
        <v>6431.0</v>
      </c>
      <c r="BG35" s="3" t="n">
        <v>9455.0</v>
      </c>
      <c r="BH35" s="3" t="n">
        <v>5328.0</v>
      </c>
      <c r="BI35" s="3" t="n">
        <v>3351.0</v>
      </c>
      <c r="BJ35" s="3" t="n">
        <v>1840.0</v>
      </c>
      <c r="BK35" s="3" t="n">
        <v>2879.0</v>
      </c>
      <c r="BL35" s="3" t="n">
        <v>2059.0</v>
      </c>
      <c r="BM35" s="3" t="n">
        <v>6503.0</v>
      </c>
      <c r="BN35" s="3" t="n">
        <v>9986.0</v>
      </c>
      <c r="BO35" s="3" t="n">
        <v>7349.0</v>
      </c>
      <c r="BP35" s="3" t="n">
        <v>1858.0</v>
      </c>
      <c r="BQ35" s="3" t="n">
        <v>4878.0</v>
      </c>
      <c r="BR35" s="3" t="n">
        <v>6458.0</v>
      </c>
      <c r="BS35" s="3" t="n">
        <v>2622.0</v>
      </c>
    </row>
    <row r="36" spans="1:71">
      <c r="A36" t="s" s="0">
        <v>176</v>
      </c>
      <c r="C36" s="3" t="n">
        <v>2985.0</v>
      </c>
      <c r="D36" s="3" t="n">
        <v>9922.0</v>
      </c>
      <c r="E36" s="3" t="n">
        <v>9472.0</v>
      </c>
      <c r="F36" s="3" t="n">
        <v>1076.0</v>
      </c>
      <c r="G36" s="3" t="n">
        <v>2418.0</v>
      </c>
      <c r="H36" s="3" t="n">
        <v>2329.0</v>
      </c>
      <c r="I36" s="3" t="n">
        <v>9334.0</v>
      </c>
      <c r="J36" s="3" t="n">
        <v>4665.0</v>
      </c>
      <c r="K36" s="3" t="n">
        <v>1680.0</v>
      </c>
      <c r="L36" s="3" t="n">
        <v>8091.0</v>
      </c>
      <c r="M36" s="3" t="n">
        <v>2711.0</v>
      </c>
      <c r="N36" s="3" t="n">
        <v>8751.0</v>
      </c>
      <c r="O36" s="3" t="n">
        <v>4311.0</v>
      </c>
      <c r="P36" s="3" t="n">
        <v>2885.0</v>
      </c>
      <c r="Q36" s="3" t="n">
        <v>8929.0</v>
      </c>
      <c r="R36" s="3" t="n">
        <v>2270.0</v>
      </c>
      <c r="S36" s="3" t="n">
        <v>9122.0</v>
      </c>
      <c r="T36" s="3" t="n">
        <v>8724.0</v>
      </c>
      <c r="U36" s="3" t="n">
        <v>6506.0</v>
      </c>
      <c r="V36" s="3" t="n">
        <v>6064.0</v>
      </c>
      <c r="W36" s="3" t="n">
        <v>4045.0</v>
      </c>
      <c r="X36" s="3" t="n">
        <v>7665.0</v>
      </c>
      <c r="Y36" s="3" t="n">
        <v>2034.0</v>
      </c>
      <c r="Z36" s="3" t="n">
        <v>5067.0</v>
      </c>
      <c r="AA36" s="3" t="n">
        <v>3164.0</v>
      </c>
      <c r="AB36" s="3" t="n">
        <v>8237.0</v>
      </c>
      <c r="AC36" s="3" t="n">
        <v>4820.0</v>
      </c>
      <c r="AD36" s="3" t="n">
        <v>8006.0</v>
      </c>
      <c r="AE36" s="3" t="n">
        <v>1971.0</v>
      </c>
      <c r="AF36" s="3" t="n">
        <v>6554.0</v>
      </c>
      <c r="AG36" s="3" t="n">
        <v>2248.0</v>
      </c>
      <c r="AH36" s="3" t="n">
        <v>9594.0</v>
      </c>
      <c r="AI36" s="3" t="n">
        <v>1052.0</v>
      </c>
      <c r="AJ36" s="3" t="n">
        <v>1367.0</v>
      </c>
      <c r="AK36" s="3" t="n">
        <v>4588.0</v>
      </c>
      <c r="AL36" s="3" t="n">
        <v>6796.0</v>
      </c>
      <c r="AM36" s="3" t="n">
        <v>1047.0</v>
      </c>
      <c r="AN36" s="3" t="n">
        <v>4965.0</v>
      </c>
      <c r="AO36" s="3" t="n">
        <v>7133.0</v>
      </c>
      <c r="AP36" s="3" t="n">
        <v>7055.0</v>
      </c>
      <c r="AQ36" s="3" t="n">
        <v>3234.0</v>
      </c>
      <c r="AR36" s="3" t="n">
        <v>4558.0</v>
      </c>
      <c r="AS36" s="3" t="n">
        <v>6680.0</v>
      </c>
      <c r="AT36" s="3" t="n">
        <v>2322.0</v>
      </c>
      <c r="AU36" s="3" t="n">
        <v>9858.0</v>
      </c>
      <c r="AV36" s="3" t="n">
        <v>3598.0</v>
      </c>
      <c r="AW36" s="3" t="n">
        <v>1303.0</v>
      </c>
      <c r="AX36" s="3" t="n">
        <v>2512.0</v>
      </c>
      <c r="AY36" s="3" t="n">
        <v>2823.0</v>
      </c>
      <c r="AZ36" s="3" t="n">
        <v>9206.0</v>
      </c>
      <c r="BA36" s="3" t="n">
        <v>7715.0</v>
      </c>
      <c r="BB36" s="3" t="n">
        <v>2567.0</v>
      </c>
      <c r="BC36" s="3" t="n">
        <v>1990.0</v>
      </c>
      <c r="BD36" s="3" t="n">
        <v>5919.0</v>
      </c>
      <c r="BE36" s="3" t="n">
        <v>4289.0</v>
      </c>
      <c r="BF36" s="3" t="n">
        <v>9657.0</v>
      </c>
      <c r="BG36" s="3" t="n">
        <v>1690.0</v>
      </c>
      <c r="BH36" s="3" t="n">
        <v>8067.0</v>
      </c>
      <c r="BI36" s="3" t="n">
        <v>8430.0</v>
      </c>
      <c r="BJ36" s="3" t="n">
        <v>4023.0</v>
      </c>
      <c r="BK36" s="3" t="n">
        <v>4178.0</v>
      </c>
      <c r="BL36" s="3" t="n">
        <v>1464.0</v>
      </c>
      <c r="BM36" s="3" t="n">
        <v>5115.0</v>
      </c>
      <c r="BN36" s="3" t="n">
        <v>8705.0</v>
      </c>
      <c r="BO36" s="3" t="n">
        <v>9578.0</v>
      </c>
      <c r="BP36" s="3" t="n">
        <v>1337.0</v>
      </c>
      <c r="BQ36" s="3" t="n">
        <v>1701.0</v>
      </c>
      <c r="BR36" s="3" t="n">
        <v>6722.0</v>
      </c>
      <c r="BS36" s="3" t="n">
        <v>1407.0</v>
      </c>
    </row>
    <row r="37" spans="1:71">
      <c r="A37" t="s" s="0">
        <v>177</v>
      </c>
      <c r="C37" s="3" t="n">
        <v>1918.0</v>
      </c>
      <c r="D37" s="3" t="n">
        <v>4316.0</v>
      </c>
      <c r="E37" s="3" t="n">
        <v>9768.0</v>
      </c>
      <c r="F37" s="3" t="n">
        <v>9428.0</v>
      </c>
      <c r="G37" s="3" t="n">
        <v>9846.0</v>
      </c>
      <c r="H37" s="3" t="n">
        <v>6434.0</v>
      </c>
      <c r="I37" s="3" t="n">
        <v>5070.0</v>
      </c>
      <c r="J37" s="3" t="n">
        <v>8557.0</v>
      </c>
      <c r="K37" s="3" t="n">
        <v>2336.0</v>
      </c>
      <c r="L37" s="3" t="n">
        <v>2814.0</v>
      </c>
      <c r="M37" s="3" t="n">
        <v>9197.0</v>
      </c>
      <c r="N37" s="3" t="n">
        <v>6822.0</v>
      </c>
      <c r="O37" s="3" t="n">
        <v>2277.0</v>
      </c>
      <c r="P37" s="3" t="n">
        <v>7238.0</v>
      </c>
      <c r="Q37" s="3" t="n">
        <v>7706.0</v>
      </c>
      <c r="R37" s="3" t="n">
        <v>9171.0</v>
      </c>
      <c r="S37" s="3" t="n">
        <v>2396.0</v>
      </c>
      <c r="T37" s="3" t="n">
        <v>4336.0</v>
      </c>
      <c r="U37" s="3" t="n">
        <v>9120.0</v>
      </c>
      <c r="V37" s="3" t="n">
        <v>4951.0</v>
      </c>
      <c r="W37" s="3" t="n">
        <v>6284.0</v>
      </c>
      <c r="X37" s="3" t="n">
        <v>5306.0</v>
      </c>
      <c r="Y37" s="3" t="n">
        <v>6069.0</v>
      </c>
      <c r="Z37" s="3" t="n">
        <v>5596.0</v>
      </c>
      <c r="AA37" s="3" t="n">
        <v>3965.0</v>
      </c>
      <c r="AB37" s="3" t="n">
        <v>7376.0</v>
      </c>
      <c r="AC37" s="3" t="n">
        <v>1222.0</v>
      </c>
      <c r="AD37" s="3" t="n">
        <v>7573.0</v>
      </c>
      <c r="AE37" s="3" t="n">
        <v>8513.0</v>
      </c>
      <c r="AF37" s="3" t="n">
        <v>5278.0</v>
      </c>
      <c r="AG37" s="3" t="n">
        <v>7085.0</v>
      </c>
      <c r="AH37" s="3" t="n">
        <v>3689.0</v>
      </c>
      <c r="AI37" s="3" t="n">
        <v>7238.0</v>
      </c>
      <c r="AJ37" s="3" t="n">
        <v>8183.0</v>
      </c>
      <c r="AK37" s="3" t="n">
        <v>6333.0</v>
      </c>
      <c r="AL37" s="3" t="n">
        <v>9833.0</v>
      </c>
      <c r="AM37" s="3" t="n">
        <v>5030.0</v>
      </c>
      <c r="AN37" s="3" t="n">
        <v>5850.0</v>
      </c>
      <c r="AO37" s="3" t="n">
        <v>2574.0</v>
      </c>
      <c r="AP37" s="3" t="n">
        <v>1555.0</v>
      </c>
      <c r="AQ37" s="3" t="n">
        <v>9202.0</v>
      </c>
      <c r="AR37" s="3" t="n">
        <v>8599.0</v>
      </c>
      <c r="AS37" s="3" t="n">
        <v>4896.0</v>
      </c>
      <c r="AT37" s="3" t="n">
        <v>4009.0</v>
      </c>
      <c r="AU37" s="3" t="n">
        <v>9895.0</v>
      </c>
      <c r="AV37" s="3" t="n">
        <v>4212.0</v>
      </c>
      <c r="AW37" s="3" t="n">
        <v>6647.0</v>
      </c>
      <c r="AX37" s="3" t="n">
        <v>4209.0</v>
      </c>
      <c r="AY37" s="3" t="n">
        <v>5055.0</v>
      </c>
      <c r="AZ37" s="3" t="n">
        <v>6528.0</v>
      </c>
      <c r="BA37" s="3" t="n">
        <v>4632.0</v>
      </c>
      <c r="BB37" s="3" t="n">
        <v>3310.0</v>
      </c>
      <c r="BC37" s="3" t="n">
        <v>1795.0</v>
      </c>
      <c r="BD37" s="3" t="n">
        <v>3140.0</v>
      </c>
      <c r="BE37" s="3" t="n">
        <v>8391.0</v>
      </c>
      <c r="BF37" s="3" t="n">
        <v>1819.0</v>
      </c>
      <c r="BG37" s="3" t="n">
        <v>2839.0</v>
      </c>
      <c r="BH37" s="3" t="n">
        <v>8920.0</v>
      </c>
      <c r="BI37" s="3" t="n">
        <v>5437.0</v>
      </c>
      <c r="BJ37" s="3" t="n">
        <v>3803.0</v>
      </c>
      <c r="BK37" s="3" t="n">
        <v>6818.0</v>
      </c>
      <c r="BL37" s="3" t="n">
        <v>3026.0</v>
      </c>
      <c r="BM37" s="3" t="n">
        <v>7290.0</v>
      </c>
      <c r="BN37" s="3" t="n">
        <v>7211.0</v>
      </c>
      <c r="BO37" s="3" t="n">
        <v>1886.0</v>
      </c>
      <c r="BP37" s="3" t="n">
        <v>8879.0</v>
      </c>
      <c r="BQ37" s="3" t="n">
        <v>2288.0</v>
      </c>
      <c r="BR37" s="3" t="n">
        <v>8505.0</v>
      </c>
      <c r="BS37" s="3" t="n">
        <v>8939.0</v>
      </c>
    </row>
    <row r="38" spans="1:71">
      <c r="A38" s="4" t="s">
        <v>178</v>
      </c>
      <c r="B38" s="8"/>
      <c r="C38" s="5" t="n">
        <f t="shared" ref="C38:BN38" si="7">IF(COUNTA(C35:C37)=0,"",SUM(C35:C37))</f>
        <v>13271.0</v>
      </c>
      <c r="D38" s="5" t="n">
        <f t="shared" si="7"/>
        <v>19530.0</v>
      </c>
      <c r="E38" s="5" t="n">
        <f t="shared" si="7"/>
        <v>25138.0</v>
      </c>
      <c r="F38" s="5" t="n">
        <f t="shared" si="7"/>
        <v>20147.0</v>
      </c>
      <c r="G38" s="5" t="n">
        <f t="shared" si="7"/>
        <v>21862.0</v>
      </c>
      <c r="H38" s="5" t="n">
        <f t="shared" si="7"/>
        <v>17011.0</v>
      </c>
      <c r="I38" s="5" t="n">
        <f t="shared" si="7"/>
        <v>17380.0</v>
      </c>
      <c r="J38" s="5" t="n">
        <f t="shared" si="7"/>
        <v>21177.0</v>
      </c>
      <c r="K38" s="5" t="n">
        <f t="shared" si="7"/>
        <v>11355.0</v>
      </c>
      <c r="L38" s="5" t="n">
        <f t="shared" si="7"/>
        <v>15652.0</v>
      </c>
      <c r="M38" s="5" t="n">
        <f t="shared" si="7"/>
        <v>15405.0</v>
      </c>
      <c r="N38" s="5" t="n">
        <f t="shared" si="7"/>
        <v>19337.0</v>
      </c>
      <c r="O38" s="5" t="n">
        <f t="shared" si="7"/>
        <v>13182.0</v>
      </c>
      <c r="P38" s="5" t="n">
        <f t="shared" si="7"/>
        <v>12919.0</v>
      </c>
      <c r="Q38" s="5" t="n">
        <f t="shared" si="7"/>
        <v>26359.0</v>
      </c>
      <c r="R38" s="5" t="n">
        <f t="shared" si="7"/>
        <v>12871.0</v>
      </c>
      <c r="S38" s="5" t="n">
        <f t="shared" si="7"/>
        <v>14337.0</v>
      </c>
      <c r="T38" s="5" t="n">
        <f t="shared" si="7"/>
        <v>20017.0</v>
      </c>
      <c r="U38" s="5" t="n">
        <f t="shared" si="7"/>
        <v>17008.0</v>
      </c>
      <c r="V38" s="5" t="n">
        <f t="shared" si="7"/>
        <v>20558.0</v>
      </c>
      <c r="W38" s="5" t="n">
        <f t="shared" si="7"/>
        <v>15292.0</v>
      </c>
      <c r="X38" s="5" t="n">
        <f t="shared" si="7"/>
        <v>19170.0</v>
      </c>
      <c r="Y38" s="5" t="n">
        <f t="shared" si="7"/>
        <v>15429.0</v>
      </c>
      <c r="Z38" s="5" t="n">
        <f t="shared" si="7"/>
        <v>11761.0</v>
      </c>
      <c r="AA38" s="5" t="n">
        <f t="shared" si="7"/>
        <v>16788.0</v>
      </c>
      <c r="AB38" s="5" t="n">
        <f t="shared" si="7"/>
        <v>25084.0</v>
      </c>
      <c r="AC38" s="5" t="n">
        <f t="shared" si="7"/>
        <v>12934.0</v>
      </c>
      <c r="AD38" s="5" t="n">
        <f t="shared" si="7"/>
        <v>22397.0</v>
      </c>
      <c r="AE38" s="5" t="n">
        <f t="shared" si="7"/>
        <v>20087.0</v>
      </c>
      <c r="AF38" s="5" t="n">
        <f t="shared" si="7"/>
        <v>15678.0</v>
      </c>
      <c r="AG38" s="5" t="n">
        <f t="shared" si="7"/>
        <v>18216.0</v>
      </c>
      <c r="AH38" s="5" t="n">
        <f t="shared" si="7"/>
        <v>18925.0</v>
      </c>
      <c r="AI38" s="5" t="n">
        <f t="shared" si="7"/>
        <v>13450.0</v>
      </c>
      <c r="AJ38" s="5" t="n">
        <f t="shared" si="7"/>
        <v>11378.0</v>
      </c>
      <c r="AK38" s="5" t="n">
        <f t="shared" si="7"/>
        <v>20033.0</v>
      </c>
      <c r="AL38" s="5" t="n">
        <f t="shared" si="7"/>
        <v>18233.0</v>
      </c>
      <c r="AM38" s="5" t="n">
        <f t="shared" si="7"/>
        <v>12776.0</v>
      </c>
      <c r="AN38" s="5" t="n">
        <f t="shared" si="7"/>
        <v>13329.0</v>
      </c>
      <c r="AO38" s="5" t="n">
        <f t="shared" si="7"/>
        <v>19135.0</v>
      </c>
      <c r="AP38" s="5" t="n">
        <f t="shared" si="7"/>
        <v>12224.0</v>
      </c>
      <c r="AQ38" s="5" t="n">
        <f t="shared" si="7"/>
        <v>20372.0</v>
      </c>
      <c r="AR38" s="5" t="n">
        <f t="shared" si="7"/>
        <v>16674.0</v>
      </c>
      <c r="AS38" s="5" t="n">
        <f t="shared" si="7"/>
        <v>19364.0</v>
      </c>
      <c r="AT38" s="5" t="n">
        <f t="shared" si="7"/>
        <v>11842.0</v>
      </c>
      <c r="AU38" s="5" t="n">
        <f t="shared" si="7"/>
        <v>26936.0</v>
      </c>
      <c r="AV38" s="5" t="n">
        <f t="shared" si="7"/>
        <v>11887.0</v>
      </c>
      <c r="AW38" s="5" t="n">
        <f t="shared" si="7"/>
        <v>16209.0</v>
      </c>
      <c r="AX38" s="5" t="n">
        <f t="shared" si="7"/>
        <v>9309.0</v>
      </c>
      <c r="AY38" s="5" t="n">
        <f t="shared" si="7"/>
        <v>17672.0</v>
      </c>
      <c r="AZ38" s="5" t="n">
        <f t="shared" si="7"/>
        <v>20829.0</v>
      </c>
      <c r="BA38" s="5" t="n">
        <f t="shared" si="7"/>
        <v>21091.0</v>
      </c>
      <c r="BB38" s="5" t="n">
        <f t="shared" si="7"/>
        <v>13413.0</v>
      </c>
      <c r="BC38" s="5" t="n">
        <f t="shared" si="7"/>
        <v>5928.0</v>
      </c>
      <c r="BD38" s="5" t="n">
        <f t="shared" si="7"/>
        <v>16023.0</v>
      </c>
      <c r="BE38" s="5" t="n">
        <f t="shared" si="7"/>
        <v>17675.0</v>
      </c>
      <c r="BF38" s="5" t="n">
        <f t="shared" si="7"/>
        <v>17907.0</v>
      </c>
      <c r="BG38" s="5" t="n">
        <f t="shared" si="7"/>
        <v>13984.0</v>
      </c>
      <c r="BH38" s="5" t="n">
        <f t="shared" si="7"/>
        <v>22315.0</v>
      </c>
      <c r="BI38" s="5" t="n">
        <f t="shared" si="7"/>
        <v>17218.0</v>
      </c>
      <c r="BJ38" s="5" t="n">
        <f t="shared" si="7"/>
        <v>9666.0</v>
      </c>
      <c r="BK38" s="5" t="n">
        <f t="shared" si="7"/>
        <v>13875.0</v>
      </c>
      <c r="BL38" s="5" t="n">
        <f t="shared" si="7"/>
        <v>6549.0</v>
      </c>
      <c r="BM38" s="5" t="n">
        <f t="shared" si="7"/>
        <v>18908.0</v>
      </c>
      <c r="BN38" s="5" t="n">
        <f t="shared" si="7"/>
        <v>25902.0</v>
      </c>
      <c r="BO38" s="5" t="n">
        <f>IF(COUNTA(BO35:BO37)=0,"",SUM(BO35:BO37))</f>
        <v>18813.0</v>
      </c>
      <c r="BP38" s="5" t="n">
        <f>IF(COUNTA(BP35:BP37)=0,"",SUM(BP35:BP37))</f>
        <v>12074.0</v>
      </c>
      <c r="BQ38" s="5" t="n">
        <f>IF(COUNTA(BQ35:BQ37)=0,"",SUM(BQ35:BQ37))</f>
        <v>8867.0</v>
      </c>
      <c r="BR38" s="5" t="n">
        <f>IF(COUNTA(BR35:BR37)=0,"",SUM(BR35:BR37))</f>
        <v>21685.0</v>
      </c>
      <c r="BS38" s="5" t="n">
        <f>IF(COUNTA(BS35:BS37)=0,"",SUM(BS35:BS37))</f>
        <v>12968.0</v>
      </c>
    </row>
    <row r="39" spans="1:71">
      <c r="A39" s="4" t="s">
        <v>179</v>
      </c>
      <c r="B39" s="8"/>
      <c r="C39" s="5" t="n">
        <f t="shared" ref="C39:BN39" si="8">IF(AND(C34&lt;&gt;"",C38&lt;&gt;""),C34-C38,"")</f>
        <v>29244.0</v>
      </c>
      <c r="D39" s="5" t="n">
        <f t="shared" si="8"/>
        <v>6657.0</v>
      </c>
      <c r="E39" s="5" t="n">
        <f t="shared" si="8"/>
        <v>24271.0</v>
      </c>
      <c r="F39" s="5" t="n">
        <f t="shared" si="8"/>
        <v>24092.0</v>
      </c>
      <c r="G39" s="5" t="n">
        <f t="shared" si="8"/>
        <v>15747.0</v>
      </c>
      <c r="H39" s="5" t="n">
        <f t="shared" si="8"/>
        <v>23387.0</v>
      </c>
      <c r="I39" s="5" t="n">
        <f t="shared" si="8"/>
        <v>35766.0</v>
      </c>
      <c r="J39" s="5" t="n">
        <f t="shared" si="8"/>
        <v>20940.0</v>
      </c>
      <c r="K39" s="5" t="n">
        <f t="shared" si="8"/>
        <v>24215.0</v>
      </c>
      <c r="L39" s="5" t="n">
        <f t="shared" si="8"/>
        <v>46879.0</v>
      </c>
      <c r="M39" s="5" t="n">
        <f t="shared" si="8"/>
        <v>34349.0</v>
      </c>
      <c r="N39" s="5" t="n">
        <f t="shared" si="8"/>
        <v>41610.0</v>
      </c>
      <c r="O39" s="5" t="n">
        <f t="shared" si="8"/>
        <v>7288.0</v>
      </c>
      <c r="P39" s="5" t="n">
        <f t="shared" si="8"/>
        <v>17236.0</v>
      </c>
      <c r="Q39" s="5" t="n">
        <f t="shared" si="8"/>
        <v>12222.0</v>
      </c>
      <c r="R39" s="5" t="n">
        <f t="shared" si="8"/>
        <v>46308.0</v>
      </c>
      <c r="S39" s="5" t="n">
        <f t="shared" si="8"/>
        <v>27063.0</v>
      </c>
      <c r="T39" s="5" t="n">
        <f t="shared" si="8"/>
        <v>31670.0</v>
      </c>
      <c r="U39" s="5" t="n">
        <f t="shared" si="8"/>
        <v>29479.0</v>
      </c>
      <c r="V39" s="5" t="n">
        <f t="shared" si="8"/>
        <v>1735.0</v>
      </c>
      <c r="W39" s="5" t="n">
        <f t="shared" si="8"/>
        <v>8559.0</v>
      </c>
      <c r="X39" s="5" t="n">
        <f t="shared" si="8"/>
        <v>5984.0</v>
      </c>
      <c r="Y39" s="5" t="n">
        <f t="shared" si="8"/>
        <v>22818.0</v>
      </c>
      <c r="Z39" s="5" t="n">
        <f t="shared" si="8"/>
        <v>24605.0</v>
      </c>
      <c r="AA39" s="5" t="n">
        <f t="shared" si="8"/>
        <v>51812.0</v>
      </c>
      <c r="AB39" s="5" t="n">
        <f t="shared" si="8"/>
        <v>35392.0</v>
      </c>
      <c r="AC39" s="5" t="n">
        <f t="shared" si="8"/>
        <v>16573.0</v>
      </c>
      <c r="AD39" s="5" t="n">
        <f t="shared" si="8"/>
        <v>24978.0</v>
      </c>
      <c r="AE39" s="5" t="n">
        <f t="shared" si="8"/>
        <v>24473.0</v>
      </c>
      <c r="AF39" s="5" t="n">
        <f t="shared" si="8"/>
        <v>32438.0</v>
      </c>
      <c r="AG39" s="5" t="n">
        <f t="shared" si="8"/>
        <v>18948.0</v>
      </c>
      <c r="AH39" s="5" t="n">
        <f t="shared" si="8"/>
        <v>41288.0</v>
      </c>
      <c r="AI39" s="5" t="n">
        <f t="shared" si="8"/>
        <v>24126.0</v>
      </c>
      <c r="AJ39" s="5" t="n">
        <f t="shared" si="8"/>
        <v>45447.0</v>
      </c>
      <c r="AK39" s="5" t="n">
        <f t="shared" si="8"/>
        <v>45471.0</v>
      </c>
      <c r="AL39" s="5" t="n">
        <f t="shared" si="8"/>
        <v>31823.0</v>
      </c>
      <c r="AM39" s="5" t="n">
        <f t="shared" si="8"/>
        <v>19535.0</v>
      </c>
      <c r="AN39" s="5" t="n">
        <f t="shared" si="8"/>
        <v>42946.0</v>
      </c>
      <c r="AO39" s="5" t="n">
        <f t="shared" si="8"/>
        <v>13272.0</v>
      </c>
      <c r="AP39" s="5" t="n">
        <f t="shared" si="8"/>
        <v>24372.0</v>
      </c>
      <c r="AQ39" s="5" t="n">
        <f t="shared" si="8"/>
        <v>201.0</v>
      </c>
      <c r="AR39" s="5" t="n">
        <f t="shared" si="8"/>
        <v>30803.0</v>
      </c>
      <c r="AS39" s="5" t="n">
        <f t="shared" si="8"/>
        <v>13732.0</v>
      </c>
      <c r="AT39" s="5" t="n">
        <f t="shared" si="8"/>
        <v>19473.0</v>
      </c>
      <c r="AU39" s="5" t="n">
        <f t="shared" si="8"/>
        <v>10010.0</v>
      </c>
      <c r="AV39" s="5" t="n">
        <f t="shared" si="8"/>
        <v>30608.0</v>
      </c>
      <c r="AW39" s="5" t="n">
        <f t="shared" si="8"/>
        <v>33441.0</v>
      </c>
      <c r="AX39" s="5" t="n">
        <f t="shared" si="8"/>
        <v>54714.0</v>
      </c>
      <c r="AY39" s="5" t="n">
        <f t="shared" si="8"/>
        <v>14316.0</v>
      </c>
      <c r="AZ39" s="5" t="n">
        <f t="shared" si="8"/>
        <v>40402.0</v>
      </c>
      <c r="BA39" s="5" t="n">
        <f t="shared" si="8"/>
        <v>22922.0</v>
      </c>
      <c r="BB39" s="5" t="n">
        <f t="shared" si="8"/>
        <v>38931.0</v>
      </c>
      <c r="BC39" s="5" t="n">
        <f t="shared" si="8"/>
        <v>44196.0</v>
      </c>
      <c r="BD39" s="5" t="n">
        <f t="shared" si="8"/>
        <v>9896.0</v>
      </c>
      <c r="BE39" s="5" t="n">
        <f t="shared" si="8"/>
        <v>29874.0</v>
      </c>
      <c r="BF39" s="5" t="n">
        <f t="shared" si="8"/>
        <v>17204.0</v>
      </c>
      <c r="BG39" s="5" t="n">
        <f t="shared" si="8"/>
        <v>21524.0</v>
      </c>
      <c r="BH39" s="5" t="n">
        <f t="shared" si="8"/>
        <v>10786.0</v>
      </c>
      <c r="BI39" s="5" t="n">
        <f t="shared" si="8"/>
        <v>41024.0</v>
      </c>
      <c r="BJ39" s="5" t="n">
        <f t="shared" si="8"/>
        <v>31428.0</v>
      </c>
      <c r="BK39" s="5" t="n">
        <f t="shared" si="8"/>
        <v>40483.0</v>
      </c>
      <c r="BL39" s="5" t="n">
        <f t="shared" si="8"/>
        <v>32252.0</v>
      </c>
      <c r="BM39" s="5" t="n">
        <f t="shared" si="8"/>
        <v>21145.0</v>
      </c>
      <c r="BN39" s="5" t="n">
        <f t="shared" si="8"/>
        <v>6958.0</v>
      </c>
      <c r="BO39" s="5" t="n">
        <f>IF(AND(BO34&lt;&gt;"",BO38&lt;&gt;""),BO34-BO38,"")</f>
        <v>18094.0</v>
      </c>
      <c r="BP39" s="5" t="n">
        <f>IF(AND(BP34&lt;&gt;"",BP38&lt;&gt;""),BP34-BP38,"")</f>
        <v>27597.0</v>
      </c>
      <c r="BQ39" s="5" t="n">
        <f>IF(AND(BQ34&lt;&gt;"",BQ38&lt;&gt;""),BQ34-BQ38,"")</f>
        <v>18535.0</v>
      </c>
      <c r="BR39" s="5" t="n">
        <f>IF(AND(BR34&lt;&gt;"",BR38&lt;&gt;""),BR34-BR38,"")</f>
        <v>26930.0</v>
      </c>
      <c r="BS39" s="5" t="n">
        <f>IF(AND(BS34&lt;&gt;"",BS38&lt;&gt;""),BS34-BS38,"")</f>
        <v>39315.0</v>
      </c>
    </row>
    <row r="40" spans="1:71">
      <c r="A40" t="s" s="0">
        <v>180</v>
      </c>
      <c r="C40" s="3" t="n">
        <v>3633.0</v>
      </c>
      <c r="D40" s="3" t="n">
        <v>1725.0</v>
      </c>
      <c r="E40" s="3" t="n">
        <v>7651.0</v>
      </c>
      <c r="F40" s="3" t="n">
        <v>1338.0</v>
      </c>
      <c r="G40" s="3" t="n">
        <v>7362.0</v>
      </c>
      <c r="H40" s="3" t="n">
        <v>5264.0</v>
      </c>
      <c r="I40" s="3" t="n">
        <v>9394.0</v>
      </c>
      <c r="J40" s="3" t="n">
        <v>1784.0</v>
      </c>
      <c r="K40" s="3" t="n">
        <v>9567.0</v>
      </c>
      <c r="L40" s="3" t="n">
        <v>8550.0</v>
      </c>
      <c r="M40" s="3" t="n">
        <v>3958.0</v>
      </c>
      <c r="N40" s="3" t="n">
        <v>9684.0</v>
      </c>
      <c r="O40" s="3" t="n">
        <v>2184.0</v>
      </c>
      <c r="P40" s="3" t="n">
        <v>5153.0</v>
      </c>
      <c r="Q40" s="3" t="n">
        <v>8097.0</v>
      </c>
      <c r="R40" s="3" t="n">
        <v>9906.0</v>
      </c>
      <c r="S40" s="3" t="n">
        <v>5112.0</v>
      </c>
      <c r="T40" s="3" t="n">
        <v>7690.0</v>
      </c>
      <c r="U40" s="3" t="n">
        <v>6434.0</v>
      </c>
      <c r="V40" s="3" t="n">
        <v>4524.0</v>
      </c>
      <c r="W40" s="3" t="n">
        <v>9641.0</v>
      </c>
      <c r="X40" s="3" t="n">
        <v>2276.0</v>
      </c>
      <c r="Y40" s="3" t="n">
        <v>9201.0</v>
      </c>
      <c r="Z40" s="3" t="n">
        <v>5639.0</v>
      </c>
      <c r="AA40" s="3" t="n">
        <v>9722.0</v>
      </c>
      <c r="AB40" s="3" t="n">
        <v>4388.0</v>
      </c>
      <c r="AC40" s="3" t="n">
        <v>8998.0</v>
      </c>
      <c r="AD40" s="3" t="n">
        <v>7133.0</v>
      </c>
      <c r="AE40" s="3" t="n">
        <v>3551.0</v>
      </c>
      <c r="AF40" s="3" t="n">
        <v>7430.0</v>
      </c>
      <c r="AG40" s="3" t="n">
        <v>6160.0</v>
      </c>
      <c r="AH40" s="3" t="n">
        <v>6448.0</v>
      </c>
      <c r="AI40" s="3" t="n">
        <v>1984.0</v>
      </c>
      <c r="AJ40" s="3" t="n">
        <v>3411.0</v>
      </c>
      <c r="AK40" s="3" t="n">
        <v>7424.0</v>
      </c>
      <c r="AL40" s="3" t="n">
        <v>4376.0</v>
      </c>
      <c r="AM40" s="3" t="n">
        <v>7190.0</v>
      </c>
      <c r="AN40" s="3" t="n">
        <v>5752.0</v>
      </c>
      <c r="AO40" s="3" t="n">
        <v>7141.0</v>
      </c>
      <c r="AP40" s="3" t="n">
        <v>7614.0</v>
      </c>
      <c r="AQ40" s="3" t="n">
        <v>9656.0</v>
      </c>
      <c r="AR40" s="3" t="n">
        <v>7655.0</v>
      </c>
      <c r="AS40" s="3" t="n">
        <v>4130.0</v>
      </c>
      <c r="AT40" s="3" t="n">
        <v>9124.0</v>
      </c>
      <c r="AU40" s="3" t="n">
        <v>1829.0</v>
      </c>
      <c r="AV40" s="3" t="n">
        <v>5552.0</v>
      </c>
      <c r="AW40" s="3" t="n">
        <v>6092.0</v>
      </c>
      <c r="AX40" s="3" t="n">
        <v>2562.0</v>
      </c>
      <c r="AY40" s="3" t="n">
        <v>9021.0</v>
      </c>
      <c r="AZ40" s="3" t="n">
        <v>7875.0</v>
      </c>
      <c r="BA40" s="3" t="n">
        <v>7073.0</v>
      </c>
      <c r="BB40" s="3" t="n">
        <v>9151.0</v>
      </c>
      <c r="BC40" s="3" t="n">
        <v>5804.0</v>
      </c>
      <c r="BD40" s="3" t="n">
        <v>4567.0</v>
      </c>
      <c r="BE40" s="3" t="n">
        <v>5405.0</v>
      </c>
      <c r="BF40" s="3" t="n">
        <v>8260.0</v>
      </c>
      <c r="BG40" s="3" t="n">
        <v>9663.0</v>
      </c>
      <c r="BH40" s="3" t="n">
        <v>6345.0</v>
      </c>
      <c r="BI40" s="3" t="n">
        <v>1781.0</v>
      </c>
      <c r="BJ40" s="3" t="n">
        <v>2475.0</v>
      </c>
      <c r="BK40" s="3" t="n">
        <v>8055.0</v>
      </c>
      <c r="BL40" s="3" t="n">
        <v>6061.0</v>
      </c>
      <c r="BM40" s="3" t="n">
        <v>5712.0</v>
      </c>
      <c r="BN40" s="3" t="n">
        <v>7199.0</v>
      </c>
      <c r="BO40" s="3" t="n">
        <v>1036.0</v>
      </c>
      <c r="BP40" s="3" t="n">
        <v>1387.0</v>
      </c>
      <c r="BQ40" s="3" t="n">
        <v>8568.0</v>
      </c>
      <c r="BR40" s="3" t="n">
        <v>6025.0</v>
      </c>
      <c r="BS40" s="3" t="n">
        <v>7414.0</v>
      </c>
    </row>
    <row r="41" spans="1:71">
      <c r="A41" t="s" s="0">
        <v>181</v>
      </c>
      <c r="C41" s="3" t="n">
        <v>2281.0</v>
      </c>
      <c r="D41" s="3" t="n">
        <v>2879.0</v>
      </c>
      <c r="E41" s="3" t="n">
        <v>8306.0</v>
      </c>
      <c r="F41" s="3" t="n">
        <v>9174.0</v>
      </c>
      <c r="G41" s="3" t="n">
        <v>2685.0</v>
      </c>
      <c r="H41" s="3" t="n">
        <v>4648.0</v>
      </c>
      <c r="I41" s="3" t="n">
        <v>8521.0</v>
      </c>
      <c r="J41" s="3" t="n">
        <v>1033.0</v>
      </c>
      <c r="K41" s="3" t="n">
        <v>7910.0</v>
      </c>
      <c r="L41" s="3" t="n">
        <v>7813.0</v>
      </c>
      <c r="M41" s="3" t="n">
        <v>6166.0</v>
      </c>
      <c r="N41" s="3" t="n">
        <v>8816.0</v>
      </c>
      <c r="O41" s="3" t="n">
        <v>9082.0</v>
      </c>
      <c r="P41" s="3" t="n">
        <v>3228.0</v>
      </c>
      <c r="Q41" s="3" t="n">
        <v>4834.0</v>
      </c>
      <c r="R41" s="3" t="n">
        <v>5343.0</v>
      </c>
      <c r="S41" s="3" t="n">
        <v>1784.0</v>
      </c>
      <c r="T41" s="3" t="n">
        <v>9217.0</v>
      </c>
      <c r="U41" s="3" t="n">
        <v>8702.0</v>
      </c>
      <c r="V41" s="3" t="n">
        <v>5518.0</v>
      </c>
      <c r="W41" s="3" t="n">
        <v>4638.0</v>
      </c>
      <c r="X41" s="3" t="n">
        <v>9584.0</v>
      </c>
      <c r="Y41" s="3" t="n">
        <v>3617.0</v>
      </c>
      <c r="Z41" s="3" t="n">
        <v>2034.0</v>
      </c>
      <c r="AA41" s="3" t="n">
        <v>5927.0</v>
      </c>
      <c r="AB41" s="3" t="n">
        <v>6983.0</v>
      </c>
      <c r="AC41" s="3" t="n">
        <v>3448.0</v>
      </c>
      <c r="AD41" s="3" t="n">
        <v>5717.0</v>
      </c>
      <c r="AE41" s="3" t="n">
        <v>4874.0</v>
      </c>
      <c r="AF41" s="3" t="n">
        <v>8753.0</v>
      </c>
      <c r="AG41" s="3" t="n">
        <v>4187.0</v>
      </c>
      <c r="AH41" s="3" t="n">
        <v>4697.0</v>
      </c>
      <c r="AI41" s="3" t="n">
        <v>8746.0</v>
      </c>
      <c r="AJ41" s="3" t="n">
        <v>4659.0</v>
      </c>
      <c r="AK41" s="3" t="n">
        <v>5205.0</v>
      </c>
      <c r="AL41" s="3" t="n">
        <v>8960.0</v>
      </c>
      <c r="AM41" s="3" t="n">
        <v>7271.0</v>
      </c>
      <c r="AN41" s="3" t="n">
        <v>4389.0</v>
      </c>
      <c r="AO41" s="3" t="n">
        <v>6546.0</v>
      </c>
      <c r="AP41" s="3" t="n">
        <v>2226.0</v>
      </c>
      <c r="AQ41" s="3" t="n">
        <v>4229.0</v>
      </c>
      <c r="AR41" s="3" t="n">
        <v>8479.0</v>
      </c>
      <c r="AS41" s="3" t="n">
        <v>9658.0</v>
      </c>
      <c r="AT41" s="3" t="n">
        <v>3126.0</v>
      </c>
      <c r="AU41" s="3" t="n">
        <v>5655.0</v>
      </c>
      <c r="AV41" s="3" t="n">
        <v>1641.0</v>
      </c>
      <c r="AW41" s="3" t="n">
        <v>9122.0</v>
      </c>
      <c r="AX41" s="3" t="n">
        <v>8805.0</v>
      </c>
      <c r="AY41" s="3" t="n">
        <v>1780.0</v>
      </c>
      <c r="AZ41" s="3" t="n">
        <v>5055.0</v>
      </c>
      <c r="BA41" s="3" t="n">
        <v>4135.0</v>
      </c>
      <c r="BB41" s="3" t="n">
        <v>5119.0</v>
      </c>
      <c r="BC41" s="3" t="n">
        <v>4895.0</v>
      </c>
      <c r="BD41" s="3" t="n">
        <v>9277.0</v>
      </c>
      <c r="BE41" s="3" t="n">
        <v>1261.0</v>
      </c>
      <c r="BF41" s="3" t="n">
        <v>8786.0</v>
      </c>
      <c r="BG41" s="3" t="n">
        <v>9877.0</v>
      </c>
      <c r="BH41" s="3" t="n">
        <v>4973.0</v>
      </c>
      <c r="BI41" s="3" t="n">
        <v>5987.0</v>
      </c>
      <c r="BJ41" s="3" t="n">
        <v>4680.0</v>
      </c>
      <c r="BK41" s="3" t="n">
        <v>7645.0</v>
      </c>
      <c r="BL41" s="3" t="n">
        <v>3598.0</v>
      </c>
      <c r="BM41" s="3" t="n">
        <v>1539.0</v>
      </c>
      <c r="BN41" s="3" t="n">
        <v>7581.0</v>
      </c>
      <c r="BO41" s="3" t="n">
        <v>2885.0</v>
      </c>
      <c r="BP41" s="3" t="n">
        <v>9887.0</v>
      </c>
      <c r="BQ41" s="3" t="n">
        <v>9140.0</v>
      </c>
      <c r="BR41" s="3" t="n">
        <v>5657.0</v>
      </c>
      <c r="BS41" s="3" t="n">
        <v>2639.0</v>
      </c>
    </row>
    <row r="42" spans="1:71">
      <c r="A42" s="4" t="s">
        <v>182</v>
      </c>
      <c r="B42" s="8"/>
      <c r="C42" s="5" t="n">
        <f t="shared" ref="C42:BN42" si="9">IF(AND(C40&lt;&gt;"",C41&lt;&gt;""),C40-C41,"")</f>
        <v>1352.0</v>
      </c>
      <c r="D42" s="5" t="n">
        <f t="shared" si="9"/>
        <v>-1154.0</v>
      </c>
      <c r="E42" s="5" t="n">
        <f t="shared" si="9"/>
        <v>-655.0</v>
      </c>
      <c r="F42" s="5" t="n">
        <f t="shared" si="9"/>
        <v>-7836.0</v>
      </c>
      <c r="G42" s="5" t="n">
        <f t="shared" si="9"/>
        <v>4677.0</v>
      </c>
      <c r="H42" s="5" t="n">
        <f t="shared" si="9"/>
        <v>616.0</v>
      </c>
      <c r="I42" s="5" t="n">
        <f t="shared" si="9"/>
        <v>873.0</v>
      </c>
      <c r="J42" s="5" t="n">
        <f t="shared" si="9"/>
        <v>751.0</v>
      </c>
      <c r="K42" s="5" t="n">
        <f t="shared" si="9"/>
        <v>1657.0</v>
      </c>
      <c r="L42" s="5" t="n">
        <f t="shared" si="9"/>
        <v>737.0</v>
      </c>
      <c r="M42" s="5" t="n">
        <f t="shared" si="9"/>
        <v>-2208.0</v>
      </c>
      <c r="N42" s="5" t="n">
        <f t="shared" si="9"/>
        <v>868.0</v>
      </c>
      <c r="O42" s="5" t="n">
        <f t="shared" si="9"/>
        <v>-6898.0</v>
      </c>
      <c r="P42" s="5" t="n">
        <f t="shared" si="9"/>
        <v>1925.0</v>
      </c>
      <c r="Q42" s="5" t="n">
        <f t="shared" si="9"/>
        <v>3263.0</v>
      </c>
      <c r="R42" s="5" t="n">
        <f t="shared" si="9"/>
        <v>4563.0</v>
      </c>
      <c r="S42" s="5" t="n">
        <f t="shared" si="9"/>
        <v>3328.0</v>
      </c>
      <c r="T42" s="5" t="n">
        <f t="shared" si="9"/>
        <v>-1527.0</v>
      </c>
      <c r="U42" s="5" t="n">
        <f t="shared" si="9"/>
        <v>-2268.0</v>
      </c>
      <c r="V42" s="5" t="n">
        <f t="shared" si="9"/>
        <v>-994.0</v>
      </c>
      <c r="W42" s="5" t="n">
        <f t="shared" si="9"/>
        <v>5003.0</v>
      </c>
      <c r="X42" s="5" t="n">
        <f t="shared" si="9"/>
        <v>-7308.0</v>
      </c>
      <c r="Y42" s="5" t="n">
        <f t="shared" si="9"/>
        <v>5584.0</v>
      </c>
      <c r="Z42" s="5" t="n">
        <f t="shared" si="9"/>
        <v>3605.0</v>
      </c>
      <c r="AA42" s="5" t="n">
        <f t="shared" si="9"/>
        <v>3795.0</v>
      </c>
      <c r="AB42" s="5" t="n">
        <f t="shared" si="9"/>
        <v>-2595.0</v>
      </c>
      <c r="AC42" s="5" t="n">
        <f t="shared" si="9"/>
        <v>5550.0</v>
      </c>
      <c r="AD42" s="5" t="n">
        <f t="shared" si="9"/>
        <v>1416.0</v>
      </c>
      <c r="AE42" s="5" t="n">
        <f t="shared" si="9"/>
        <v>-1323.0</v>
      </c>
      <c r="AF42" s="5" t="n">
        <f t="shared" si="9"/>
        <v>-1323.0</v>
      </c>
      <c r="AG42" s="5" t="n">
        <f t="shared" si="9"/>
        <v>1973.0</v>
      </c>
      <c r="AH42" s="5" t="n">
        <f t="shared" si="9"/>
        <v>1751.0</v>
      </c>
      <c r="AI42" s="5" t="n">
        <f t="shared" si="9"/>
        <v>-6762.0</v>
      </c>
      <c r="AJ42" s="5" t="n">
        <f t="shared" si="9"/>
        <v>-1248.0</v>
      </c>
      <c r="AK42" s="5" t="n">
        <f t="shared" si="9"/>
        <v>2219.0</v>
      </c>
      <c r="AL42" s="5" t="n">
        <f t="shared" si="9"/>
        <v>-4584.0</v>
      </c>
      <c r="AM42" s="5" t="n">
        <f t="shared" si="9"/>
        <v>-81.0</v>
      </c>
      <c r="AN42" s="5" t="n">
        <f t="shared" si="9"/>
        <v>1363.0</v>
      </c>
      <c r="AO42" s="5" t="n">
        <f t="shared" si="9"/>
        <v>595.0</v>
      </c>
      <c r="AP42" s="5" t="n">
        <f t="shared" si="9"/>
        <v>5388.0</v>
      </c>
      <c r="AQ42" s="5" t="n">
        <f t="shared" si="9"/>
        <v>5427.0</v>
      </c>
      <c r="AR42" s="5" t="n">
        <f t="shared" si="9"/>
        <v>-824.0</v>
      </c>
      <c r="AS42" s="5" t="n">
        <f t="shared" si="9"/>
        <v>-5528.0</v>
      </c>
      <c r="AT42" s="5" t="n">
        <f t="shared" si="9"/>
        <v>5998.0</v>
      </c>
      <c r="AU42" s="5" t="n">
        <f t="shared" si="9"/>
        <v>-3826.0</v>
      </c>
      <c r="AV42" s="5" t="n">
        <f t="shared" si="9"/>
        <v>3911.0</v>
      </c>
      <c r="AW42" s="5" t="n">
        <f t="shared" si="9"/>
        <v>-3030.0</v>
      </c>
      <c r="AX42" s="5" t="n">
        <f t="shared" si="9"/>
        <v>-6243.0</v>
      </c>
      <c r="AY42" s="5" t="n">
        <f t="shared" si="9"/>
        <v>7241.0</v>
      </c>
      <c r="AZ42" s="5" t="n">
        <f t="shared" si="9"/>
        <v>2820.0</v>
      </c>
      <c r="BA42" s="5" t="n">
        <f t="shared" si="9"/>
        <v>2938.0</v>
      </c>
      <c r="BB42" s="5" t="n">
        <f t="shared" si="9"/>
        <v>4032.0</v>
      </c>
      <c r="BC42" s="5" t="n">
        <f t="shared" si="9"/>
        <v>909.0</v>
      </c>
      <c r="BD42" s="5" t="n">
        <f t="shared" si="9"/>
        <v>-4710.0</v>
      </c>
      <c r="BE42" s="5" t="n">
        <f t="shared" si="9"/>
        <v>4144.0</v>
      </c>
      <c r="BF42" s="5" t="n">
        <f t="shared" si="9"/>
        <v>-526.0</v>
      </c>
      <c r="BG42" s="5" t="n">
        <f t="shared" si="9"/>
        <v>-214.0</v>
      </c>
      <c r="BH42" s="5" t="n">
        <f t="shared" si="9"/>
        <v>1372.0</v>
      </c>
      <c r="BI42" s="5" t="n">
        <f t="shared" si="9"/>
        <v>-4206.0</v>
      </c>
      <c r="BJ42" s="5" t="n">
        <f t="shared" si="9"/>
        <v>-2205.0</v>
      </c>
      <c r="BK42" s="5" t="n">
        <f t="shared" si="9"/>
        <v>410.0</v>
      </c>
      <c r="BL42" s="5" t="n">
        <f t="shared" si="9"/>
        <v>2463.0</v>
      </c>
      <c r="BM42" s="5" t="n">
        <f t="shared" si="9"/>
        <v>4173.0</v>
      </c>
      <c r="BN42" s="5" t="n">
        <f t="shared" si="9"/>
        <v>-382.0</v>
      </c>
      <c r="BO42" s="5" t="n">
        <f>IF(AND(BO40&lt;&gt;"",BO41&lt;&gt;""),BO40-BO41,"")</f>
        <v>-1849.0</v>
      </c>
      <c r="BP42" s="5" t="n">
        <f>IF(AND(BP40&lt;&gt;"",BP41&lt;&gt;""),BP40-BP41,"")</f>
        <v>-8500.0</v>
      </c>
      <c r="BQ42" s="5" t="n">
        <f>IF(AND(BQ40&lt;&gt;"",BQ41&lt;&gt;""),BQ40-BQ41,"")</f>
        <v>-572.0</v>
      </c>
      <c r="BR42" s="5" t="n">
        <f>IF(AND(BR40&lt;&gt;"",BR41&lt;&gt;""),BR40-BR41,"")</f>
        <v>368.0</v>
      </c>
      <c r="BS42" s="5" t="n">
        <f>IF(AND(BS40&lt;&gt;"",BS41&lt;&gt;""),BS40-BS41,"")</f>
        <v>4775.0</v>
      </c>
    </row>
    <row r="43" spans="1:71">
      <c r="A43" t="s" s="0">
        <v>183</v>
      </c>
      <c r="C43" s="3" t="n">
        <v>2599.0</v>
      </c>
      <c r="D43" s="3" t="n">
        <v>4734.0</v>
      </c>
      <c r="E43" s="3" t="n">
        <v>3812.0</v>
      </c>
      <c r="F43" s="3" t="n">
        <v>9806.0</v>
      </c>
      <c r="G43" s="3" t="n">
        <v>4967.0</v>
      </c>
      <c r="H43" s="3" t="n">
        <v>8321.0</v>
      </c>
      <c r="I43" s="3" t="n">
        <v>6738.0</v>
      </c>
      <c r="J43" s="3" t="n">
        <v>1409.0</v>
      </c>
      <c r="K43" s="3" t="n">
        <v>5974.0</v>
      </c>
      <c r="L43" s="3" t="n">
        <v>3009.0</v>
      </c>
      <c r="M43" s="3" t="n">
        <v>7465.0</v>
      </c>
      <c r="N43" s="3" t="n">
        <v>6599.0</v>
      </c>
      <c r="O43" s="3" t="n">
        <v>9142.0</v>
      </c>
      <c r="P43" s="3" t="n">
        <v>3334.0</v>
      </c>
      <c r="Q43" s="3" t="n">
        <v>8224.0</v>
      </c>
      <c r="R43" s="3" t="n">
        <v>3827.0</v>
      </c>
      <c r="S43" s="3" t="n">
        <v>5683.0</v>
      </c>
      <c r="T43" s="3" t="n">
        <v>5746.0</v>
      </c>
      <c r="U43" s="3" t="n">
        <v>7931.0</v>
      </c>
      <c r="V43" s="3" t="n">
        <v>8934.0</v>
      </c>
      <c r="W43" s="3" t="n">
        <v>1263.0</v>
      </c>
      <c r="X43" s="3" t="n">
        <v>6887.0</v>
      </c>
      <c r="Y43" s="3" t="n">
        <v>4500.0</v>
      </c>
      <c r="Z43" s="3" t="n">
        <v>2229.0</v>
      </c>
      <c r="AA43" s="3" t="n">
        <v>5602.0</v>
      </c>
      <c r="AB43" s="3" t="n">
        <v>2968.0</v>
      </c>
      <c r="AC43" s="3" t="n">
        <v>9643.0</v>
      </c>
      <c r="AD43" s="3" t="n">
        <v>8000.0</v>
      </c>
      <c r="AE43" s="3" t="n">
        <v>7527.0</v>
      </c>
      <c r="AF43" s="3" t="n">
        <v>1992.0</v>
      </c>
      <c r="AG43" s="3" t="n">
        <v>5395.0</v>
      </c>
      <c r="AH43" s="3" t="n">
        <v>2071.0</v>
      </c>
      <c r="AI43" s="3" t="n">
        <v>8756.0</v>
      </c>
      <c r="AJ43" s="3" t="n">
        <v>7212.0</v>
      </c>
      <c r="AK43" s="3" t="n">
        <v>4576.0</v>
      </c>
      <c r="AL43" s="3" t="n">
        <v>4562.0</v>
      </c>
      <c r="AM43" s="3" t="n">
        <v>1879.0</v>
      </c>
      <c r="AN43" s="3" t="n">
        <v>7341.0</v>
      </c>
      <c r="AO43" s="3" t="n">
        <v>7325.0</v>
      </c>
      <c r="AP43" s="3" t="n">
        <v>2349.0</v>
      </c>
      <c r="AQ43" s="3" t="n">
        <v>2184.0</v>
      </c>
      <c r="AR43" s="3" t="n">
        <v>7144.0</v>
      </c>
      <c r="AS43" s="3" t="n">
        <v>3241.0</v>
      </c>
      <c r="AT43" s="3" t="n">
        <v>2759.0</v>
      </c>
      <c r="AU43" s="3" t="n">
        <v>8594.0</v>
      </c>
      <c r="AV43" s="3" t="n">
        <v>3084.0</v>
      </c>
      <c r="AW43" s="3" t="n">
        <v>6273.0</v>
      </c>
      <c r="AX43" s="3" t="n">
        <v>4547.0</v>
      </c>
      <c r="AY43" s="3" t="n">
        <v>6567.0</v>
      </c>
      <c r="AZ43" s="3" t="n">
        <v>6731.0</v>
      </c>
      <c r="BA43" s="3" t="n">
        <v>5946.0</v>
      </c>
      <c r="BB43" s="3" t="n">
        <v>7997.0</v>
      </c>
      <c r="BC43" s="3" t="n">
        <v>7884.0</v>
      </c>
      <c r="BD43" s="3" t="n">
        <v>5256.0</v>
      </c>
      <c r="BE43" s="3" t="n">
        <v>8538.0</v>
      </c>
      <c r="BF43" s="3" t="n">
        <v>5158.0</v>
      </c>
      <c r="BG43" s="3" t="n">
        <v>3309.0</v>
      </c>
      <c r="BH43" s="3" t="n">
        <v>2276.0</v>
      </c>
      <c r="BI43" s="3" t="n">
        <v>1010.0</v>
      </c>
      <c r="BJ43" s="3" t="n">
        <v>9829.0</v>
      </c>
      <c r="BK43" s="3" t="n">
        <v>2204.0</v>
      </c>
      <c r="BL43" s="3" t="n">
        <v>1216.0</v>
      </c>
      <c r="BM43" s="3" t="n">
        <v>5020.0</v>
      </c>
      <c r="BN43" s="3" t="n">
        <v>4433.0</v>
      </c>
      <c r="BO43" s="3" t="n">
        <v>7513.0</v>
      </c>
      <c r="BP43" s="3" t="n">
        <v>6730.0</v>
      </c>
      <c r="BQ43" s="3" t="n">
        <v>8517.0</v>
      </c>
      <c r="BR43" s="3" t="n">
        <v>7215.0</v>
      </c>
      <c r="BS43" s="3" t="n">
        <v>9633.0</v>
      </c>
    </row>
    <row r="44" spans="1:71">
      <c r="A44" t="s" s="0">
        <v>184</v>
      </c>
      <c r="C44" s="3" t="n">
        <v>7914.0</v>
      </c>
      <c r="D44" s="3" t="n">
        <v>6544.0</v>
      </c>
      <c r="E44" s="3" t="n">
        <v>4683.0</v>
      </c>
      <c r="F44" s="3" t="n">
        <v>1415.0</v>
      </c>
      <c r="G44" s="3" t="n">
        <v>8835.0</v>
      </c>
      <c r="H44" s="3" t="n">
        <v>8586.0</v>
      </c>
      <c r="I44" s="3" t="n">
        <v>7369.0</v>
      </c>
      <c r="J44" s="3" t="n">
        <v>7148.0</v>
      </c>
      <c r="K44" s="3" t="n">
        <v>1977.0</v>
      </c>
      <c r="L44" s="3" t="n">
        <v>8028.0</v>
      </c>
      <c r="M44" s="3" t="n">
        <v>8739.0</v>
      </c>
      <c r="N44" s="3" t="n">
        <v>8100.0</v>
      </c>
      <c r="O44" s="3" t="n">
        <v>2549.0</v>
      </c>
      <c r="P44" s="3" t="n">
        <v>9632.0</v>
      </c>
      <c r="Q44" s="3" t="n">
        <v>3422.0</v>
      </c>
      <c r="R44" s="3" t="n">
        <v>9790.0</v>
      </c>
      <c r="S44" s="3" t="n">
        <v>9818.0</v>
      </c>
      <c r="T44" s="3" t="n">
        <v>3120.0</v>
      </c>
      <c r="U44" s="3" t="n">
        <v>8135.0</v>
      </c>
      <c r="V44" s="3" t="n">
        <v>4169.0</v>
      </c>
      <c r="W44" s="3" t="n">
        <v>5574.0</v>
      </c>
      <c r="X44" s="3" t="n">
        <v>7623.0</v>
      </c>
      <c r="Y44" s="3" t="n">
        <v>6506.0</v>
      </c>
      <c r="Z44" s="3" t="n">
        <v>6690.0</v>
      </c>
      <c r="AA44" s="3" t="n">
        <v>5308.0</v>
      </c>
      <c r="AB44" s="3" t="n">
        <v>8154.0</v>
      </c>
      <c r="AC44" s="3" t="n">
        <v>7431.0</v>
      </c>
      <c r="AD44" s="3" t="n">
        <v>5948.0</v>
      </c>
      <c r="AE44" s="3" t="n">
        <v>8848.0</v>
      </c>
      <c r="AF44" s="3" t="n">
        <v>3392.0</v>
      </c>
      <c r="AG44" s="3" t="n">
        <v>2719.0</v>
      </c>
      <c r="AH44" s="3" t="n">
        <v>9831.0</v>
      </c>
      <c r="AI44" s="3" t="n">
        <v>8408.0</v>
      </c>
      <c r="AJ44" s="3" t="n">
        <v>1150.0</v>
      </c>
      <c r="AK44" s="3" t="n">
        <v>4179.0</v>
      </c>
      <c r="AL44" s="3" t="n">
        <v>1953.0</v>
      </c>
      <c r="AM44" s="3" t="n">
        <v>4388.0</v>
      </c>
      <c r="AN44" s="3" t="n">
        <v>6505.0</v>
      </c>
      <c r="AO44" s="3" t="n">
        <v>2139.0</v>
      </c>
      <c r="AP44" s="3" t="n">
        <v>3285.0</v>
      </c>
      <c r="AQ44" s="3" t="n">
        <v>2983.0</v>
      </c>
      <c r="AR44" s="3" t="n">
        <v>8207.0</v>
      </c>
      <c r="AS44" s="3" t="n">
        <v>7733.0</v>
      </c>
      <c r="AT44" s="3" t="n">
        <v>9016.0</v>
      </c>
      <c r="AU44" s="3" t="n">
        <v>9143.0</v>
      </c>
      <c r="AV44" s="3" t="n">
        <v>6590.0</v>
      </c>
      <c r="AW44" s="3" t="n">
        <v>2536.0</v>
      </c>
      <c r="AX44" s="3" t="n">
        <v>2907.0</v>
      </c>
      <c r="AY44" s="3" t="n">
        <v>9015.0</v>
      </c>
      <c r="AZ44" s="3" t="n">
        <v>1934.0</v>
      </c>
      <c r="BA44" s="3" t="n">
        <v>5423.0</v>
      </c>
      <c r="BB44" s="3" t="n">
        <v>1833.0</v>
      </c>
      <c r="BC44" s="3" t="n">
        <v>1111.0</v>
      </c>
      <c r="BD44" s="3" t="n">
        <v>4640.0</v>
      </c>
      <c r="BE44" s="3" t="n">
        <v>6924.0</v>
      </c>
      <c r="BF44" s="3" t="n">
        <v>7864.0</v>
      </c>
      <c r="BG44" s="3" t="n">
        <v>1109.0</v>
      </c>
      <c r="BH44" s="3" t="n">
        <v>5017.0</v>
      </c>
      <c r="BI44" s="3" t="n">
        <v>5255.0</v>
      </c>
      <c r="BJ44" s="3" t="n">
        <v>3521.0</v>
      </c>
      <c r="BK44" s="3" t="n">
        <v>6814.0</v>
      </c>
      <c r="BL44" s="3" t="n">
        <v>4531.0</v>
      </c>
      <c r="BM44" s="3" t="n">
        <v>2454.0</v>
      </c>
      <c r="BN44" s="3" t="n">
        <v>8722.0</v>
      </c>
      <c r="BO44" s="3" t="n">
        <v>6888.0</v>
      </c>
      <c r="BP44" s="3" t="n">
        <v>1777.0</v>
      </c>
      <c r="BQ44" s="3" t="n">
        <v>7701.0</v>
      </c>
      <c r="BR44" s="3" t="n">
        <v>9174.0</v>
      </c>
      <c r="BS44" s="3" t="n">
        <v>5080.0</v>
      </c>
    </row>
    <row r="45" spans="1:71">
      <c r="A45" s="4" t="s">
        <v>185</v>
      </c>
      <c r="B45" s="8"/>
      <c r="C45" s="5" t="n">
        <f t="shared" ref="C45:BN45" si="10">IF(AND(C43&lt;&gt;"",C44&lt;&gt;""),C43-C44,"")</f>
        <v>-5315.0</v>
      </c>
      <c r="D45" s="5" t="n">
        <f t="shared" si="10"/>
        <v>-1810.0</v>
      </c>
      <c r="E45" s="5" t="n">
        <f t="shared" si="10"/>
        <v>-871.0</v>
      </c>
      <c r="F45" s="5" t="n">
        <f t="shared" si="10"/>
        <v>8391.0</v>
      </c>
      <c r="G45" s="5" t="n">
        <f t="shared" si="10"/>
        <v>-3868.0</v>
      </c>
      <c r="H45" s="5" t="n">
        <f t="shared" si="10"/>
        <v>-265.0</v>
      </c>
      <c r="I45" s="5" t="n">
        <f t="shared" si="10"/>
        <v>-631.0</v>
      </c>
      <c r="J45" s="5" t="n">
        <f t="shared" si="10"/>
        <v>-5739.0</v>
      </c>
      <c r="K45" s="5" t="n">
        <f t="shared" si="10"/>
        <v>3997.0</v>
      </c>
      <c r="L45" s="5" t="n">
        <f t="shared" si="10"/>
        <v>-5019.0</v>
      </c>
      <c r="M45" s="5" t="n">
        <f t="shared" si="10"/>
        <v>-1274.0</v>
      </c>
      <c r="N45" s="5" t="n">
        <f t="shared" si="10"/>
        <v>-1501.0</v>
      </c>
      <c r="O45" s="5" t="n">
        <f t="shared" si="10"/>
        <v>6593.0</v>
      </c>
      <c r="P45" s="5" t="n">
        <f t="shared" si="10"/>
        <v>-6298.0</v>
      </c>
      <c r="Q45" s="5" t="n">
        <f t="shared" si="10"/>
        <v>4802.0</v>
      </c>
      <c r="R45" s="5" t="n">
        <f t="shared" si="10"/>
        <v>-5963.0</v>
      </c>
      <c r="S45" s="5" t="n">
        <f t="shared" si="10"/>
        <v>-4135.0</v>
      </c>
      <c r="T45" s="5" t="n">
        <f t="shared" si="10"/>
        <v>2626.0</v>
      </c>
      <c r="U45" s="5" t="n">
        <f t="shared" si="10"/>
        <v>-204.0</v>
      </c>
      <c r="V45" s="5" t="n">
        <f t="shared" si="10"/>
        <v>4765.0</v>
      </c>
      <c r="W45" s="5" t="n">
        <f t="shared" si="10"/>
        <v>-4311.0</v>
      </c>
      <c r="X45" s="5" t="n">
        <f t="shared" si="10"/>
        <v>-736.0</v>
      </c>
      <c r="Y45" s="5" t="n">
        <f t="shared" si="10"/>
        <v>-2006.0</v>
      </c>
      <c r="Z45" s="5" t="n">
        <f t="shared" si="10"/>
        <v>-4461.0</v>
      </c>
      <c r="AA45" s="5" t="n">
        <f t="shared" si="10"/>
        <v>294.0</v>
      </c>
      <c r="AB45" s="5" t="n">
        <f t="shared" si="10"/>
        <v>-5186.0</v>
      </c>
      <c r="AC45" s="5" t="n">
        <f t="shared" si="10"/>
        <v>2212.0</v>
      </c>
      <c r="AD45" s="5" t="n">
        <f t="shared" si="10"/>
        <v>2052.0</v>
      </c>
      <c r="AE45" s="5" t="n">
        <f t="shared" si="10"/>
        <v>-1321.0</v>
      </c>
      <c r="AF45" s="5" t="n">
        <f t="shared" si="10"/>
        <v>-1400.0</v>
      </c>
      <c r="AG45" s="5" t="n">
        <f t="shared" si="10"/>
        <v>2676.0</v>
      </c>
      <c r="AH45" s="5" t="n">
        <f t="shared" si="10"/>
        <v>-7760.0</v>
      </c>
      <c r="AI45" s="5" t="n">
        <f t="shared" si="10"/>
        <v>348.0</v>
      </c>
      <c r="AJ45" s="5" t="n">
        <f t="shared" si="10"/>
        <v>6062.0</v>
      </c>
      <c r="AK45" s="5" t="n">
        <f t="shared" si="10"/>
        <v>397.0</v>
      </c>
      <c r="AL45" s="5" t="n">
        <f t="shared" si="10"/>
        <v>2609.0</v>
      </c>
      <c r="AM45" s="5" t="n">
        <f t="shared" si="10"/>
        <v>-2509.0</v>
      </c>
      <c r="AN45" s="5" t="n">
        <f t="shared" si="10"/>
        <v>836.0</v>
      </c>
      <c r="AO45" s="5" t="n">
        <f t="shared" si="10"/>
        <v>5186.0</v>
      </c>
      <c r="AP45" s="5" t="n">
        <f t="shared" si="10"/>
        <v>-936.0</v>
      </c>
      <c r="AQ45" s="5" t="n">
        <f t="shared" si="10"/>
        <v>-799.0</v>
      </c>
      <c r="AR45" s="5" t="n">
        <f t="shared" si="10"/>
        <v>-1063.0</v>
      </c>
      <c r="AS45" s="5" t="n">
        <f t="shared" si="10"/>
        <v>-4492.0</v>
      </c>
      <c r="AT45" s="5" t="n">
        <f t="shared" si="10"/>
        <v>-6257.0</v>
      </c>
      <c r="AU45" s="5" t="n">
        <f t="shared" si="10"/>
        <v>-549.0</v>
      </c>
      <c r="AV45" s="5" t="n">
        <f t="shared" si="10"/>
        <v>-3506.0</v>
      </c>
      <c r="AW45" s="5" t="n">
        <f t="shared" si="10"/>
        <v>3737.0</v>
      </c>
      <c r="AX45" s="5" t="n">
        <f t="shared" si="10"/>
        <v>1640.0</v>
      </c>
      <c r="AY45" s="5" t="n">
        <f t="shared" si="10"/>
        <v>-2448.0</v>
      </c>
      <c r="AZ45" s="5" t="n">
        <f t="shared" si="10"/>
        <v>4797.0</v>
      </c>
      <c r="BA45" s="5" t="n">
        <f t="shared" si="10"/>
        <v>523.0</v>
      </c>
      <c r="BB45" s="5" t="n">
        <f t="shared" si="10"/>
        <v>6164.0</v>
      </c>
      <c r="BC45" s="5" t="n">
        <f t="shared" si="10"/>
        <v>6773.0</v>
      </c>
      <c r="BD45" s="5" t="n">
        <f t="shared" si="10"/>
        <v>616.0</v>
      </c>
      <c r="BE45" s="5" t="n">
        <f t="shared" si="10"/>
        <v>1614.0</v>
      </c>
      <c r="BF45" s="5" t="n">
        <f t="shared" si="10"/>
        <v>-2706.0</v>
      </c>
      <c r="BG45" s="5" t="n">
        <f t="shared" si="10"/>
        <v>2200.0</v>
      </c>
      <c r="BH45" s="5" t="n">
        <f t="shared" si="10"/>
        <v>-2741.0</v>
      </c>
      <c r="BI45" s="5" t="n">
        <f t="shared" si="10"/>
        <v>-4245.0</v>
      </c>
      <c r="BJ45" s="5" t="n">
        <f t="shared" si="10"/>
        <v>6308.0</v>
      </c>
      <c r="BK45" s="5" t="n">
        <f t="shared" si="10"/>
        <v>-4610.0</v>
      </c>
      <c r="BL45" s="5" t="n">
        <f t="shared" si="10"/>
        <v>-3315.0</v>
      </c>
      <c r="BM45" s="5" t="n">
        <f t="shared" si="10"/>
        <v>2566.0</v>
      </c>
      <c r="BN45" s="5" t="n">
        <f t="shared" si="10"/>
        <v>-4289.0</v>
      </c>
      <c r="BO45" s="5" t="n">
        <f>IF(AND(BO43&lt;&gt;"",BO44&lt;&gt;""),BO43-BO44,"")</f>
        <v>625.0</v>
      </c>
      <c r="BP45" s="5" t="n">
        <f>IF(AND(BP43&lt;&gt;"",BP44&lt;&gt;""),BP43-BP44,"")</f>
        <v>4953.0</v>
      </c>
      <c r="BQ45" s="5" t="n">
        <f>IF(AND(BQ43&lt;&gt;"",BQ44&lt;&gt;""),BQ43-BQ44,"")</f>
        <v>816.0</v>
      </c>
      <c r="BR45" s="5" t="n">
        <f>IF(AND(BR43&lt;&gt;"",BR44&lt;&gt;""),BR43-BR44,"")</f>
        <v>-1959.0</v>
      </c>
      <c r="BS45" s="5" t="n">
        <f>IF(AND(BS43&lt;&gt;"",BS44&lt;&gt;""),BS43-BS44,"")</f>
        <v>4553.0</v>
      </c>
    </row>
    <row r="46" spans="1:71">
      <c r="A46" t="s" s="0">
        <v>186</v>
      </c>
      <c r="C46" s="3" t="n">
        <v>2244.0</v>
      </c>
      <c r="D46" s="3" t="n">
        <v>2796.0</v>
      </c>
      <c r="E46" s="3" t="n">
        <v>5385.0</v>
      </c>
      <c r="F46" s="3" t="n">
        <v>3829.0</v>
      </c>
      <c r="G46" s="3" t="n">
        <v>4924.0</v>
      </c>
      <c r="H46" s="3" t="n">
        <v>8507.0</v>
      </c>
      <c r="I46" s="3" t="n">
        <v>4694.0</v>
      </c>
      <c r="J46" s="3" t="n">
        <v>9618.0</v>
      </c>
      <c r="K46" s="3" t="n">
        <v>6803.0</v>
      </c>
      <c r="L46" s="3" t="n">
        <v>2627.0</v>
      </c>
      <c r="M46" s="3" t="n">
        <v>5464.0</v>
      </c>
      <c r="N46" s="3" t="n">
        <v>6748.0</v>
      </c>
      <c r="O46" s="3" t="n">
        <v>5839.0</v>
      </c>
      <c r="P46" s="3" t="n">
        <v>1961.0</v>
      </c>
      <c r="Q46" s="3" t="n">
        <v>3266.0</v>
      </c>
      <c r="R46" s="3" t="n">
        <v>3407.0</v>
      </c>
      <c r="S46" s="3" t="n">
        <v>2457.0</v>
      </c>
      <c r="T46" s="3" t="n">
        <v>9994.0</v>
      </c>
      <c r="U46" s="3" t="n">
        <v>9089.0</v>
      </c>
      <c r="V46" s="3" t="n">
        <v>4446.0</v>
      </c>
      <c r="W46" s="3" t="n">
        <v>6074.0</v>
      </c>
      <c r="X46" s="3" t="n">
        <v>2231.0</v>
      </c>
      <c r="Y46" s="3" t="n">
        <v>5698.0</v>
      </c>
      <c r="Z46" s="3" t="n">
        <v>3128.0</v>
      </c>
      <c r="AA46" s="3" t="n">
        <v>2117.0</v>
      </c>
      <c r="AB46" s="3" t="n">
        <v>1570.0</v>
      </c>
      <c r="AC46" s="3" t="n">
        <v>8580.0</v>
      </c>
      <c r="AD46" s="3" t="n">
        <v>5188.0</v>
      </c>
      <c r="AE46" s="3" t="n">
        <v>5953.0</v>
      </c>
      <c r="AF46" s="3" t="n">
        <v>1942.0</v>
      </c>
      <c r="AG46" s="3" t="n">
        <v>1464.0</v>
      </c>
      <c r="AH46" s="3" t="n">
        <v>7075.0</v>
      </c>
      <c r="AI46" s="3" t="n">
        <v>5221.0</v>
      </c>
      <c r="AJ46" s="3" t="n">
        <v>2830.0</v>
      </c>
      <c r="AK46" s="3" t="n">
        <v>1690.0</v>
      </c>
      <c r="AL46" s="3" t="n">
        <v>4727.0</v>
      </c>
      <c r="AM46" s="3" t="n">
        <v>5041.0</v>
      </c>
      <c r="AN46" s="3" t="n">
        <v>2242.0</v>
      </c>
      <c r="AO46" s="3" t="n">
        <v>3873.0</v>
      </c>
      <c r="AP46" s="3" t="n">
        <v>9009.0</v>
      </c>
      <c r="AQ46" s="3" t="n">
        <v>4410.0</v>
      </c>
      <c r="AR46" s="3" t="n">
        <v>4629.0</v>
      </c>
      <c r="AS46" s="3" t="n">
        <v>3510.0</v>
      </c>
      <c r="AT46" s="3" t="n">
        <v>9410.0</v>
      </c>
      <c r="AU46" s="3" t="n">
        <v>6424.0</v>
      </c>
      <c r="AV46" s="3" t="n">
        <v>6321.0</v>
      </c>
      <c r="AW46" s="3" t="n">
        <v>3413.0</v>
      </c>
      <c r="AX46" s="3" t="n">
        <v>8250.0</v>
      </c>
      <c r="AY46" s="3" t="n">
        <v>9862.0</v>
      </c>
      <c r="AZ46" s="3" t="n">
        <v>3358.0</v>
      </c>
      <c r="BA46" s="3" t="n">
        <v>5084.0</v>
      </c>
      <c r="BB46" s="3" t="n">
        <v>8594.0</v>
      </c>
      <c r="BC46" s="3" t="n">
        <v>6451.0</v>
      </c>
      <c r="BD46" s="3" t="n">
        <v>6261.0</v>
      </c>
      <c r="BE46" s="3" t="n">
        <v>7138.0</v>
      </c>
      <c r="BF46" s="3" t="n">
        <v>7046.0</v>
      </c>
      <c r="BG46" s="3" t="n">
        <v>5944.0</v>
      </c>
      <c r="BH46" s="3" t="n">
        <v>7960.0</v>
      </c>
      <c r="BI46" s="3" t="n">
        <v>6576.0</v>
      </c>
      <c r="BJ46" s="3" t="n">
        <v>8135.0</v>
      </c>
      <c r="BK46" s="3" t="n">
        <v>4931.0</v>
      </c>
      <c r="BL46" s="3" t="n">
        <v>9799.0</v>
      </c>
      <c r="BM46" s="3" t="n">
        <v>5231.0</v>
      </c>
      <c r="BN46" s="3" t="n">
        <v>8029.0</v>
      </c>
      <c r="BO46" s="3" t="n">
        <v>4980.0</v>
      </c>
      <c r="BP46" s="3" t="n">
        <v>1255.0</v>
      </c>
      <c r="BQ46" s="3" t="n">
        <v>9326.0</v>
      </c>
      <c r="BR46" s="3" t="n">
        <v>3271.0</v>
      </c>
      <c r="BS46" s="3" t="n">
        <v>5513.0</v>
      </c>
    </row>
    <row r="47" spans="1:71">
      <c r="A47" s="4" t="s">
        <v>187</v>
      </c>
      <c r="B47" s="8"/>
      <c r="C47" s="5" t="n">
        <f t="shared" ref="C47:BN47" si="11">IF(AND(C39&lt;&gt;"",C42&lt;&gt;"",C45&lt;&gt;"",C46&lt;&gt;""),C39+C42+C45+C46,"")</f>
        <v>27525.0</v>
      </c>
      <c r="D47" s="5" t="n">
        <f t="shared" si="11"/>
        <v>6489.0</v>
      </c>
      <c r="E47" s="5" t="n">
        <f t="shared" si="11"/>
        <v>28130.0</v>
      </c>
      <c r="F47" s="5" t="n">
        <f t="shared" si="11"/>
        <v>28476.0</v>
      </c>
      <c r="G47" s="5" t="n">
        <f t="shared" si="11"/>
        <v>21480.0</v>
      </c>
      <c r="H47" s="5" t="n">
        <f t="shared" si="11"/>
        <v>32245.0</v>
      </c>
      <c r="I47" s="5" t="n">
        <f t="shared" si="11"/>
        <v>40702.0</v>
      </c>
      <c r="J47" s="5" t="n">
        <f t="shared" si="11"/>
        <v>25570.0</v>
      </c>
      <c r="K47" s="5" t="n">
        <f t="shared" si="11"/>
        <v>36672.0</v>
      </c>
      <c r="L47" s="5" t="n">
        <f t="shared" si="11"/>
        <v>45224.0</v>
      </c>
      <c r="M47" s="5" t="n">
        <f t="shared" si="11"/>
        <v>36331.0</v>
      </c>
      <c r="N47" s="5" t="n">
        <f t="shared" si="11"/>
        <v>47725.0</v>
      </c>
      <c r="O47" s="5" t="n">
        <f t="shared" si="11"/>
        <v>12822.0</v>
      </c>
      <c r="P47" s="5" t="n">
        <f t="shared" si="11"/>
        <v>14824.0</v>
      </c>
      <c r="Q47" s="5" t="n">
        <f t="shared" si="11"/>
        <v>23553.0</v>
      </c>
      <c r="R47" s="5" t="n">
        <f t="shared" si="11"/>
        <v>48315.0</v>
      </c>
      <c r="S47" s="5" t="n">
        <f t="shared" si="11"/>
        <v>28713.0</v>
      </c>
      <c r="T47" s="5" t="n">
        <f t="shared" si="11"/>
        <v>42763.0</v>
      </c>
      <c r="U47" s="5" t="n">
        <f t="shared" si="11"/>
        <v>36096.0</v>
      </c>
      <c r="V47" s="5" t="n">
        <f t="shared" si="11"/>
        <v>9952.0</v>
      </c>
      <c r="W47" s="5" t="n">
        <f t="shared" si="11"/>
        <v>15325.0</v>
      </c>
      <c r="X47" s="5" t="n">
        <f t="shared" si="11"/>
        <v>171.0</v>
      </c>
      <c r="Y47" s="5" t="n">
        <f t="shared" si="11"/>
        <v>32094.0</v>
      </c>
      <c r="Z47" s="5" t="n">
        <f t="shared" si="11"/>
        <v>26877.0</v>
      </c>
      <c r="AA47" s="5" t="n">
        <f t="shared" si="11"/>
        <v>58018.0</v>
      </c>
      <c r="AB47" s="5" t="n">
        <f t="shared" si="11"/>
        <v>29181.0</v>
      </c>
      <c r="AC47" s="5" t="n">
        <f t="shared" si="11"/>
        <v>32915.0</v>
      </c>
      <c r="AD47" s="5" t="n">
        <f t="shared" si="11"/>
        <v>33634.0</v>
      </c>
      <c r="AE47" s="5" t="n">
        <f t="shared" si="11"/>
        <v>27782.0</v>
      </c>
      <c r="AF47" s="5" t="n">
        <f t="shared" si="11"/>
        <v>31657.0</v>
      </c>
      <c r="AG47" s="5" t="n">
        <f t="shared" si="11"/>
        <v>25061.0</v>
      </c>
      <c r="AH47" s="5" t="n">
        <f t="shared" si="11"/>
        <v>42354.0</v>
      </c>
      <c r="AI47" s="5" t="n">
        <f t="shared" si="11"/>
        <v>22933.0</v>
      </c>
      <c r="AJ47" s="5" t="n">
        <f t="shared" si="11"/>
        <v>53091.0</v>
      </c>
      <c r="AK47" s="5" t="n">
        <f t="shared" si="11"/>
        <v>49777.0</v>
      </c>
      <c r="AL47" s="5" t="n">
        <f t="shared" si="11"/>
        <v>34575.0</v>
      </c>
      <c r="AM47" s="5" t="n">
        <f t="shared" si="11"/>
        <v>21986.0</v>
      </c>
      <c r="AN47" s="5" t="n">
        <f t="shared" si="11"/>
        <v>47387.0</v>
      </c>
      <c r="AO47" s="5" t="n">
        <f t="shared" si="11"/>
        <v>22926.0</v>
      </c>
      <c r="AP47" s="5" t="n">
        <f t="shared" si="11"/>
        <v>37833.0</v>
      </c>
      <c r="AQ47" s="5" t="n">
        <f t="shared" si="11"/>
        <v>9239.0</v>
      </c>
      <c r="AR47" s="5" t="n">
        <f t="shared" si="11"/>
        <v>33545.0</v>
      </c>
      <c r="AS47" s="5" t="n">
        <f t="shared" si="11"/>
        <v>7222.0</v>
      </c>
      <c r="AT47" s="5" t="n">
        <f t="shared" si="11"/>
        <v>28624.0</v>
      </c>
      <c r="AU47" s="5" t="n">
        <f t="shared" si="11"/>
        <v>12059.0</v>
      </c>
      <c r="AV47" s="5" t="n">
        <f t="shared" si="11"/>
        <v>37334.0</v>
      </c>
      <c r="AW47" s="5" t="n">
        <f t="shared" si="11"/>
        <v>37561.0</v>
      </c>
      <c r="AX47" s="5" t="n">
        <f t="shared" si="11"/>
        <v>58361.0</v>
      </c>
      <c r="AY47" s="5" t="n">
        <f t="shared" si="11"/>
        <v>28971.0</v>
      </c>
      <c r="AZ47" s="5" t="n">
        <f t="shared" si="11"/>
        <v>51377.0</v>
      </c>
      <c r="BA47" s="5" t="n">
        <f t="shared" si="11"/>
        <v>31467.0</v>
      </c>
      <c r="BB47" s="5" t="n">
        <f t="shared" si="11"/>
        <v>57721.0</v>
      </c>
      <c r="BC47" s="5" t="n">
        <f t="shared" si="11"/>
        <v>58329.0</v>
      </c>
      <c r="BD47" s="5" t="n">
        <f t="shared" si="11"/>
        <v>12063.0</v>
      </c>
      <c r="BE47" s="5" t="n">
        <f t="shared" si="11"/>
        <v>42770.0</v>
      </c>
      <c r="BF47" s="5" t="n">
        <f t="shared" si="11"/>
        <v>21018.0</v>
      </c>
      <c r="BG47" s="5" t="n">
        <f t="shared" si="11"/>
        <v>29454.0</v>
      </c>
      <c r="BH47" s="5" t="n">
        <f t="shared" si="11"/>
        <v>17377.0</v>
      </c>
      <c r="BI47" s="5" t="n">
        <f t="shared" si="11"/>
        <v>39149.0</v>
      </c>
      <c r="BJ47" s="5" t="n">
        <f t="shared" si="11"/>
        <v>43666.0</v>
      </c>
      <c r="BK47" s="5" t="n">
        <f t="shared" si="11"/>
        <v>41214.0</v>
      </c>
      <c r="BL47" s="5" t="n">
        <f t="shared" si="11"/>
        <v>41199.0</v>
      </c>
      <c r="BM47" s="5" t="n">
        <f t="shared" si="11"/>
        <v>33115.0</v>
      </c>
      <c r="BN47" s="5" t="n">
        <f t="shared" si="11"/>
        <v>10316.0</v>
      </c>
      <c r="BO47" s="5" t="n">
        <f>IF(AND(BO39&lt;&gt;"",BO42&lt;&gt;"",BO45&lt;&gt;"",BO46&lt;&gt;""),BO39+BO42+BO45+BO46,"")</f>
        <v>21850.0</v>
      </c>
      <c r="BP47" s="5" t="n">
        <f>IF(AND(BP39&lt;&gt;"",BP42&lt;&gt;"",BP45&lt;&gt;"",BP46&lt;&gt;""),BP39+BP42+BP45+BP46,"")</f>
        <v>25305.0</v>
      </c>
      <c r="BQ47" s="5" t="n">
        <f>IF(AND(BQ39&lt;&gt;"",BQ42&lt;&gt;"",BQ45&lt;&gt;"",BQ46&lt;&gt;""),BQ39+BQ42+BQ45+BQ46,"")</f>
        <v>28105.0</v>
      </c>
      <c r="BR47" s="5" t="n">
        <f>IF(AND(BR39&lt;&gt;"",BR42&lt;&gt;"",BR45&lt;&gt;"",BR46&lt;&gt;""),BR39+BR42+BR45+BR46,"")</f>
        <v>28610.0</v>
      </c>
      <c r="BS47" s="5" t="n">
        <f>IF(AND(BS39&lt;&gt;"",BS42&lt;&gt;"",BS45&lt;&gt;"",BS46&lt;&gt;""),BS39+BS42+BS45+BS46,"")</f>
        <v>54156.0</v>
      </c>
    </row>
    <row r="48" spans="1:71">
      <c r="A48" t="s" s="0">
        <v>188</v>
      </c>
      <c r="C48" s="3" t="n">
        <v>5444.0</v>
      </c>
      <c r="D48" s="3" t="n">
        <v>5401.0</v>
      </c>
      <c r="E48" s="3" t="n">
        <v>4180.0</v>
      </c>
      <c r="F48" s="3" t="n">
        <v>5995.0</v>
      </c>
      <c r="G48" s="3" t="n">
        <v>9161.0</v>
      </c>
      <c r="H48" s="3" t="n">
        <v>7012.0</v>
      </c>
      <c r="I48" s="3" t="n">
        <v>1086.0</v>
      </c>
      <c r="J48" s="3" t="n">
        <v>5325.0</v>
      </c>
      <c r="K48" s="3" t="n">
        <v>4025.0</v>
      </c>
      <c r="L48" s="3" t="n">
        <v>6731.0</v>
      </c>
      <c r="M48" s="3" t="n">
        <v>3241.0</v>
      </c>
      <c r="N48" s="3" t="n">
        <v>9840.0</v>
      </c>
      <c r="O48" s="3" t="n">
        <v>3388.0</v>
      </c>
      <c r="P48" s="3" t="n">
        <v>1598.0</v>
      </c>
      <c r="Q48" s="3" t="n">
        <v>9657.0</v>
      </c>
      <c r="R48" s="3" t="n">
        <v>3081.0</v>
      </c>
      <c r="S48" s="3" t="n">
        <v>5475.0</v>
      </c>
      <c r="T48" s="3" t="n">
        <v>3953.0</v>
      </c>
      <c r="U48" s="3" t="n">
        <v>3303.0</v>
      </c>
      <c r="V48" s="3" t="n">
        <v>7926.0</v>
      </c>
      <c r="W48" s="3" t="n">
        <v>7772.0</v>
      </c>
      <c r="X48" s="3" t="n">
        <v>2826.0</v>
      </c>
      <c r="Y48" s="3" t="n">
        <v>8744.0</v>
      </c>
      <c r="Z48" s="3" t="n">
        <v>6263.0</v>
      </c>
      <c r="AA48" s="3" t="n">
        <v>1984.0</v>
      </c>
      <c r="AB48" s="3" t="n">
        <v>3685.0</v>
      </c>
      <c r="AC48" s="3" t="n">
        <v>3094.0</v>
      </c>
      <c r="AD48" s="3" t="n">
        <v>7393.0</v>
      </c>
      <c r="AE48" s="3" t="n">
        <v>7955.0</v>
      </c>
      <c r="AF48" s="3" t="n">
        <v>3608.0</v>
      </c>
      <c r="AG48" s="3" t="n">
        <v>7745.0</v>
      </c>
      <c r="AH48" s="3" t="n">
        <v>3327.0</v>
      </c>
      <c r="AI48" s="3" t="n">
        <v>4055.0</v>
      </c>
      <c r="AJ48" s="3" t="n">
        <v>8674.0</v>
      </c>
      <c r="AK48" s="3" t="n">
        <v>4338.0</v>
      </c>
      <c r="AL48" s="3" t="n">
        <v>9858.0</v>
      </c>
      <c r="AM48" s="3" t="n">
        <v>6777.0</v>
      </c>
      <c r="AN48" s="3" t="n">
        <v>2948.0</v>
      </c>
      <c r="AO48" s="3" t="n">
        <v>2348.0</v>
      </c>
      <c r="AP48" s="3" t="n">
        <v>2086.0</v>
      </c>
      <c r="AQ48" s="3" t="n">
        <v>9947.0</v>
      </c>
      <c r="AR48" s="3" t="n">
        <v>3967.0</v>
      </c>
      <c r="AS48" s="3" t="n">
        <v>8768.0</v>
      </c>
      <c r="AT48" s="3" t="n">
        <v>2020.0</v>
      </c>
      <c r="AU48" s="3" t="n">
        <v>1258.0</v>
      </c>
      <c r="AV48" s="3" t="n">
        <v>7307.0</v>
      </c>
      <c r="AW48" s="3" t="n">
        <v>2754.0</v>
      </c>
      <c r="AX48" s="3" t="n">
        <v>2050.0</v>
      </c>
      <c r="AY48" s="3" t="n">
        <v>7435.0</v>
      </c>
      <c r="AZ48" s="3" t="n">
        <v>6151.0</v>
      </c>
      <c r="BA48" s="3" t="n">
        <v>1832.0</v>
      </c>
      <c r="BB48" s="3" t="n">
        <v>7137.0</v>
      </c>
      <c r="BC48" s="3" t="n">
        <v>2595.0</v>
      </c>
      <c r="BD48" s="3" t="n">
        <v>4524.0</v>
      </c>
      <c r="BE48" s="3" t="n">
        <v>3536.0</v>
      </c>
      <c r="BF48" s="3" t="n">
        <v>4757.0</v>
      </c>
      <c r="BG48" s="3" t="n">
        <v>9225.0</v>
      </c>
      <c r="BH48" s="3" t="n">
        <v>7944.0</v>
      </c>
      <c r="BI48" s="3" t="n">
        <v>7083.0</v>
      </c>
      <c r="BJ48" s="3" t="n">
        <v>1788.0</v>
      </c>
      <c r="BK48" s="3" t="n">
        <v>7966.0</v>
      </c>
      <c r="BL48" s="3" t="n">
        <v>3989.0</v>
      </c>
      <c r="BM48" s="3" t="n">
        <v>9264.0</v>
      </c>
      <c r="BN48" s="3" t="n">
        <v>3292.0</v>
      </c>
      <c r="BO48" s="3" t="n">
        <v>4093.0</v>
      </c>
      <c r="BP48" s="3" t="n">
        <v>4259.0</v>
      </c>
      <c r="BQ48" s="3" t="n">
        <v>4891.0</v>
      </c>
      <c r="BR48" s="3" t="n">
        <v>2977.0</v>
      </c>
      <c r="BS48" s="3" t="n">
        <v>8594.0</v>
      </c>
    </row>
    <row r="49" spans="1:71">
      <c r="A49" t="s" s="0">
        <v>189</v>
      </c>
      <c r="C49" s="3" t="n">
        <v>6919.0</v>
      </c>
      <c r="D49" s="3" t="n">
        <v>9310.0</v>
      </c>
      <c r="E49" s="3" t="n">
        <v>9129.0</v>
      </c>
      <c r="F49" s="3" t="n">
        <v>2817.0</v>
      </c>
      <c r="G49" s="3" t="n">
        <v>3494.0</v>
      </c>
      <c r="H49" s="3" t="n">
        <v>6990.0</v>
      </c>
      <c r="I49" s="3" t="n">
        <v>6070.0</v>
      </c>
      <c r="J49" s="3" t="n">
        <v>3740.0</v>
      </c>
      <c r="K49" s="3" t="n">
        <v>6765.0</v>
      </c>
      <c r="L49" s="3" t="n">
        <v>7598.0</v>
      </c>
      <c r="M49" s="3" t="n">
        <v>7673.0</v>
      </c>
      <c r="N49" s="3" t="n">
        <v>9096.0</v>
      </c>
      <c r="O49" s="3" t="n">
        <v>4296.0</v>
      </c>
      <c r="P49" s="3" t="n">
        <v>9951.0</v>
      </c>
      <c r="Q49" s="3" t="n">
        <v>1329.0</v>
      </c>
      <c r="R49" s="3" t="n">
        <v>9749.0</v>
      </c>
      <c r="S49" s="3" t="n">
        <v>5755.0</v>
      </c>
      <c r="T49" s="3" t="n">
        <v>1934.0</v>
      </c>
      <c r="U49" s="3" t="n">
        <v>2779.0</v>
      </c>
      <c r="V49" s="3" t="n">
        <v>1832.0</v>
      </c>
      <c r="W49" s="3" t="n">
        <v>4852.0</v>
      </c>
      <c r="X49" s="3" t="n">
        <v>3355.0</v>
      </c>
      <c r="Y49" s="3" t="n">
        <v>1349.0</v>
      </c>
      <c r="Z49" s="3" t="n">
        <v>7846.0</v>
      </c>
      <c r="AA49" s="3" t="n">
        <v>8337.0</v>
      </c>
      <c r="AB49" s="3" t="n">
        <v>7733.0</v>
      </c>
      <c r="AC49" s="3" t="n">
        <v>3818.0</v>
      </c>
      <c r="AD49" s="3" t="n">
        <v>6274.0</v>
      </c>
      <c r="AE49" s="3" t="n">
        <v>7564.0</v>
      </c>
      <c r="AF49" s="3" t="n">
        <v>3047.0</v>
      </c>
      <c r="AG49" s="3" t="n">
        <v>6728.0</v>
      </c>
      <c r="AH49" s="3" t="n">
        <v>3963.0</v>
      </c>
      <c r="AI49" s="3" t="n">
        <v>8704.0</v>
      </c>
      <c r="AJ49" s="3" t="n">
        <v>3691.0</v>
      </c>
      <c r="AK49" s="3" t="n">
        <v>8884.0</v>
      </c>
      <c r="AL49" s="3" t="n">
        <v>6096.0</v>
      </c>
      <c r="AM49" s="3" t="n">
        <v>8005.0</v>
      </c>
      <c r="AN49" s="3" t="n">
        <v>6067.0</v>
      </c>
      <c r="AO49" s="3" t="n">
        <v>9880.0</v>
      </c>
      <c r="AP49" s="3" t="n">
        <v>5085.0</v>
      </c>
      <c r="AQ49" s="3" t="n">
        <v>8428.0</v>
      </c>
      <c r="AR49" s="3" t="n">
        <v>4197.0</v>
      </c>
      <c r="AS49" s="3" t="n">
        <v>1674.0</v>
      </c>
      <c r="AT49" s="3" t="n">
        <v>4916.0</v>
      </c>
      <c r="AU49" s="3" t="n">
        <v>2648.0</v>
      </c>
      <c r="AV49" s="3" t="n">
        <v>1520.0</v>
      </c>
      <c r="AW49" s="3" t="n">
        <v>5105.0</v>
      </c>
      <c r="AX49" s="3" t="n">
        <v>7180.0</v>
      </c>
      <c r="AY49" s="3" t="n">
        <v>4269.0</v>
      </c>
      <c r="AZ49" s="3" t="n">
        <v>3395.0</v>
      </c>
      <c r="BA49" s="3" t="n">
        <v>4677.0</v>
      </c>
      <c r="BB49" s="3" t="n">
        <v>3021.0</v>
      </c>
      <c r="BC49" s="3" t="n">
        <v>9148.0</v>
      </c>
      <c r="BD49" s="3" t="n">
        <v>2523.0</v>
      </c>
      <c r="BE49" s="3" t="n">
        <v>9990.0</v>
      </c>
      <c r="BF49" s="3" t="n">
        <v>3332.0</v>
      </c>
      <c r="BG49" s="3" t="n">
        <v>4776.0</v>
      </c>
      <c r="BH49" s="3" t="n">
        <v>9805.0</v>
      </c>
      <c r="BI49" s="3" t="n">
        <v>2325.0</v>
      </c>
      <c r="BJ49" s="3" t="n">
        <v>9955.0</v>
      </c>
      <c r="BK49" s="3" t="n">
        <v>6015.0</v>
      </c>
      <c r="BL49" s="3" t="n">
        <v>1763.0</v>
      </c>
      <c r="BM49" s="3" t="n">
        <v>3501.0</v>
      </c>
      <c r="BN49" s="3" t="n">
        <v>6604.0</v>
      </c>
      <c r="BO49" s="3" t="n">
        <v>8743.0</v>
      </c>
      <c r="BP49" s="3" t="n">
        <v>3400.0</v>
      </c>
      <c r="BQ49" s="3" t="n">
        <v>3350.0</v>
      </c>
      <c r="BR49" s="3" t="n">
        <v>7476.0</v>
      </c>
      <c r="BS49" s="3" t="n">
        <v>1860.0</v>
      </c>
    </row>
    <row r="50" spans="1:71">
      <c r="A50" s="4" t="s">
        <v>190</v>
      </c>
      <c r="B50" s="8"/>
      <c r="C50" s="5" t="n">
        <f t="shared" ref="C50:BN50" si="12">IF(AND(C48&lt;&gt;"",C49&lt;&gt;""),C48+C49,"")</f>
        <v>12363.0</v>
      </c>
      <c r="D50" s="5" t="n">
        <f t="shared" si="12"/>
        <v>14711.0</v>
      </c>
      <c r="E50" s="5" t="n">
        <f t="shared" si="12"/>
        <v>13309.0</v>
      </c>
      <c r="F50" s="5" t="n">
        <f t="shared" si="12"/>
        <v>8812.0</v>
      </c>
      <c r="G50" s="5" t="n">
        <f t="shared" si="12"/>
        <v>12655.0</v>
      </c>
      <c r="H50" s="5" t="n">
        <f t="shared" si="12"/>
        <v>14002.0</v>
      </c>
      <c r="I50" s="5" t="n">
        <f t="shared" si="12"/>
        <v>7156.0</v>
      </c>
      <c r="J50" s="5" t="n">
        <f t="shared" si="12"/>
        <v>9065.0</v>
      </c>
      <c r="K50" s="5" t="n">
        <f t="shared" si="12"/>
        <v>10790.0</v>
      </c>
      <c r="L50" s="5" t="n">
        <f t="shared" si="12"/>
        <v>14329.0</v>
      </c>
      <c r="M50" s="5" t="n">
        <f t="shared" si="12"/>
        <v>10914.0</v>
      </c>
      <c r="N50" s="5" t="n">
        <f t="shared" si="12"/>
        <v>18936.0</v>
      </c>
      <c r="O50" s="5" t="n">
        <f t="shared" si="12"/>
        <v>7684.0</v>
      </c>
      <c r="P50" s="5" t="n">
        <f t="shared" si="12"/>
        <v>11549.0</v>
      </c>
      <c r="Q50" s="5" t="n">
        <f t="shared" si="12"/>
        <v>10986.0</v>
      </c>
      <c r="R50" s="5" t="n">
        <f t="shared" si="12"/>
        <v>12830.0</v>
      </c>
      <c r="S50" s="5" t="n">
        <f t="shared" si="12"/>
        <v>11230.0</v>
      </c>
      <c r="T50" s="5" t="n">
        <f t="shared" si="12"/>
        <v>5887.0</v>
      </c>
      <c r="U50" s="5" t="n">
        <f t="shared" si="12"/>
        <v>6082.0</v>
      </c>
      <c r="V50" s="5" t="n">
        <f t="shared" si="12"/>
        <v>9758.0</v>
      </c>
      <c r="W50" s="5" t="n">
        <f t="shared" si="12"/>
        <v>12624.0</v>
      </c>
      <c r="X50" s="5" t="n">
        <f t="shared" si="12"/>
        <v>6181.0</v>
      </c>
      <c r="Y50" s="5" t="n">
        <f t="shared" si="12"/>
        <v>10093.0</v>
      </c>
      <c r="Z50" s="5" t="n">
        <f t="shared" si="12"/>
        <v>14109.0</v>
      </c>
      <c r="AA50" s="5" t="n">
        <f t="shared" si="12"/>
        <v>10321.0</v>
      </c>
      <c r="AB50" s="5" t="n">
        <f t="shared" si="12"/>
        <v>11418.0</v>
      </c>
      <c r="AC50" s="5" t="n">
        <f t="shared" si="12"/>
        <v>6912.0</v>
      </c>
      <c r="AD50" s="5" t="n">
        <f t="shared" si="12"/>
        <v>13667.0</v>
      </c>
      <c r="AE50" s="5" t="n">
        <f t="shared" si="12"/>
        <v>15519.0</v>
      </c>
      <c r="AF50" s="5" t="n">
        <f t="shared" si="12"/>
        <v>6655.0</v>
      </c>
      <c r="AG50" s="5" t="n">
        <f t="shared" si="12"/>
        <v>14473.0</v>
      </c>
      <c r="AH50" s="5" t="n">
        <f t="shared" si="12"/>
        <v>7290.0</v>
      </c>
      <c r="AI50" s="5" t="n">
        <f t="shared" si="12"/>
        <v>12759.0</v>
      </c>
      <c r="AJ50" s="5" t="n">
        <f t="shared" si="12"/>
        <v>12365.0</v>
      </c>
      <c r="AK50" s="5" t="n">
        <f t="shared" si="12"/>
        <v>13222.0</v>
      </c>
      <c r="AL50" s="5" t="n">
        <f t="shared" si="12"/>
        <v>15954.0</v>
      </c>
      <c r="AM50" s="5" t="n">
        <f t="shared" si="12"/>
        <v>14782.0</v>
      </c>
      <c r="AN50" s="5" t="n">
        <f t="shared" si="12"/>
        <v>9015.0</v>
      </c>
      <c r="AO50" s="5" t="n">
        <f t="shared" si="12"/>
        <v>12228.0</v>
      </c>
      <c r="AP50" s="5" t="n">
        <f t="shared" si="12"/>
        <v>7171.0</v>
      </c>
      <c r="AQ50" s="5" t="n">
        <f t="shared" si="12"/>
        <v>18375.0</v>
      </c>
      <c r="AR50" s="5" t="n">
        <f t="shared" si="12"/>
        <v>8164.0</v>
      </c>
      <c r="AS50" s="5" t="n">
        <f t="shared" si="12"/>
        <v>10442.0</v>
      </c>
      <c r="AT50" s="5" t="n">
        <f t="shared" si="12"/>
        <v>6936.0</v>
      </c>
      <c r="AU50" s="5" t="n">
        <f t="shared" si="12"/>
        <v>3906.0</v>
      </c>
      <c r="AV50" s="5" t="n">
        <f t="shared" si="12"/>
        <v>8827.0</v>
      </c>
      <c r="AW50" s="5" t="n">
        <f t="shared" si="12"/>
        <v>7859.0</v>
      </c>
      <c r="AX50" s="5" t="n">
        <f t="shared" si="12"/>
        <v>9230.0</v>
      </c>
      <c r="AY50" s="5" t="n">
        <f t="shared" si="12"/>
        <v>11704.0</v>
      </c>
      <c r="AZ50" s="5" t="n">
        <f t="shared" si="12"/>
        <v>9546.0</v>
      </c>
      <c r="BA50" s="5" t="n">
        <f t="shared" si="12"/>
        <v>6509.0</v>
      </c>
      <c r="BB50" s="5" t="n">
        <f t="shared" si="12"/>
        <v>10158.0</v>
      </c>
      <c r="BC50" s="5" t="n">
        <f t="shared" si="12"/>
        <v>11743.0</v>
      </c>
      <c r="BD50" s="5" t="n">
        <f t="shared" si="12"/>
        <v>7047.0</v>
      </c>
      <c r="BE50" s="5" t="n">
        <f t="shared" si="12"/>
        <v>13526.0</v>
      </c>
      <c r="BF50" s="5" t="n">
        <f t="shared" si="12"/>
        <v>8089.0</v>
      </c>
      <c r="BG50" s="5" t="n">
        <f t="shared" si="12"/>
        <v>14001.0</v>
      </c>
      <c r="BH50" s="5" t="n">
        <f t="shared" si="12"/>
        <v>17749.0</v>
      </c>
      <c r="BI50" s="5" t="n">
        <f t="shared" si="12"/>
        <v>9408.0</v>
      </c>
      <c r="BJ50" s="5" t="n">
        <f t="shared" si="12"/>
        <v>11743.0</v>
      </c>
      <c r="BK50" s="5" t="n">
        <f t="shared" si="12"/>
        <v>13981.0</v>
      </c>
      <c r="BL50" s="5" t="n">
        <f t="shared" si="12"/>
        <v>5752.0</v>
      </c>
      <c r="BM50" s="5" t="n">
        <f t="shared" si="12"/>
        <v>12765.0</v>
      </c>
      <c r="BN50" s="5" t="n">
        <f t="shared" si="12"/>
        <v>9896.0</v>
      </c>
      <c r="BO50" s="5" t="n">
        <f>IF(AND(BO48&lt;&gt;"",BO49&lt;&gt;""),BO48+BO49,"")</f>
        <v>12836.0</v>
      </c>
      <c r="BP50" s="5" t="n">
        <f>IF(AND(BP48&lt;&gt;"",BP49&lt;&gt;""),BP48+BP49,"")</f>
        <v>7659.0</v>
      </c>
      <c r="BQ50" s="5" t="n">
        <f>IF(AND(BQ48&lt;&gt;"",BQ49&lt;&gt;""),BQ48+BQ49,"")</f>
        <v>8241.0</v>
      </c>
      <c r="BR50" s="5" t="n">
        <f>IF(AND(BR48&lt;&gt;"",BR49&lt;&gt;""),BR48+BR49,"")</f>
        <v>10453.0</v>
      </c>
      <c r="BS50" s="5" t="n">
        <f>IF(AND(BS48&lt;&gt;"",BS49&lt;&gt;""),BS48+BS49,"")</f>
        <v>10454.0</v>
      </c>
    </row>
    <row r="51" spans="1:71">
      <c r="A51" s="4" t="s">
        <v>191</v>
      </c>
      <c r="B51" s="8"/>
      <c r="C51" s="5" t="n">
        <f t="shared" ref="C51:BN51" si="13">IF(AND(C47&lt;&gt;"",C50&lt;&gt;""),C47+C50,"")</f>
        <v>39888.0</v>
      </c>
      <c r="D51" s="5" t="n">
        <f t="shared" si="13"/>
        <v>21200.0</v>
      </c>
      <c r="E51" s="5" t="n">
        <f t="shared" si="13"/>
        <v>41439.0</v>
      </c>
      <c r="F51" s="5" t="n">
        <f t="shared" si="13"/>
        <v>37288.0</v>
      </c>
      <c r="G51" s="5" t="n">
        <f t="shared" si="13"/>
        <v>34135.0</v>
      </c>
      <c r="H51" s="5" t="n">
        <f t="shared" si="13"/>
        <v>46247.0</v>
      </c>
      <c r="I51" s="5" t="n">
        <f t="shared" si="13"/>
        <v>47858.0</v>
      </c>
      <c r="J51" s="5" t="n">
        <f t="shared" si="13"/>
        <v>34635.0</v>
      </c>
      <c r="K51" s="5" t="n">
        <f t="shared" si="13"/>
        <v>47462.0</v>
      </c>
      <c r="L51" s="5" t="n">
        <f t="shared" si="13"/>
        <v>59553.0</v>
      </c>
      <c r="M51" s="5" t="n">
        <f t="shared" si="13"/>
        <v>47245.0</v>
      </c>
      <c r="N51" s="5" t="n">
        <f t="shared" si="13"/>
        <v>66661.0</v>
      </c>
      <c r="O51" s="5" t="n">
        <f t="shared" si="13"/>
        <v>20506.0</v>
      </c>
      <c r="P51" s="5" t="n">
        <f t="shared" si="13"/>
        <v>26373.0</v>
      </c>
      <c r="Q51" s="5" t="n">
        <f t="shared" si="13"/>
        <v>34539.0</v>
      </c>
      <c r="R51" s="5" t="n">
        <f t="shared" si="13"/>
        <v>61145.0</v>
      </c>
      <c r="S51" s="5" t="n">
        <f t="shared" si="13"/>
        <v>39943.0</v>
      </c>
      <c r="T51" s="5" t="n">
        <f t="shared" si="13"/>
        <v>48650.0</v>
      </c>
      <c r="U51" s="5" t="n">
        <f t="shared" si="13"/>
        <v>42178.0</v>
      </c>
      <c r="V51" s="5" t="n">
        <f t="shared" si="13"/>
        <v>19710.0</v>
      </c>
      <c r="W51" s="5" t="n">
        <f t="shared" si="13"/>
        <v>27949.0</v>
      </c>
      <c r="X51" s="5" t="n">
        <f t="shared" si="13"/>
        <v>6352.0</v>
      </c>
      <c r="Y51" s="5" t="n">
        <f t="shared" si="13"/>
        <v>42187.0</v>
      </c>
      <c r="Z51" s="5" t="n">
        <f t="shared" si="13"/>
        <v>40986.0</v>
      </c>
      <c r="AA51" s="5" t="n">
        <f t="shared" si="13"/>
        <v>68339.0</v>
      </c>
      <c r="AB51" s="5" t="n">
        <f t="shared" si="13"/>
        <v>40599.0</v>
      </c>
      <c r="AC51" s="5" t="n">
        <f t="shared" si="13"/>
        <v>39827.0</v>
      </c>
      <c r="AD51" s="5" t="n">
        <f t="shared" si="13"/>
        <v>47301.0</v>
      </c>
      <c r="AE51" s="5" t="n">
        <f t="shared" si="13"/>
        <v>43301.0</v>
      </c>
      <c r="AF51" s="5" t="n">
        <f t="shared" si="13"/>
        <v>38312.0</v>
      </c>
      <c r="AG51" s="5" t="n">
        <f t="shared" si="13"/>
        <v>39534.0</v>
      </c>
      <c r="AH51" s="5" t="n">
        <f t="shared" si="13"/>
        <v>49644.0</v>
      </c>
      <c r="AI51" s="5" t="n">
        <f t="shared" si="13"/>
        <v>35692.0</v>
      </c>
      <c r="AJ51" s="5" t="n">
        <f t="shared" si="13"/>
        <v>65456.0</v>
      </c>
      <c r="AK51" s="5" t="n">
        <f t="shared" si="13"/>
        <v>62999.0</v>
      </c>
      <c r="AL51" s="5" t="n">
        <f t="shared" si="13"/>
        <v>50529.0</v>
      </c>
      <c r="AM51" s="5" t="n">
        <f t="shared" si="13"/>
        <v>36768.0</v>
      </c>
      <c r="AN51" s="5" t="n">
        <f t="shared" si="13"/>
        <v>56402.0</v>
      </c>
      <c r="AO51" s="5" t="n">
        <f t="shared" si="13"/>
        <v>35154.0</v>
      </c>
      <c r="AP51" s="5" t="n">
        <f t="shared" si="13"/>
        <v>45004.0</v>
      </c>
      <c r="AQ51" s="5" t="n">
        <f t="shared" si="13"/>
        <v>27614.0</v>
      </c>
      <c r="AR51" s="5" t="n">
        <f t="shared" si="13"/>
        <v>41709.0</v>
      </c>
      <c r="AS51" s="5" t="n">
        <f t="shared" si="13"/>
        <v>17664.0</v>
      </c>
      <c r="AT51" s="5" t="n">
        <f t="shared" si="13"/>
        <v>35560.0</v>
      </c>
      <c r="AU51" s="5" t="n">
        <f t="shared" si="13"/>
        <v>15965.0</v>
      </c>
      <c r="AV51" s="5" t="n">
        <f t="shared" si="13"/>
        <v>46161.0</v>
      </c>
      <c r="AW51" s="5" t="n">
        <f t="shared" si="13"/>
        <v>45420.0</v>
      </c>
      <c r="AX51" s="5" t="n">
        <f t="shared" si="13"/>
        <v>67591.0</v>
      </c>
      <c r="AY51" s="5" t="n">
        <f t="shared" si="13"/>
        <v>40675.0</v>
      </c>
      <c r="AZ51" s="5" t="n">
        <f t="shared" si="13"/>
        <v>60923.0</v>
      </c>
      <c r="BA51" s="5" t="n">
        <f t="shared" si="13"/>
        <v>37976.0</v>
      </c>
      <c r="BB51" s="5" t="n">
        <f t="shared" si="13"/>
        <v>67879.0</v>
      </c>
      <c r="BC51" s="5" t="n">
        <f t="shared" si="13"/>
        <v>70072.0</v>
      </c>
      <c r="BD51" s="5" t="n">
        <f t="shared" si="13"/>
        <v>19110.0</v>
      </c>
      <c r="BE51" s="5" t="n">
        <f t="shared" si="13"/>
        <v>56296.0</v>
      </c>
      <c r="BF51" s="5" t="n">
        <f t="shared" si="13"/>
        <v>29107.0</v>
      </c>
      <c r="BG51" s="5" t="n">
        <f t="shared" si="13"/>
        <v>43455.0</v>
      </c>
      <c r="BH51" s="5" t="n">
        <f t="shared" si="13"/>
        <v>35126.0</v>
      </c>
      <c r="BI51" s="5" t="n">
        <f t="shared" si="13"/>
        <v>48557.0</v>
      </c>
      <c r="BJ51" s="5" t="n">
        <f t="shared" si="13"/>
        <v>55409.0</v>
      </c>
      <c r="BK51" s="5" t="n">
        <f t="shared" si="13"/>
        <v>55195.0</v>
      </c>
      <c r="BL51" s="5" t="n">
        <f t="shared" si="13"/>
        <v>46951.0</v>
      </c>
      <c r="BM51" s="5" t="n">
        <f t="shared" si="13"/>
        <v>45880.0</v>
      </c>
      <c r="BN51" s="5" t="n">
        <f t="shared" si="13"/>
        <v>20212.0</v>
      </c>
      <c r="BO51" s="5" t="n">
        <f>IF(AND(BO47&lt;&gt;"",BO50&lt;&gt;""),BO47+BO50,"")</f>
        <v>34686.0</v>
      </c>
      <c r="BP51" s="5" t="n">
        <f>IF(AND(BP47&lt;&gt;"",BP50&lt;&gt;""),BP47+BP50,"")</f>
        <v>32964.0</v>
      </c>
      <c r="BQ51" s="5" t="n">
        <f>IF(AND(BQ47&lt;&gt;"",BQ50&lt;&gt;""),BQ47+BQ50,"")</f>
        <v>36346.0</v>
      </c>
      <c r="BR51" s="5" t="n">
        <f>IF(AND(BR47&lt;&gt;"",BR50&lt;&gt;""),BR47+BR50,"")</f>
        <v>39063.0</v>
      </c>
      <c r="BS51" s="5" t="n">
        <f>IF(AND(BS47&lt;&gt;"",BS50&lt;&gt;""),BS47+BS50,"")</f>
        <v>64610.0</v>
      </c>
    </row>
    <row r="52" spans="1:71">
      <c r="A52" t="s" s="0">
        <v>192</v>
      </c>
      <c r="C52" s="3" t="n">
        <v>5165.0</v>
      </c>
      <c r="D52" s="3" t="n">
        <v>9916.0</v>
      </c>
      <c r="E52" s="3" t="n">
        <v>1618.0</v>
      </c>
      <c r="F52" s="3" t="n">
        <v>1384.0</v>
      </c>
      <c r="G52" s="3" t="n">
        <v>4624.0</v>
      </c>
      <c r="H52" s="3" t="n">
        <v>3033.0</v>
      </c>
      <c r="I52" s="3" t="n">
        <v>4395.0</v>
      </c>
      <c r="J52" s="3" t="n">
        <v>2368.0</v>
      </c>
      <c r="K52" s="3" t="n">
        <v>6790.0</v>
      </c>
      <c r="L52" s="3" t="n">
        <v>7455.0</v>
      </c>
      <c r="M52" s="3" t="n">
        <v>5530.0</v>
      </c>
      <c r="N52" s="3" t="n">
        <v>8589.0</v>
      </c>
      <c r="O52" s="3" t="n">
        <v>5773.0</v>
      </c>
      <c r="P52" s="3" t="n">
        <v>3918.0</v>
      </c>
      <c r="Q52" s="3" t="n">
        <v>1612.0</v>
      </c>
      <c r="R52" s="3" t="n">
        <v>8401.0</v>
      </c>
      <c r="S52" s="3" t="n">
        <v>1795.0</v>
      </c>
      <c r="T52" s="3" t="n">
        <v>4483.0</v>
      </c>
      <c r="U52" s="3" t="n">
        <v>4923.0</v>
      </c>
      <c r="V52" s="3" t="n">
        <v>3107.0</v>
      </c>
      <c r="W52" s="3" t="n">
        <v>1643.0</v>
      </c>
      <c r="X52" s="3" t="n">
        <v>9576.0</v>
      </c>
      <c r="Y52" s="3" t="n">
        <v>7843.0</v>
      </c>
      <c r="Z52" s="3" t="n">
        <v>7521.0</v>
      </c>
      <c r="AA52" s="3" t="n">
        <v>1096.0</v>
      </c>
      <c r="AB52" s="3" t="n">
        <v>6512.0</v>
      </c>
      <c r="AC52" s="3" t="n">
        <v>8716.0</v>
      </c>
      <c r="AD52" s="3" t="n">
        <v>4152.0</v>
      </c>
      <c r="AE52" s="3" t="n">
        <v>6776.0</v>
      </c>
      <c r="AF52" s="3" t="n">
        <v>6769.0</v>
      </c>
      <c r="AG52" s="3" t="n">
        <v>8590.0</v>
      </c>
      <c r="AH52" s="3" t="n">
        <v>3778.0</v>
      </c>
      <c r="AI52" s="3" t="n">
        <v>4920.0</v>
      </c>
      <c r="AJ52" s="3" t="n">
        <v>2733.0</v>
      </c>
      <c r="AK52" s="3" t="n">
        <v>2069.0</v>
      </c>
      <c r="AL52" s="3" t="n">
        <v>4305.0</v>
      </c>
      <c r="AM52" s="3" t="n">
        <v>8596.0</v>
      </c>
      <c r="AN52" s="3" t="n">
        <v>5555.0</v>
      </c>
      <c r="AO52" s="3" t="n">
        <v>7516.0</v>
      </c>
      <c r="AP52" s="3" t="n">
        <v>4893.0</v>
      </c>
      <c r="AQ52" s="3" t="n">
        <v>5883.0</v>
      </c>
      <c r="AR52" s="3" t="n">
        <v>6977.0</v>
      </c>
      <c r="AS52" s="3" t="n">
        <v>9780.0</v>
      </c>
      <c r="AT52" s="3" t="n">
        <v>9532.0</v>
      </c>
      <c r="AU52" s="3" t="n">
        <v>4989.0</v>
      </c>
      <c r="AV52" s="3" t="n">
        <v>5275.0</v>
      </c>
      <c r="AW52" s="3" t="n">
        <v>8682.0</v>
      </c>
      <c r="AX52" s="3" t="n">
        <v>7474.0</v>
      </c>
      <c r="AY52" s="3" t="n">
        <v>3385.0</v>
      </c>
      <c r="AZ52" s="3" t="n">
        <v>9477.0</v>
      </c>
      <c r="BA52" s="3" t="n">
        <v>1477.0</v>
      </c>
      <c r="BB52" s="3" t="n">
        <v>2789.0</v>
      </c>
      <c r="BC52" s="3" t="n">
        <v>8099.0</v>
      </c>
      <c r="BD52" s="3" t="n">
        <v>5129.0</v>
      </c>
      <c r="BE52" s="3" t="n">
        <v>5234.0</v>
      </c>
      <c r="BF52" s="3" t="n">
        <v>5900.0</v>
      </c>
      <c r="BG52" s="3" t="n">
        <v>7376.0</v>
      </c>
      <c r="BH52" s="3" t="n">
        <v>1292.0</v>
      </c>
      <c r="BI52" s="3" t="n">
        <v>4940.0</v>
      </c>
      <c r="BJ52" s="3" t="n">
        <v>2881.0</v>
      </c>
      <c r="BK52" s="3" t="n">
        <v>8741.0</v>
      </c>
      <c r="BL52" s="3" t="n">
        <v>4523.0</v>
      </c>
      <c r="BM52" s="3" t="n">
        <v>4570.0</v>
      </c>
      <c r="BN52" s="3" t="n">
        <v>2453.0</v>
      </c>
      <c r="BO52" s="3" t="n">
        <v>8449.0</v>
      </c>
      <c r="BP52" s="3" t="n">
        <v>8114.0</v>
      </c>
      <c r="BQ52" s="3" t="n">
        <v>2579.0</v>
      </c>
      <c r="BR52" s="3" t="n">
        <v>1427.0</v>
      </c>
      <c r="BS52" s="3" t="n">
        <v>9516.0</v>
      </c>
    </row>
    <row r="53" spans="1:71">
      <c r="A53" s="4" t="s">
        <v>193</v>
      </c>
      <c r="B53" s="8"/>
      <c r="C53" s="5" t="n">
        <f t="shared" ref="C53:BN53" si="14">IF(AND(C51&lt;&gt;"",C52&lt;&gt;""),C51-C52,"")</f>
        <v>34723.0</v>
      </c>
      <c r="D53" s="5" t="n">
        <f t="shared" si="14"/>
        <v>11284.0</v>
      </c>
      <c r="E53" s="5" t="n">
        <f t="shared" si="14"/>
        <v>39821.0</v>
      </c>
      <c r="F53" s="5" t="n">
        <f t="shared" si="14"/>
        <v>35904.0</v>
      </c>
      <c r="G53" s="5" t="n">
        <f t="shared" si="14"/>
        <v>29511.0</v>
      </c>
      <c r="H53" s="5" t="n">
        <f t="shared" si="14"/>
        <v>43214.0</v>
      </c>
      <c r="I53" s="5" t="n">
        <f t="shared" si="14"/>
        <v>43463.0</v>
      </c>
      <c r="J53" s="5" t="n">
        <f t="shared" si="14"/>
        <v>32267.0</v>
      </c>
      <c r="K53" s="5" t="n">
        <f t="shared" si="14"/>
        <v>40672.0</v>
      </c>
      <c r="L53" s="5" t="n">
        <f t="shared" si="14"/>
        <v>52098.0</v>
      </c>
      <c r="M53" s="5" t="n">
        <f t="shared" si="14"/>
        <v>41715.0</v>
      </c>
      <c r="N53" s="5" t="n">
        <f t="shared" si="14"/>
        <v>58072.0</v>
      </c>
      <c r="O53" s="5" t="n">
        <f t="shared" si="14"/>
        <v>14733.0</v>
      </c>
      <c r="P53" s="5" t="n">
        <f t="shared" si="14"/>
        <v>22455.0</v>
      </c>
      <c r="Q53" s="5" t="n">
        <f t="shared" si="14"/>
        <v>32927.0</v>
      </c>
      <c r="R53" s="5" t="n">
        <f t="shared" si="14"/>
        <v>52744.0</v>
      </c>
      <c r="S53" s="5" t="n">
        <f t="shared" si="14"/>
        <v>38148.0</v>
      </c>
      <c r="T53" s="5" t="n">
        <f t="shared" si="14"/>
        <v>44167.0</v>
      </c>
      <c r="U53" s="5" t="n">
        <f t="shared" si="14"/>
        <v>37255.0</v>
      </c>
      <c r="V53" s="5" t="n">
        <f t="shared" si="14"/>
        <v>16603.0</v>
      </c>
      <c r="W53" s="5" t="n">
        <f t="shared" si="14"/>
        <v>26306.0</v>
      </c>
      <c r="X53" s="5" t="n">
        <f t="shared" si="14"/>
        <v>-3224.0</v>
      </c>
      <c r="Y53" s="5" t="n">
        <f t="shared" si="14"/>
        <v>34344.0</v>
      </c>
      <c r="Z53" s="5" t="n">
        <f t="shared" si="14"/>
        <v>33465.0</v>
      </c>
      <c r="AA53" s="5" t="n">
        <f t="shared" si="14"/>
        <v>67243.0</v>
      </c>
      <c r="AB53" s="5" t="n">
        <f t="shared" si="14"/>
        <v>34087.0</v>
      </c>
      <c r="AC53" s="5" t="n">
        <f t="shared" si="14"/>
        <v>31111.0</v>
      </c>
      <c r="AD53" s="5" t="n">
        <f t="shared" si="14"/>
        <v>43149.0</v>
      </c>
      <c r="AE53" s="5" t="n">
        <f t="shared" si="14"/>
        <v>36525.0</v>
      </c>
      <c r="AF53" s="5" t="n">
        <f t="shared" si="14"/>
        <v>31543.0</v>
      </c>
      <c r="AG53" s="5" t="n">
        <f t="shared" si="14"/>
        <v>30944.0</v>
      </c>
      <c r="AH53" s="5" t="n">
        <f t="shared" si="14"/>
        <v>45866.0</v>
      </c>
      <c r="AI53" s="5" t="n">
        <f t="shared" si="14"/>
        <v>30772.0</v>
      </c>
      <c r="AJ53" s="5" t="n">
        <f t="shared" si="14"/>
        <v>62723.0</v>
      </c>
      <c r="AK53" s="5" t="n">
        <f t="shared" si="14"/>
        <v>60930.0</v>
      </c>
      <c r="AL53" s="5" t="n">
        <f t="shared" si="14"/>
        <v>46224.0</v>
      </c>
      <c r="AM53" s="5" t="n">
        <f t="shared" si="14"/>
        <v>28172.0</v>
      </c>
      <c r="AN53" s="5" t="n">
        <f t="shared" si="14"/>
        <v>50847.0</v>
      </c>
      <c r="AO53" s="5" t="n">
        <f t="shared" si="14"/>
        <v>27638.0</v>
      </c>
      <c r="AP53" s="5" t="n">
        <f t="shared" si="14"/>
        <v>40111.0</v>
      </c>
      <c r="AQ53" s="5" t="n">
        <f t="shared" si="14"/>
        <v>21731.0</v>
      </c>
      <c r="AR53" s="5" t="n">
        <f t="shared" si="14"/>
        <v>34732.0</v>
      </c>
      <c r="AS53" s="5" t="n">
        <f t="shared" si="14"/>
        <v>7884.0</v>
      </c>
      <c r="AT53" s="5" t="n">
        <f t="shared" si="14"/>
        <v>26028.0</v>
      </c>
      <c r="AU53" s="5" t="n">
        <f t="shared" si="14"/>
        <v>10976.0</v>
      </c>
      <c r="AV53" s="5" t="n">
        <f t="shared" si="14"/>
        <v>40886.0</v>
      </c>
      <c r="AW53" s="5" t="n">
        <f t="shared" si="14"/>
        <v>36738.0</v>
      </c>
      <c r="AX53" s="5" t="n">
        <f t="shared" si="14"/>
        <v>60117.0</v>
      </c>
      <c r="AY53" s="5" t="n">
        <f t="shared" si="14"/>
        <v>37290.0</v>
      </c>
      <c r="AZ53" s="5" t="n">
        <f t="shared" si="14"/>
        <v>51446.0</v>
      </c>
      <c r="BA53" s="5" t="n">
        <f t="shared" si="14"/>
        <v>36499.0</v>
      </c>
      <c r="BB53" s="5" t="n">
        <f t="shared" si="14"/>
        <v>65090.0</v>
      </c>
      <c r="BC53" s="5" t="n">
        <f t="shared" si="14"/>
        <v>61973.0</v>
      </c>
      <c r="BD53" s="5" t="n">
        <f t="shared" si="14"/>
        <v>13981.0</v>
      </c>
      <c r="BE53" s="5" t="n">
        <f t="shared" si="14"/>
        <v>51062.0</v>
      </c>
      <c r="BF53" s="5" t="n">
        <f t="shared" si="14"/>
        <v>23207.0</v>
      </c>
      <c r="BG53" s="5" t="n">
        <f t="shared" si="14"/>
        <v>36079.0</v>
      </c>
      <c r="BH53" s="5" t="n">
        <f t="shared" si="14"/>
        <v>33834.0</v>
      </c>
      <c r="BI53" s="5" t="n">
        <f t="shared" si="14"/>
        <v>43617.0</v>
      </c>
      <c r="BJ53" s="5" t="n">
        <f t="shared" si="14"/>
        <v>52528.0</v>
      </c>
      <c r="BK53" s="5" t="n">
        <f t="shared" si="14"/>
        <v>46454.0</v>
      </c>
      <c r="BL53" s="5" t="n">
        <f t="shared" si="14"/>
        <v>42428.0</v>
      </c>
      <c r="BM53" s="5" t="n">
        <f t="shared" si="14"/>
        <v>41310.0</v>
      </c>
      <c r="BN53" s="5" t="n">
        <f t="shared" si="14"/>
        <v>17759.0</v>
      </c>
      <c r="BO53" s="5" t="n">
        <f>IF(AND(BO51&lt;&gt;"",BO52&lt;&gt;""),BO51-BO52,"")</f>
        <v>26237.0</v>
      </c>
      <c r="BP53" s="5" t="n">
        <f>IF(AND(BP51&lt;&gt;"",BP52&lt;&gt;""),BP51-BP52,"")</f>
        <v>24850.0</v>
      </c>
      <c r="BQ53" s="5" t="n">
        <f>IF(AND(BQ51&lt;&gt;"",BQ52&lt;&gt;""),BQ51-BQ52,"")</f>
        <v>33767.0</v>
      </c>
      <c r="BR53" s="5" t="n">
        <f>IF(AND(BR51&lt;&gt;"",BR52&lt;&gt;""),BR51-BR52,"")</f>
        <v>37636.0</v>
      </c>
      <c r="BS53" s="5" t="n">
        <f>IF(AND(BS51&lt;&gt;"",BS52&lt;&gt;""),BS51-BS52,"")</f>
        <v>55094.0</v>
      </c>
    </row>
    <row r="54" spans="1:71">
      <c r="A54" s="6" t="s">
        <v>194</v>
      </c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</row>
    <row r="55" spans="1:71">
      <c r="A55" t="s" s="0">
        <v>195</v>
      </c>
      <c r="C55" s="3" t="n">
        <v>2187.0</v>
      </c>
      <c r="D55" s="3" t="n">
        <v>9525.0</v>
      </c>
      <c r="E55" s="3" t="n">
        <v>7656.0</v>
      </c>
      <c r="F55" s="3" t="n">
        <v>5626.0</v>
      </c>
      <c r="G55" s="3" t="n">
        <v>2441.0</v>
      </c>
      <c r="H55" s="3" t="n">
        <v>3905.0</v>
      </c>
      <c r="I55" s="3" t="n">
        <v>3582.0</v>
      </c>
      <c r="J55" s="3" t="n">
        <v>2919.0</v>
      </c>
      <c r="K55" s="3" t="n">
        <v>8568.0</v>
      </c>
      <c r="L55" s="3" t="n">
        <v>2373.0</v>
      </c>
      <c r="M55" s="3" t="n">
        <v>6011.0</v>
      </c>
      <c r="N55" s="3" t="n">
        <v>2125.0</v>
      </c>
      <c r="O55" s="3" t="n">
        <v>7254.0</v>
      </c>
      <c r="P55" s="3" t="n">
        <v>9908.0</v>
      </c>
      <c r="Q55" s="3" t="n">
        <v>4495.0</v>
      </c>
      <c r="R55" s="3" t="n">
        <v>4624.0</v>
      </c>
      <c r="S55" s="3" t="n">
        <v>1467.0</v>
      </c>
      <c r="T55" s="3" t="n">
        <v>2668.0</v>
      </c>
      <c r="U55" s="3" t="n">
        <v>9050.0</v>
      </c>
      <c r="V55" s="3" t="n">
        <v>3070.0</v>
      </c>
      <c r="W55" s="3" t="n">
        <v>9110.0</v>
      </c>
      <c r="X55" s="3" t="n">
        <v>8207.0</v>
      </c>
      <c r="Y55" s="3" t="n">
        <v>1884.0</v>
      </c>
      <c r="Z55" s="3" t="n">
        <v>8233.0</v>
      </c>
      <c r="AA55" s="3" t="n">
        <v>2727.0</v>
      </c>
      <c r="AB55" s="3" t="n">
        <v>4539.0</v>
      </c>
      <c r="AC55" s="3" t="n">
        <v>5988.0</v>
      </c>
      <c r="AD55" s="3" t="n">
        <v>2627.0</v>
      </c>
      <c r="AE55" s="3" t="n">
        <v>3884.0</v>
      </c>
      <c r="AF55" s="3" t="n">
        <v>4283.0</v>
      </c>
      <c r="AG55" s="3" t="n">
        <v>1431.0</v>
      </c>
      <c r="AH55" s="3" t="n">
        <v>6962.0</v>
      </c>
      <c r="AI55" s="3" t="n">
        <v>8173.0</v>
      </c>
      <c r="AJ55" s="3" t="n">
        <v>9113.0</v>
      </c>
      <c r="AK55" s="3" t="n">
        <v>9024.0</v>
      </c>
      <c r="AL55" s="3" t="n">
        <v>6668.0</v>
      </c>
      <c r="AM55" s="3" t="n">
        <v>6214.0</v>
      </c>
      <c r="AN55" s="3" t="n">
        <v>6392.0</v>
      </c>
      <c r="AO55" s="3" t="n">
        <v>5927.0</v>
      </c>
      <c r="AP55" s="3" t="n">
        <v>1017.0</v>
      </c>
      <c r="AQ55" s="3" t="n">
        <v>4772.0</v>
      </c>
      <c r="AR55" s="3" t="n">
        <v>1719.0</v>
      </c>
      <c r="AS55" s="3" t="n">
        <v>7613.0</v>
      </c>
      <c r="AT55" s="3" t="n">
        <v>5053.0</v>
      </c>
      <c r="AU55" s="3" t="n">
        <v>9660.0</v>
      </c>
      <c r="AV55" s="3" t="n">
        <v>6858.0</v>
      </c>
      <c r="AW55" s="3" t="n">
        <v>6992.0</v>
      </c>
      <c r="AX55" s="3" t="n">
        <v>4107.0</v>
      </c>
      <c r="AY55" s="3" t="n">
        <v>7199.0</v>
      </c>
      <c r="AZ55" s="3" t="n">
        <v>7459.0</v>
      </c>
      <c r="BA55" s="3" t="n">
        <v>1366.0</v>
      </c>
      <c r="BB55" s="3" t="n">
        <v>5279.0</v>
      </c>
      <c r="BC55" s="3" t="n">
        <v>3995.0</v>
      </c>
      <c r="BD55" s="3" t="n">
        <v>8726.0</v>
      </c>
      <c r="BE55" s="3" t="n">
        <v>2053.0</v>
      </c>
      <c r="BF55" s="3" t="n">
        <v>8444.0</v>
      </c>
      <c r="BG55" s="3" t="n">
        <v>4169.0</v>
      </c>
      <c r="BH55" s="3" t="n">
        <v>3651.0</v>
      </c>
      <c r="BI55" s="3" t="n">
        <v>3496.0</v>
      </c>
      <c r="BJ55" s="3" t="n">
        <v>7201.0</v>
      </c>
      <c r="BK55" s="3" t="n">
        <v>6310.0</v>
      </c>
      <c r="BL55" s="3" t="n">
        <v>9488.0</v>
      </c>
      <c r="BM55" s="3" t="n">
        <v>6807.0</v>
      </c>
      <c r="BN55" s="3" t="n">
        <v>7348.0</v>
      </c>
      <c r="BO55" s="3" t="n">
        <v>3082.0</v>
      </c>
      <c r="BP55" s="3" t="n">
        <v>5336.0</v>
      </c>
      <c r="BQ55" s="3" t="n">
        <v>1717.0</v>
      </c>
      <c r="BR55" s="3" t="n">
        <v>7249.0</v>
      </c>
      <c r="BS55" s="3" t="n">
        <v>8804.0</v>
      </c>
    </row>
    <row r="56" spans="1:71">
      <c r="A56" t="s" s="0">
        <v>196</v>
      </c>
      <c r="C56" s="3" t="n">
        <v>7769.0</v>
      </c>
      <c r="D56" s="3" t="n">
        <v>1210.0</v>
      </c>
      <c r="E56" s="3" t="n">
        <v>5320.0</v>
      </c>
      <c r="F56" s="3" t="n">
        <v>6429.0</v>
      </c>
      <c r="G56" s="3" t="n">
        <v>8758.0</v>
      </c>
      <c r="H56" s="3" t="n">
        <v>8777.0</v>
      </c>
      <c r="I56" s="3" t="n">
        <v>1295.0</v>
      </c>
      <c r="J56" s="3" t="n">
        <v>4573.0</v>
      </c>
      <c r="K56" s="3" t="n">
        <v>5210.0</v>
      </c>
      <c r="L56" s="3" t="n">
        <v>1992.0</v>
      </c>
      <c r="M56" s="3" t="n">
        <v>4528.0</v>
      </c>
      <c r="N56" s="3" t="n">
        <v>2903.0</v>
      </c>
      <c r="O56" s="3" t="n">
        <v>2854.0</v>
      </c>
      <c r="P56" s="3" t="n">
        <v>5132.0</v>
      </c>
      <c r="Q56" s="3" t="n">
        <v>7381.0</v>
      </c>
      <c r="R56" s="3" t="n">
        <v>8735.0</v>
      </c>
      <c r="S56" s="3" t="n">
        <v>6800.0</v>
      </c>
      <c r="T56" s="3" t="n">
        <v>3128.0</v>
      </c>
      <c r="U56" s="3" t="n">
        <v>9194.0</v>
      </c>
      <c r="V56" s="3" t="n">
        <v>7588.0</v>
      </c>
      <c r="W56" s="3" t="n">
        <v>6375.0</v>
      </c>
      <c r="X56" s="3" t="n">
        <v>1070.0</v>
      </c>
      <c r="Y56" s="3" t="n">
        <v>3538.0</v>
      </c>
      <c r="Z56" s="3" t="n">
        <v>9076.0</v>
      </c>
      <c r="AA56" s="3" t="n">
        <v>7732.0</v>
      </c>
      <c r="AB56" s="3" t="n">
        <v>1472.0</v>
      </c>
      <c r="AC56" s="3" t="n">
        <v>2583.0</v>
      </c>
      <c r="AD56" s="3" t="n">
        <v>3757.0</v>
      </c>
      <c r="AE56" s="3" t="n">
        <v>8264.0</v>
      </c>
      <c r="AF56" s="3" t="n">
        <v>3174.0</v>
      </c>
      <c r="AG56" s="3" t="n">
        <v>5226.0</v>
      </c>
      <c r="AH56" s="3" t="n">
        <v>4934.0</v>
      </c>
      <c r="AI56" s="3" t="n">
        <v>2822.0</v>
      </c>
      <c r="AJ56" s="3" t="n">
        <v>6964.0</v>
      </c>
      <c r="AK56" s="3" t="n">
        <v>8673.0</v>
      </c>
      <c r="AL56" s="3" t="n">
        <v>5960.0</v>
      </c>
      <c r="AM56" s="3" t="n">
        <v>3907.0</v>
      </c>
      <c r="AN56" s="3" t="n">
        <v>3861.0</v>
      </c>
      <c r="AO56" s="3" t="n">
        <v>2183.0</v>
      </c>
      <c r="AP56" s="3" t="n">
        <v>5475.0</v>
      </c>
      <c r="AQ56" s="3" t="n">
        <v>8264.0</v>
      </c>
      <c r="AR56" s="3" t="n">
        <v>1500.0</v>
      </c>
      <c r="AS56" s="3" t="n">
        <v>1858.0</v>
      </c>
      <c r="AT56" s="3" t="n">
        <v>5296.0</v>
      </c>
      <c r="AU56" s="3" t="n">
        <v>5209.0</v>
      </c>
      <c r="AV56" s="3" t="n">
        <v>3654.0</v>
      </c>
      <c r="AW56" s="3" t="n">
        <v>1210.0</v>
      </c>
      <c r="AX56" s="3" t="n">
        <v>8156.0</v>
      </c>
      <c r="AY56" s="3" t="n">
        <v>9801.0</v>
      </c>
      <c r="AZ56" s="3" t="n">
        <v>5915.0</v>
      </c>
      <c r="BA56" s="3" t="n">
        <v>2551.0</v>
      </c>
      <c r="BB56" s="3" t="n">
        <v>6659.0</v>
      </c>
      <c r="BC56" s="3" t="n">
        <v>1044.0</v>
      </c>
      <c r="BD56" s="3" t="n">
        <v>9589.0</v>
      </c>
      <c r="BE56" s="3" t="n">
        <v>3875.0</v>
      </c>
      <c r="BF56" s="3" t="n">
        <v>7249.0</v>
      </c>
      <c r="BG56" s="3" t="n">
        <v>1427.0</v>
      </c>
      <c r="BH56" s="3" t="n">
        <v>1167.0</v>
      </c>
      <c r="BI56" s="3" t="n">
        <v>8425.0</v>
      </c>
      <c r="BJ56" s="3" t="n">
        <v>8774.0</v>
      </c>
      <c r="BK56" s="3" t="n">
        <v>2925.0</v>
      </c>
      <c r="BL56" s="3" t="n">
        <v>2990.0</v>
      </c>
      <c r="BM56" s="3" t="n">
        <v>1715.0</v>
      </c>
      <c r="BN56" s="3" t="n">
        <v>1039.0</v>
      </c>
      <c r="BO56" s="3" t="n">
        <v>7289.0</v>
      </c>
      <c r="BP56" s="3" t="n">
        <v>3536.0</v>
      </c>
      <c r="BQ56" s="3" t="n">
        <v>4358.0</v>
      </c>
      <c r="BR56" s="3" t="n">
        <v>7376.0</v>
      </c>
      <c r="BS56" s="3" t="n">
        <v>5868.0</v>
      </c>
    </row>
    <row r="57" spans="1:71">
      <c r="A57" s="6" t="s">
        <v>197</v>
      </c>
      <c r="B57" s="6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</row>
    <row r="58" spans="1:71">
      <c r="A58" s="6" t="s">
        <v>198</v>
      </c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</row>
    <row r="59" spans="1:71">
      <c r="A59" t="s" s="0">
        <v>199</v>
      </c>
      <c r="C59" s="3" t="n">
        <v>2469.0</v>
      </c>
      <c r="D59" s="3" t="n">
        <v>4482.0</v>
      </c>
      <c r="E59" s="3" t="n">
        <v>3912.0</v>
      </c>
      <c r="F59" s="3" t="n">
        <v>4423.0</v>
      </c>
      <c r="G59" s="3" t="n">
        <v>5722.0</v>
      </c>
      <c r="H59" s="3" t="n">
        <v>4630.0</v>
      </c>
      <c r="I59" s="3" t="n">
        <v>3605.0</v>
      </c>
      <c r="J59" s="3" t="n">
        <v>1487.0</v>
      </c>
      <c r="K59" s="3" t="n">
        <v>8214.0</v>
      </c>
      <c r="L59" s="3" t="n">
        <v>8348.0</v>
      </c>
      <c r="M59" s="3" t="n">
        <v>7000.0</v>
      </c>
      <c r="N59" s="3" t="n">
        <v>7405.0</v>
      </c>
      <c r="O59" s="3" t="n">
        <v>4016.0</v>
      </c>
      <c r="P59" s="3" t="n">
        <v>9878.0</v>
      </c>
      <c r="Q59" s="3" t="n">
        <v>4906.0</v>
      </c>
      <c r="R59" s="3" t="n">
        <v>1480.0</v>
      </c>
      <c r="S59" s="3" t="n">
        <v>8297.0</v>
      </c>
      <c r="T59" s="3" t="n">
        <v>7515.0</v>
      </c>
      <c r="U59" s="3" t="n">
        <v>4035.0</v>
      </c>
      <c r="V59" s="3" t="n">
        <v>6402.0</v>
      </c>
      <c r="W59" s="3" t="n">
        <v>7532.0</v>
      </c>
      <c r="X59" s="3" t="n">
        <v>2600.0</v>
      </c>
      <c r="Y59" s="3" t="n">
        <v>1050.0</v>
      </c>
      <c r="Z59" s="3" t="n">
        <v>1493.0</v>
      </c>
      <c r="AA59" s="3" t="n">
        <v>8450.0</v>
      </c>
      <c r="AB59" s="3" t="n">
        <v>9535.0</v>
      </c>
      <c r="AC59" s="3" t="n">
        <v>1728.0</v>
      </c>
      <c r="AD59" s="3" t="n">
        <v>1294.0</v>
      </c>
      <c r="AE59" s="3" t="n">
        <v>7529.0</v>
      </c>
      <c r="AF59" s="3" t="n">
        <v>9429.0</v>
      </c>
      <c r="AG59" s="3" t="n">
        <v>2696.0</v>
      </c>
      <c r="AH59" s="3" t="n">
        <v>3184.0</v>
      </c>
      <c r="AI59" s="3" t="n">
        <v>2305.0</v>
      </c>
      <c r="AJ59" s="3" t="n">
        <v>2973.0</v>
      </c>
      <c r="AK59" s="3" t="n">
        <v>2628.0</v>
      </c>
      <c r="AL59" s="3" t="n">
        <v>5080.0</v>
      </c>
      <c r="AM59" s="3" t="n">
        <v>5622.0</v>
      </c>
      <c r="AN59" s="3" t="n">
        <v>2042.0</v>
      </c>
      <c r="AO59" s="3" t="n">
        <v>3785.0</v>
      </c>
      <c r="AP59" s="3" t="n">
        <v>1068.0</v>
      </c>
      <c r="AQ59" s="3" t="n">
        <v>8561.0</v>
      </c>
      <c r="AR59" s="3" t="n">
        <v>9448.0</v>
      </c>
      <c r="AS59" s="3" t="n">
        <v>3748.0</v>
      </c>
      <c r="AT59" s="3" t="n">
        <v>1612.0</v>
      </c>
      <c r="AU59" s="3" t="n">
        <v>8355.0</v>
      </c>
      <c r="AV59" s="3" t="n">
        <v>6908.0</v>
      </c>
      <c r="AW59" s="3" t="n">
        <v>7233.0</v>
      </c>
      <c r="AX59" s="3" t="n">
        <v>2696.0</v>
      </c>
      <c r="AY59" s="3" t="n">
        <v>3835.0</v>
      </c>
      <c r="AZ59" s="3" t="n">
        <v>4510.0</v>
      </c>
      <c r="BA59" s="3" t="n">
        <v>9150.0</v>
      </c>
      <c r="BB59" s="3" t="n">
        <v>1824.0</v>
      </c>
      <c r="BC59" s="3" t="n">
        <v>3167.0</v>
      </c>
      <c r="BD59" s="3" t="n">
        <v>5320.0</v>
      </c>
      <c r="BE59" s="3" t="n">
        <v>7372.0</v>
      </c>
      <c r="BF59" s="3" t="n">
        <v>9667.0</v>
      </c>
      <c r="BG59" s="3" t="n">
        <v>7816.0</v>
      </c>
      <c r="BH59" s="3" t="n">
        <v>3599.0</v>
      </c>
      <c r="BI59" s="3" t="n">
        <v>5902.0</v>
      </c>
      <c r="BJ59" s="3" t="n">
        <v>5492.0</v>
      </c>
      <c r="BK59" s="3" t="n">
        <v>8965.0</v>
      </c>
      <c r="BL59" s="3" t="n">
        <v>3462.0</v>
      </c>
      <c r="BM59" s="3" t="n">
        <v>6337.0</v>
      </c>
      <c r="BN59" s="3" t="n">
        <v>9300.0</v>
      </c>
      <c r="BO59" s="3" t="n">
        <v>9624.0</v>
      </c>
      <c r="BP59" s="3" t="n">
        <v>8432.0</v>
      </c>
      <c r="BQ59" s="3" t="n">
        <v>7580.0</v>
      </c>
      <c r="BR59" s="3" t="n">
        <v>7706.0</v>
      </c>
      <c r="BS59" s="3" t="n">
        <v>1625.0</v>
      </c>
    </row>
    <row r="60" spans="1:71">
      <c r="A60" t="s" s="0">
        <v>200</v>
      </c>
      <c r="C60" s="3" t="n">
        <v>1179.0</v>
      </c>
      <c r="D60" s="3" t="n">
        <v>2098.0</v>
      </c>
      <c r="E60" s="3" t="n">
        <v>2407.0</v>
      </c>
      <c r="F60" s="3" t="n">
        <v>4293.0</v>
      </c>
      <c r="G60" s="3" t="n">
        <v>9413.0</v>
      </c>
      <c r="H60" s="3" t="n">
        <v>1097.0</v>
      </c>
      <c r="I60" s="3" t="n">
        <v>5342.0</v>
      </c>
      <c r="J60" s="3" t="n">
        <v>4071.0</v>
      </c>
      <c r="K60" s="3" t="n">
        <v>2130.0</v>
      </c>
      <c r="L60" s="3" t="n">
        <v>6804.0</v>
      </c>
      <c r="M60" s="3" t="n">
        <v>6455.0</v>
      </c>
      <c r="N60" s="3" t="n">
        <v>3949.0</v>
      </c>
      <c r="O60" s="3" t="n">
        <v>7891.0</v>
      </c>
      <c r="P60" s="3" t="n">
        <v>1693.0</v>
      </c>
      <c r="Q60" s="3" t="n">
        <v>9142.0</v>
      </c>
      <c r="R60" s="3" t="n">
        <v>1012.0</v>
      </c>
      <c r="S60" s="3" t="n">
        <v>8327.0</v>
      </c>
      <c r="T60" s="3" t="n">
        <v>9858.0</v>
      </c>
      <c r="U60" s="3" t="n">
        <v>2928.0</v>
      </c>
      <c r="V60" s="3" t="n">
        <v>7365.0</v>
      </c>
      <c r="W60" s="3" t="n">
        <v>1353.0</v>
      </c>
      <c r="X60" s="3" t="n">
        <v>3914.0</v>
      </c>
      <c r="Y60" s="3" t="n">
        <v>7371.0</v>
      </c>
      <c r="Z60" s="3" t="n">
        <v>8562.0</v>
      </c>
      <c r="AA60" s="3" t="n">
        <v>8945.0</v>
      </c>
      <c r="AB60" s="3" t="n">
        <v>9052.0</v>
      </c>
      <c r="AC60" s="3" t="n">
        <v>9065.0</v>
      </c>
      <c r="AD60" s="3" t="n">
        <v>5080.0</v>
      </c>
      <c r="AE60" s="3" t="n">
        <v>5599.0</v>
      </c>
      <c r="AF60" s="3" t="n">
        <v>5780.0</v>
      </c>
      <c r="AG60" s="3" t="n">
        <v>1246.0</v>
      </c>
      <c r="AH60" s="3" t="n">
        <v>1580.0</v>
      </c>
      <c r="AI60" s="3" t="n">
        <v>7814.0</v>
      </c>
      <c r="AJ60" s="3" t="n">
        <v>3114.0</v>
      </c>
      <c r="AK60" s="3" t="n">
        <v>5402.0</v>
      </c>
      <c r="AL60" s="3" t="n">
        <v>9090.0</v>
      </c>
      <c r="AM60" s="3" t="n">
        <v>3679.0</v>
      </c>
      <c r="AN60" s="3" t="n">
        <v>9891.0</v>
      </c>
      <c r="AO60" s="3" t="n">
        <v>3001.0</v>
      </c>
      <c r="AP60" s="3" t="n">
        <v>5126.0</v>
      </c>
      <c r="AQ60" s="3" t="n">
        <v>4658.0</v>
      </c>
      <c r="AR60" s="3" t="n">
        <v>2243.0</v>
      </c>
      <c r="AS60" s="3" t="n">
        <v>4151.0</v>
      </c>
      <c r="AT60" s="3" t="n">
        <v>1854.0</v>
      </c>
      <c r="AU60" s="3" t="n">
        <v>5182.0</v>
      </c>
      <c r="AV60" s="3" t="n">
        <v>8361.0</v>
      </c>
      <c r="AW60" s="3" t="n">
        <v>7486.0</v>
      </c>
      <c r="AX60" s="3" t="n">
        <v>1268.0</v>
      </c>
      <c r="AY60" s="3" t="n">
        <v>1190.0</v>
      </c>
      <c r="AZ60" s="3" t="n">
        <v>6207.0</v>
      </c>
      <c r="BA60" s="3" t="n">
        <v>9625.0</v>
      </c>
      <c r="BB60" s="3" t="n">
        <v>1574.0</v>
      </c>
      <c r="BC60" s="3" t="n">
        <v>7010.0</v>
      </c>
      <c r="BD60" s="3" t="n">
        <v>4753.0</v>
      </c>
      <c r="BE60" s="3" t="n">
        <v>1122.0</v>
      </c>
      <c r="BF60" s="3" t="n">
        <v>5105.0</v>
      </c>
      <c r="BG60" s="3" t="n">
        <v>5158.0</v>
      </c>
      <c r="BH60" s="3" t="n">
        <v>7046.0</v>
      </c>
      <c r="BI60" s="3" t="n">
        <v>9590.0</v>
      </c>
      <c r="BJ60" s="3" t="n">
        <v>7974.0</v>
      </c>
      <c r="BK60" s="3" t="n">
        <v>2189.0</v>
      </c>
      <c r="BL60" s="3" t="n">
        <v>2175.0</v>
      </c>
      <c r="BM60" s="3" t="n">
        <v>2742.0</v>
      </c>
      <c r="BN60" s="3" t="n">
        <v>2295.0</v>
      </c>
      <c r="BO60" s="3" t="n">
        <v>4095.0</v>
      </c>
      <c r="BP60" s="3" t="n">
        <v>4011.0</v>
      </c>
      <c r="BQ60" s="3" t="n">
        <v>7720.0</v>
      </c>
      <c r="BR60" s="3" t="n">
        <v>4961.0</v>
      </c>
      <c r="BS60" s="3" t="n">
        <v>4203.0</v>
      </c>
    </row>
    <row r="61" spans="1:71">
      <c r="A61" t="s" s="0">
        <v>201</v>
      </c>
      <c r="C61" s="3" t="n">
        <v>7798.0</v>
      </c>
      <c r="D61" s="3" t="n">
        <v>6574.0</v>
      </c>
      <c r="E61" s="3" t="n">
        <v>7930.0</v>
      </c>
      <c r="F61" s="3" t="n">
        <v>9672.0</v>
      </c>
      <c r="G61" s="3" t="n">
        <v>2460.0</v>
      </c>
      <c r="H61" s="3" t="n">
        <v>3887.0</v>
      </c>
      <c r="I61" s="3" t="n">
        <v>4263.0</v>
      </c>
      <c r="J61" s="3" t="n">
        <v>4895.0</v>
      </c>
      <c r="K61" s="3" t="n">
        <v>7091.0</v>
      </c>
      <c r="L61" s="3" t="n">
        <v>7590.0</v>
      </c>
      <c r="M61" s="3" t="n">
        <v>2391.0</v>
      </c>
      <c r="N61" s="3" t="n">
        <v>2696.0</v>
      </c>
      <c r="O61" s="3" t="n">
        <v>3765.0</v>
      </c>
      <c r="P61" s="3" t="n">
        <v>2143.0</v>
      </c>
      <c r="Q61" s="3" t="n">
        <v>3212.0</v>
      </c>
      <c r="R61" s="3" t="n">
        <v>3990.0</v>
      </c>
      <c r="S61" s="3" t="n">
        <v>8506.0</v>
      </c>
      <c r="T61" s="3" t="n">
        <v>3912.0</v>
      </c>
      <c r="U61" s="3" t="n">
        <v>4673.0</v>
      </c>
      <c r="V61" s="3" t="n">
        <v>1221.0</v>
      </c>
      <c r="W61" s="3" t="n">
        <v>5092.0</v>
      </c>
      <c r="X61" s="3" t="n">
        <v>5444.0</v>
      </c>
      <c r="Y61" s="3" t="n">
        <v>2674.0</v>
      </c>
      <c r="Z61" s="3" t="n">
        <v>3715.0</v>
      </c>
      <c r="AA61" s="3" t="n">
        <v>8634.0</v>
      </c>
      <c r="AB61" s="3" t="n">
        <v>2743.0</v>
      </c>
      <c r="AC61" s="3" t="n">
        <v>1735.0</v>
      </c>
      <c r="AD61" s="3" t="n">
        <v>9715.0</v>
      </c>
      <c r="AE61" s="3" t="n">
        <v>8565.0</v>
      </c>
      <c r="AF61" s="3" t="n">
        <v>6574.0</v>
      </c>
      <c r="AG61" s="3" t="n">
        <v>8586.0</v>
      </c>
      <c r="AH61" s="3" t="n">
        <v>2705.0</v>
      </c>
      <c r="AI61" s="3" t="n">
        <v>1640.0</v>
      </c>
      <c r="AJ61" s="3" t="n">
        <v>5383.0</v>
      </c>
      <c r="AK61" s="3" t="n">
        <v>5120.0</v>
      </c>
      <c r="AL61" s="3" t="n">
        <v>2435.0</v>
      </c>
      <c r="AM61" s="3" t="n">
        <v>5945.0</v>
      </c>
      <c r="AN61" s="3" t="n">
        <v>4939.0</v>
      </c>
      <c r="AO61" s="3" t="n">
        <v>5116.0</v>
      </c>
      <c r="AP61" s="3" t="n">
        <v>6850.0</v>
      </c>
      <c r="AQ61" s="3" t="n">
        <v>1601.0</v>
      </c>
      <c r="AR61" s="3" t="n">
        <v>8859.0</v>
      </c>
      <c r="AS61" s="3" t="n">
        <v>8426.0</v>
      </c>
      <c r="AT61" s="3" t="n">
        <v>6714.0</v>
      </c>
      <c r="AU61" s="3" t="n">
        <v>2185.0</v>
      </c>
      <c r="AV61" s="3" t="n">
        <v>1837.0</v>
      </c>
      <c r="AW61" s="3" t="n">
        <v>2730.0</v>
      </c>
      <c r="AX61" s="3" t="n">
        <v>4867.0</v>
      </c>
      <c r="AY61" s="3" t="n">
        <v>5142.0</v>
      </c>
      <c r="AZ61" s="3" t="n">
        <v>5124.0</v>
      </c>
      <c r="BA61" s="3" t="n">
        <v>3642.0</v>
      </c>
      <c r="BB61" s="3" t="n">
        <v>6648.0</v>
      </c>
      <c r="BC61" s="3" t="n">
        <v>9165.0</v>
      </c>
      <c r="BD61" s="3" t="n">
        <v>3997.0</v>
      </c>
      <c r="BE61" s="3" t="n">
        <v>3646.0</v>
      </c>
      <c r="BF61" s="3" t="n">
        <v>6314.0</v>
      </c>
      <c r="BG61" s="3" t="n">
        <v>1888.0</v>
      </c>
      <c r="BH61" s="3" t="n">
        <v>6494.0</v>
      </c>
      <c r="BI61" s="3" t="n">
        <v>9478.0</v>
      </c>
      <c r="BJ61" s="3" t="n">
        <v>2731.0</v>
      </c>
      <c r="BK61" s="3" t="n">
        <v>8610.0</v>
      </c>
      <c r="BL61" s="3" t="n">
        <v>8234.0</v>
      </c>
      <c r="BM61" s="3" t="n">
        <v>1238.0</v>
      </c>
      <c r="BN61" s="3" t="n">
        <v>2772.0</v>
      </c>
      <c r="BO61" s="3" t="n">
        <v>2411.0</v>
      </c>
      <c r="BP61" s="3" t="n">
        <v>7191.0</v>
      </c>
      <c r="BQ61" s="3" t="n">
        <v>4256.0</v>
      </c>
      <c r="BR61" s="3" t="n">
        <v>4395.0</v>
      </c>
      <c r="BS61" s="3" t="n">
        <v>4538.0</v>
      </c>
    </row>
    <row r="62" spans="1:71">
      <c r="A62" t="s" s="0">
        <v>202</v>
      </c>
      <c r="C62" s="3" t="n">
        <v>9629.0</v>
      </c>
      <c r="D62" s="3" t="n">
        <v>9938.0</v>
      </c>
      <c r="E62" s="3" t="n">
        <v>5270.0</v>
      </c>
      <c r="F62" s="3" t="n">
        <v>3493.0</v>
      </c>
      <c r="G62" s="3" t="n">
        <v>3497.0</v>
      </c>
      <c r="H62" s="3" t="n">
        <v>5139.0</v>
      </c>
      <c r="I62" s="3" t="n">
        <v>2132.0</v>
      </c>
      <c r="J62" s="3" t="n">
        <v>2259.0</v>
      </c>
      <c r="K62" s="3" t="n">
        <v>1794.0</v>
      </c>
      <c r="L62" s="3" t="n">
        <v>6451.0</v>
      </c>
      <c r="M62" s="3" t="n">
        <v>6505.0</v>
      </c>
      <c r="N62" s="3" t="n">
        <v>8962.0</v>
      </c>
      <c r="O62" s="3" t="n">
        <v>3353.0</v>
      </c>
      <c r="P62" s="3" t="n">
        <v>2447.0</v>
      </c>
      <c r="Q62" s="3" t="n">
        <v>1339.0</v>
      </c>
      <c r="R62" s="3" t="n">
        <v>7434.0</v>
      </c>
      <c r="S62" s="3" t="n">
        <v>8607.0</v>
      </c>
      <c r="T62" s="3" t="n">
        <v>6748.0</v>
      </c>
      <c r="U62" s="3" t="n">
        <v>7967.0</v>
      </c>
      <c r="V62" s="3" t="n">
        <v>8510.0</v>
      </c>
      <c r="W62" s="3" t="n">
        <v>3131.0</v>
      </c>
      <c r="X62" s="3" t="n">
        <v>8051.0</v>
      </c>
      <c r="Y62" s="3" t="n">
        <v>2798.0</v>
      </c>
      <c r="Z62" s="3" t="n">
        <v>9627.0</v>
      </c>
      <c r="AA62" s="3" t="n">
        <v>9062.0</v>
      </c>
      <c r="AB62" s="3" t="n">
        <v>7396.0</v>
      </c>
      <c r="AC62" s="3" t="n">
        <v>7141.0</v>
      </c>
      <c r="AD62" s="3" t="n">
        <v>4562.0</v>
      </c>
      <c r="AE62" s="3" t="n">
        <v>8067.0</v>
      </c>
      <c r="AF62" s="3" t="n">
        <v>4939.0</v>
      </c>
      <c r="AG62" s="3" t="n">
        <v>7704.0</v>
      </c>
      <c r="AH62" s="3" t="n">
        <v>3226.0</v>
      </c>
      <c r="AI62" s="3" t="n">
        <v>2559.0</v>
      </c>
      <c r="AJ62" s="3" t="n">
        <v>7648.0</v>
      </c>
      <c r="AK62" s="3" t="n">
        <v>8750.0</v>
      </c>
      <c r="AL62" s="3" t="n">
        <v>3408.0</v>
      </c>
      <c r="AM62" s="3" t="n">
        <v>6211.0</v>
      </c>
      <c r="AN62" s="3" t="n">
        <v>2948.0</v>
      </c>
      <c r="AO62" s="3" t="n">
        <v>1972.0</v>
      </c>
      <c r="AP62" s="3" t="n">
        <v>3452.0</v>
      </c>
      <c r="AQ62" s="3" t="n">
        <v>4486.0</v>
      </c>
      <c r="AR62" s="3" t="n">
        <v>3421.0</v>
      </c>
      <c r="AS62" s="3" t="n">
        <v>5414.0</v>
      </c>
      <c r="AT62" s="3" t="n">
        <v>9992.0</v>
      </c>
      <c r="AU62" s="3" t="n">
        <v>1401.0</v>
      </c>
      <c r="AV62" s="3" t="n">
        <v>3923.0</v>
      </c>
      <c r="AW62" s="3" t="n">
        <v>7844.0</v>
      </c>
      <c r="AX62" s="3" t="n">
        <v>2505.0</v>
      </c>
      <c r="AY62" s="3" t="n">
        <v>2979.0</v>
      </c>
      <c r="AZ62" s="3" t="n">
        <v>7998.0</v>
      </c>
      <c r="BA62" s="3" t="n">
        <v>8032.0</v>
      </c>
      <c r="BB62" s="3" t="n">
        <v>2810.0</v>
      </c>
      <c r="BC62" s="3" t="n">
        <v>8631.0</v>
      </c>
      <c r="BD62" s="3" t="n">
        <v>7454.0</v>
      </c>
      <c r="BE62" s="3" t="n">
        <v>4982.0</v>
      </c>
      <c r="BF62" s="3" t="n">
        <v>5535.0</v>
      </c>
      <c r="BG62" s="3" t="n">
        <v>8453.0</v>
      </c>
      <c r="BH62" s="3" t="n">
        <v>3100.0</v>
      </c>
      <c r="BI62" s="3" t="n">
        <v>7096.0</v>
      </c>
      <c r="BJ62" s="3" t="n">
        <v>2806.0</v>
      </c>
      <c r="BK62" s="3" t="n">
        <v>1162.0</v>
      </c>
      <c r="BL62" s="3" t="n">
        <v>5008.0</v>
      </c>
      <c r="BM62" s="3" t="n">
        <v>7325.0</v>
      </c>
      <c r="BN62" s="3" t="n">
        <v>5348.0</v>
      </c>
      <c r="BO62" s="3" t="n">
        <v>9191.0</v>
      </c>
      <c r="BP62" s="3" t="n">
        <v>9961.0</v>
      </c>
      <c r="BQ62" s="3" t="n">
        <v>6660.0</v>
      </c>
      <c r="BR62" s="3" t="n">
        <v>6977.0</v>
      </c>
      <c r="BS62" s="3" t="n">
        <v>3422.0</v>
      </c>
    </row>
    <row r="63" spans="1:71">
      <c r="A63" s="6" t="s">
        <v>203</v>
      </c>
      <c r="B63" s="6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</row>
    <row r="64" spans="1:71">
      <c r="A64" s="4" t="s">
        <v>204</v>
      </c>
      <c r="B64" s="8"/>
      <c r="C64" s="5" t="n">
        <f>IFERROR(IF(AND(C1&lt;&gt;"",C2&lt;&gt;""),IFERROR(HLOOKUP(C1-1,'BS - Actual'!$1:$78,COUNTA('BS - Actual'!$A$1:$A$82)+COUNTBLANK('BS - Actual'!$A$1:$A$82),0),0)-IFERROR(HLOOKUP(C2,'BS - Actual'!$1:$78,COUNTA('BS - Actual'!$A$1:$A$78)+COUNTBLANK('BS - Actual'!$A$1:$A$78),0),0)-SUM('IS - Actual'!E65:E70),0),"")</f>
        <v>-7144.0</v>
      </c>
      <c r="D64" s="5" t="n">
        <f>IFERROR(IF(AND(D1&lt;&gt;"",D2&lt;&gt;""),IFERROR(HLOOKUP(D1-1,'BS - Actual'!$1:$78,COUNTA('BS - Actual'!$A$1:$A$82)+COUNTBLANK('BS - Actual'!$A$1:$A$82),0),0)-IFERROR(HLOOKUP(D2,'BS - Actual'!$1:$78,COUNTA('BS - Actual'!$A$1:$A$78)+COUNTBLANK('BS - Actual'!$A$1:$A$78),0),0)-SUM('IS - Actual'!E65:E70),0),"")</f>
        <v>18098.0</v>
      </c>
      <c r="E64" s="5" t="n">
        <f>IFERROR(IF(AND(E1&lt;&gt;"",E2&lt;&gt;""),IFERROR(HLOOKUP(E1-1,'BS - Actual'!$1:$78,COUNTA('BS - Actual'!$A$1:$A$82)+COUNTBLANK('BS - Actual'!$A$1:$A$82),0),0)-IFERROR(HLOOKUP(E2,'BS - Actual'!$1:$78,COUNTA('BS - Actual'!$A$1:$A$78)+COUNTBLANK('BS - Actual'!$A$1:$A$78),0),0)-SUM('IS - Actual'!E65:E70),0),"")</f>
        <v>-9610.0</v>
      </c>
      <c r="F64" s="5" t="n">
        <f>IFERROR(IF(AND(F1&lt;&gt;"",F2&lt;&gt;""),IFERROR(HLOOKUP(F1-1,'BS - Actual'!$1:$78,COUNTA('BS - Actual'!$A$1:$A$82)+COUNTBLANK('BS - Actual'!$A$1:$A$82),0),0)-IFERROR(HLOOKUP(F2,'BS - Actual'!$1:$78,COUNTA('BS - Actual'!$A$1:$A$78)+COUNTBLANK('BS - Actual'!$A$1:$A$78),0),0)-SUM('IS - Actual'!E65:E70),0),"")</f>
        <v>16581.0</v>
      </c>
      <c r="G64" s="5" t="n">
        <f>IFERROR(IF(AND(G1&lt;&gt;"",G2&lt;&gt;""),IFERROR(HLOOKUP(G1-1,'BS - Actual'!$1:$78,COUNTA('BS - Actual'!$A$1:$A$82)+COUNTBLANK('BS - Actual'!$A$1:$A$82),0),0)-IFERROR(HLOOKUP(G2,'BS - Actual'!$1:$78,COUNTA('BS - Actual'!$A$1:$A$78)+COUNTBLANK('BS - Actual'!$A$1:$A$78),0),0)-SUM('IS - Actual'!E65:E70),0),"")</f>
        <v>-7624.0</v>
      </c>
      <c r="H64" s="5" t="n">
        <f>IFERROR(IF(AND(H1&lt;&gt;"",H2&lt;&gt;""),IFERROR(HLOOKUP(H1-1,'BS - Actual'!$1:$78,COUNTA('BS - Actual'!$A$1:$A$82)+COUNTBLANK('BS - Actual'!$A$1:$A$82),0),0)-IFERROR(HLOOKUP(H2,'BS - Actual'!$1:$78,COUNTA('BS - Actual'!$A$1:$A$78)+COUNTBLANK('BS - Actual'!$A$1:$A$78),0),0)-SUM('IS - Actual'!E65:E70),0),"")</f>
        <v>8452.0</v>
      </c>
      <c r="I64" s="5" t="n">
        <f>IFERROR(IF(AND(I1&lt;&gt;"",I2&lt;&gt;""),IFERROR(HLOOKUP(I1-1,'BS - Actual'!$1:$78,COUNTA('BS - Actual'!$A$1:$A$82)+COUNTBLANK('BS - Actual'!$A$1:$A$82),0),0)-IFERROR(HLOOKUP(I2,'BS - Actual'!$1:$78,COUNTA('BS - Actual'!$A$1:$A$78)+COUNTBLANK('BS - Actual'!$A$1:$A$78),0),0)-SUM('IS - Actual'!E65:E70),0),"")</f>
        <v>8443.0</v>
      </c>
      <c r="J64" s="5" t="n">
        <f>IFERROR(IF(AND(J1&lt;&gt;"",J2&lt;&gt;""),IFERROR(HLOOKUP(J1-1,'BS - Actual'!$1:$78,COUNTA('BS - Actual'!$A$1:$A$82)+COUNTBLANK('BS - Actual'!$A$1:$A$82),0),0)-IFERROR(HLOOKUP(J2,'BS - Actual'!$1:$78,COUNTA('BS - Actual'!$A$1:$A$78)+COUNTBLANK('BS - Actual'!$A$1:$A$78),0),0)-SUM('IS - Actual'!E65:E70),0),"")</f>
        <v>-14741.0</v>
      </c>
      <c r="K64" s="5" t="n">
        <f>IFERROR(IF(AND(K1&lt;&gt;"",K2&lt;&gt;""),IFERROR(HLOOKUP(K1-1,'BS - Actual'!$1:$78,COUNTA('BS - Actual'!$A$1:$A$82)+COUNTBLANK('BS - Actual'!$A$1:$A$82),0),0)-IFERROR(HLOOKUP(K2,'BS - Actual'!$1:$78,COUNTA('BS - Actual'!$A$1:$A$78)+COUNTBLANK('BS - Actual'!$A$1:$A$78),0),0)-SUM('IS - Actual'!E65:E70),0),"")</f>
        <v>38897.0</v>
      </c>
      <c r="L64" s="5" t="n">
        <f>IFERROR(IF(AND(L1&lt;&gt;"",L2&lt;&gt;""),IFERROR(HLOOKUP(L1-1,'BS - Actual'!$1:$78,COUNTA('BS - Actual'!$A$1:$A$82)+COUNTBLANK('BS - Actual'!$A$1:$A$82),0),0)-IFERROR(HLOOKUP(L2,'BS - Actual'!$1:$78,COUNTA('BS - Actual'!$A$1:$A$78)+COUNTBLANK('BS - Actual'!$A$1:$A$78),0),0)-SUM('IS - Actual'!E65:E70),0),"")</f>
        <v>536.0</v>
      </c>
      <c r="M64" s="5" t="n">
        <f>IFERROR(IF(AND(M1&lt;&gt;"",M2&lt;&gt;""),IFERROR(HLOOKUP(M1-1,'BS - Actual'!$1:$78,COUNTA('BS - Actual'!$A$1:$A$82)+COUNTBLANK('BS - Actual'!$A$1:$A$82),0),0)-IFERROR(HLOOKUP(M2,'BS - Actual'!$1:$78,COUNTA('BS - Actual'!$A$1:$A$78)+COUNTBLANK('BS - Actual'!$A$1:$A$78),0),0)-SUM('IS - Actual'!E65:E70),0),"")</f>
        <v>41582.0</v>
      </c>
      <c r="N64" s="5" t="n">
        <f>IFERROR(IF(AND(N1&lt;&gt;"",N2&lt;&gt;""),IFERROR(HLOOKUP(N1-1,'BS - Actual'!$1:$78,COUNTA('BS - Actual'!$A$1:$A$82)+COUNTBLANK('BS - Actual'!$A$1:$A$82),0),0)-IFERROR(HLOOKUP(N2,'BS - Actual'!$1:$78,COUNTA('BS - Actual'!$A$1:$A$78)+COUNTBLANK('BS - Actual'!$A$1:$A$78),0),0)-SUM('IS - Actual'!E65:E70),0),"")</f>
        <v>7606.0</v>
      </c>
      <c r="O64" s="5" t="n">
        <f>IFERROR(IF(AND(O1&lt;&gt;"",O2&lt;&gt;""),IFERROR(HLOOKUP(O1-1,'BS - Actual'!$1:$78,COUNTA('BS - Actual'!$A$1:$A$82)+COUNTBLANK('BS - Actual'!$A$1:$A$82),0),0)-IFERROR(HLOOKUP(O2,'BS - Actual'!$1:$78,COUNTA('BS - Actual'!$A$1:$A$78)+COUNTBLANK('BS - Actual'!$A$1:$A$78),0),0)-SUM('IS - Actual'!E65:E70),0),"")</f>
        <v>-4174.0</v>
      </c>
      <c r="P64" s="5" t="n">
        <f>IFERROR(IF(AND(P1&lt;&gt;"",P2&lt;&gt;""),IFERROR(HLOOKUP(P1-1,'BS - Actual'!$1:$78,COUNTA('BS - Actual'!$A$1:$A$82)+COUNTBLANK('BS - Actual'!$A$1:$A$82),0),0)-IFERROR(HLOOKUP(P2,'BS - Actual'!$1:$78,COUNTA('BS - Actual'!$A$1:$A$78)+COUNTBLANK('BS - Actual'!$A$1:$A$78),0),0)-SUM('IS - Actual'!E65:E70),0),"")</f>
        <v>22468.0</v>
      </c>
      <c r="Q64" s="5" t="n">
        <f>IFERROR(IF(AND(Q1&lt;&gt;"",Q2&lt;&gt;""),IFERROR(HLOOKUP(Q1-1,'BS - Actual'!$1:$78,COUNTA('BS - Actual'!$A$1:$A$82)+COUNTBLANK('BS - Actual'!$A$1:$A$82),0),0)-IFERROR(HLOOKUP(Q2,'BS - Actual'!$1:$78,COUNTA('BS - Actual'!$A$1:$A$78)+COUNTBLANK('BS - Actual'!$A$1:$A$78),0),0)-SUM('IS - Actual'!E65:E70),0),"")</f>
        <v>15296.0</v>
      </c>
      <c r="R64" s="5" t="n">
        <f>IFERROR(IF(AND(R1&lt;&gt;"",R2&lt;&gt;""),IFERROR(HLOOKUP(R1-1,'BS - Actual'!$1:$78,COUNTA('BS - Actual'!$A$1:$A$82)+COUNTBLANK('BS - Actual'!$A$1:$A$82),0),0)-IFERROR(HLOOKUP(R2,'BS - Actual'!$1:$78,COUNTA('BS - Actual'!$A$1:$A$78)+COUNTBLANK('BS - Actual'!$A$1:$A$78),0),0)-SUM('IS - Actual'!E65:E70),0),"")</f>
        <v>13881.0</v>
      </c>
      <c r="S64" s="5" t="n">
        <f>IFERROR(IF(AND(S1&lt;&gt;"",S2&lt;&gt;""),IFERROR(HLOOKUP(S1-1,'BS - Actual'!$1:$78,COUNTA('BS - Actual'!$A$1:$A$82)+COUNTBLANK('BS - Actual'!$A$1:$A$82),0),0)-IFERROR(HLOOKUP(S2,'BS - Actual'!$1:$78,COUNTA('BS - Actual'!$A$1:$A$78)+COUNTBLANK('BS - Actual'!$A$1:$A$78),0),0)-SUM('IS - Actual'!E65:E70),0),"")</f>
        <v>-11046.0</v>
      </c>
      <c r="T64" s="5" t="n">
        <f>IFERROR(IF(AND(T1&lt;&gt;"",T2&lt;&gt;""),IFERROR(HLOOKUP(T1-1,'BS - Actual'!$1:$78,COUNTA('BS - Actual'!$A$1:$A$82)+COUNTBLANK('BS - Actual'!$A$1:$A$82),0),0)-IFERROR(HLOOKUP(T2,'BS - Actual'!$1:$78,COUNTA('BS - Actual'!$A$1:$A$78)+COUNTBLANK('BS - Actual'!$A$1:$A$78),0),0)-SUM('IS - Actual'!E65:E70),0),"")</f>
        <v>-30190.0</v>
      </c>
      <c r="U64" s="5" t="n">
        <f>IFERROR(IF(AND(U1&lt;&gt;"",U2&lt;&gt;""),IFERROR(HLOOKUP(U1-1,'BS - Actual'!$1:$78,COUNTA('BS - Actual'!$A$1:$A$82)+COUNTBLANK('BS - Actual'!$A$1:$A$82),0),0)-IFERROR(HLOOKUP(U2,'BS - Actual'!$1:$78,COUNTA('BS - Actual'!$A$1:$A$78)+COUNTBLANK('BS - Actual'!$A$1:$A$78),0),0)-SUM('IS - Actual'!E65:E70),0),"")</f>
        <v>13984.0</v>
      </c>
      <c r="V64" s="5" t="n">
        <f>IFERROR(IF(AND(V1&lt;&gt;"",V2&lt;&gt;""),IFERROR(HLOOKUP(V1-1,'BS - Actual'!$1:$78,COUNTA('BS - Actual'!$A$1:$A$82)+COUNTBLANK('BS - Actual'!$A$1:$A$82),0),0)-IFERROR(HLOOKUP(V2,'BS - Actual'!$1:$78,COUNTA('BS - Actual'!$A$1:$A$78)+COUNTBLANK('BS - Actual'!$A$1:$A$78),0),0)-SUM('IS - Actual'!E65:E70),0),"")</f>
        <v>9082.0</v>
      </c>
      <c r="W64" s="5" t="n">
        <f>IFERROR(IF(AND(W1&lt;&gt;"",W2&lt;&gt;""),IFERROR(HLOOKUP(W1-1,'BS - Actual'!$1:$78,COUNTA('BS - Actual'!$A$1:$A$82)+COUNTBLANK('BS - Actual'!$A$1:$A$82),0),0)-IFERROR(HLOOKUP(W2,'BS - Actual'!$1:$78,COUNTA('BS - Actual'!$A$1:$A$78)+COUNTBLANK('BS - Actual'!$A$1:$A$78),0),0)-SUM('IS - Actual'!E65:E70),0),"")</f>
        <v>4143.0</v>
      </c>
      <c r="X64" s="5" t="n">
        <f>IFERROR(IF(AND(X1&lt;&gt;"",X2&lt;&gt;""),IFERROR(HLOOKUP(X1-1,'BS - Actual'!$1:$78,COUNTA('BS - Actual'!$A$1:$A$82)+COUNTBLANK('BS - Actual'!$A$1:$A$82),0),0)-IFERROR(HLOOKUP(X2,'BS - Actual'!$1:$78,COUNTA('BS - Actual'!$A$1:$A$78)+COUNTBLANK('BS - Actual'!$A$1:$A$78),0),0)-SUM('IS - Actual'!E65:E70),0),"")</f>
        <v>3877.0</v>
      </c>
      <c r="Y64" s="5" t="n">
        <f>IFERROR(IF(AND(Y1&lt;&gt;"",Y2&lt;&gt;""),IFERROR(HLOOKUP(Y1-1,'BS - Actual'!$1:$78,COUNTA('BS - Actual'!$A$1:$A$82)+COUNTBLANK('BS - Actual'!$A$1:$A$82),0),0)-IFERROR(HLOOKUP(Y2,'BS - Actual'!$1:$78,COUNTA('BS - Actual'!$A$1:$A$78)+COUNTBLANK('BS - Actual'!$A$1:$A$78),0),0)-SUM('IS - Actual'!E65:E70),0),"")</f>
        <v>-17580.0</v>
      </c>
      <c r="Z64" s="5" t="n">
        <f>IFERROR(IF(AND(Z1&lt;&gt;"",Z2&lt;&gt;""),IFERROR(HLOOKUP(Z1-1,'BS - Actual'!$1:$78,COUNTA('BS - Actual'!$A$1:$A$82)+COUNTBLANK('BS - Actual'!$A$1:$A$82),0),0)-IFERROR(HLOOKUP(Z2,'BS - Actual'!$1:$78,COUNTA('BS - Actual'!$A$1:$A$78)+COUNTBLANK('BS - Actual'!$A$1:$A$78),0),0)-SUM('IS - Actual'!E65:E70),0),"")</f>
        <v>35045.0</v>
      </c>
      <c r="AA64" s="5" t="n">
        <f>IFERROR(IF(AND(AA1&lt;&gt;"",AA2&lt;&gt;""),IFERROR(HLOOKUP(AA1-1,'BS - Actual'!$1:$78,COUNTA('BS - Actual'!$A$1:$A$82)+COUNTBLANK('BS - Actual'!$A$1:$A$82),0),0)-IFERROR(HLOOKUP(AA2,'BS - Actual'!$1:$78,COUNTA('BS - Actual'!$A$1:$A$78)+COUNTBLANK('BS - Actual'!$A$1:$A$78),0),0)-SUM('IS - Actual'!E65:E70),0),"")</f>
        <v>27825.0</v>
      </c>
      <c r="AB64" s="5" t="n">
        <f>IFERROR(IF(AND(AB1&lt;&gt;"",AB2&lt;&gt;""),IFERROR(HLOOKUP(AB1-1,'BS - Actual'!$1:$78,COUNTA('BS - Actual'!$A$1:$A$82)+COUNTBLANK('BS - Actual'!$A$1:$A$82),0),0)-IFERROR(HLOOKUP(AB2,'BS - Actual'!$1:$78,COUNTA('BS - Actual'!$A$1:$A$78)+COUNTBLANK('BS - Actual'!$A$1:$A$78),0),0)-SUM('IS - Actual'!E65:E70),0),"")</f>
        <v>12162.0</v>
      </c>
      <c r="AC64" s="5" t="n">
        <f>IFERROR(IF(AND(AC1&lt;&gt;"",AC2&lt;&gt;""),IFERROR(HLOOKUP(AC1-1,'BS - Actual'!$1:$78,COUNTA('BS - Actual'!$A$1:$A$82)+COUNTBLANK('BS - Actual'!$A$1:$A$82),0),0)-IFERROR(HLOOKUP(AC2,'BS - Actual'!$1:$78,COUNTA('BS - Actual'!$A$1:$A$78)+COUNTBLANK('BS - Actual'!$A$1:$A$78),0),0)-SUM('IS - Actual'!E65:E70),0),"")</f>
        <v>28918.0</v>
      </c>
      <c r="AD64" s="5" t="n">
        <f>IFERROR(IF(AND(AD1&lt;&gt;"",AD2&lt;&gt;""),IFERROR(HLOOKUP(AD1-1,'BS - Actual'!$1:$78,COUNTA('BS - Actual'!$A$1:$A$82)+COUNTBLANK('BS - Actual'!$A$1:$A$82),0),0)-IFERROR(HLOOKUP(AD2,'BS - Actual'!$1:$78,COUNTA('BS - Actual'!$A$1:$A$78)+COUNTBLANK('BS - Actual'!$A$1:$A$78),0),0)-SUM('IS - Actual'!E65:E70),0),"")</f>
        <v>41518.0</v>
      </c>
      <c r="AE64" s="5" t="n">
        <f>IFERROR(IF(AND(AE1&lt;&gt;"",AE2&lt;&gt;""),IFERROR(HLOOKUP(AE1-1,'BS - Actual'!$1:$78,COUNTA('BS - Actual'!$A$1:$A$82)+COUNTBLANK('BS - Actual'!$A$1:$A$82),0),0)-IFERROR(HLOOKUP(AE2,'BS - Actual'!$1:$78,COUNTA('BS - Actual'!$A$1:$A$78)+COUNTBLANK('BS - Actual'!$A$1:$A$78),0),0)-SUM('IS - Actual'!E65:E70),0),"")</f>
        <v>51956.0</v>
      </c>
      <c r="AF64" s="5" t="n">
        <f>IFERROR(IF(AND(AF1&lt;&gt;"",AF2&lt;&gt;""),IFERROR(HLOOKUP(AF1-1,'BS - Actual'!$1:$78,COUNTA('BS - Actual'!$A$1:$A$82)+COUNTBLANK('BS - Actual'!$A$1:$A$82),0),0)-IFERROR(HLOOKUP(AF2,'BS - Actual'!$1:$78,COUNTA('BS - Actual'!$A$1:$A$78)+COUNTBLANK('BS - Actual'!$A$1:$A$78),0),0)-SUM('IS - Actual'!E65:E70),0),"")</f>
        <v>-341.0</v>
      </c>
      <c r="AG64" s="5" t="n">
        <f>IFERROR(IF(AND(AG1&lt;&gt;"",AG2&lt;&gt;""),IFERROR(HLOOKUP(AG1-1,'BS - Actual'!$1:$78,COUNTA('BS - Actual'!$A$1:$A$82)+COUNTBLANK('BS - Actual'!$A$1:$A$82),0),0)-IFERROR(HLOOKUP(AG2,'BS - Actual'!$1:$78,COUNTA('BS - Actual'!$A$1:$A$78)+COUNTBLANK('BS - Actual'!$A$1:$A$78),0),0)-SUM('IS - Actual'!E65:E70),0),"")</f>
        <v>-937.0</v>
      </c>
      <c r="AH64" s="5" t="n">
        <f>IFERROR(IF(AND(AH1&lt;&gt;"",AH2&lt;&gt;""),IFERROR(HLOOKUP(AH1-1,'BS - Actual'!$1:$78,COUNTA('BS - Actual'!$A$1:$A$82)+COUNTBLANK('BS - Actual'!$A$1:$A$82),0),0)-IFERROR(HLOOKUP(AH2,'BS - Actual'!$1:$78,COUNTA('BS - Actual'!$A$1:$A$78)+COUNTBLANK('BS - Actual'!$A$1:$A$78),0),0)-SUM('IS - Actual'!E65:E70),0),"")</f>
        <v>-15668.0</v>
      </c>
      <c r="AI64" s="5" t="n">
        <f>IFERROR(IF(AND(AI1&lt;&gt;"",AI2&lt;&gt;""),IFERROR(HLOOKUP(AI1-1,'BS - Actual'!$1:$78,COUNTA('BS - Actual'!$A$1:$A$82)+COUNTBLANK('BS - Actual'!$A$1:$A$82),0),0)-IFERROR(HLOOKUP(AI2,'BS - Actual'!$1:$78,COUNTA('BS - Actual'!$A$1:$A$78)+COUNTBLANK('BS - Actual'!$A$1:$A$78),0),0)-SUM('IS - Actual'!E65:E70),0),"")</f>
        <v>42087.0</v>
      </c>
      <c r="AJ64" s="5" t="n">
        <f>IFERROR(IF(AND(AJ1&lt;&gt;"",AJ2&lt;&gt;""),IFERROR(HLOOKUP(AJ1-1,'BS - Actual'!$1:$78,COUNTA('BS - Actual'!$A$1:$A$82)+COUNTBLANK('BS - Actual'!$A$1:$A$82),0),0)-IFERROR(HLOOKUP(AJ2,'BS - Actual'!$1:$78,COUNTA('BS - Actual'!$A$1:$A$78)+COUNTBLANK('BS - Actual'!$A$1:$A$78),0),0)-SUM('IS - Actual'!E65:E70),0),"")</f>
        <v>859.0</v>
      </c>
      <c r="AK64" s="5" t="n">
        <f>IFERROR(IF(AND(AK1&lt;&gt;"",AK2&lt;&gt;""),IFERROR(HLOOKUP(AK1-1,'BS - Actual'!$1:$78,COUNTA('BS - Actual'!$A$1:$A$82)+COUNTBLANK('BS - Actual'!$A$1:$A$82),0),0)-IFERROR(HLOOKUP(AK2,'BS - Actual'!$1:$78,COUNTA('BS - Actual'!$A$1:$A$78)+COUNTBLANK('BS - Actual'!$A$1:$A$78),0),0)-SUM('IS - Actual'!E65:E70),0),"")</f>
        <v>1717.0</v>
      </c>
      <c r="AL64" s="5" t="n">
        <f>IFERROR(IF(AND(AL1&lt;&gt;"",AL2&lt;&gt;""),IFERROR(HLOOKUP(AL1-1,'BS - Actual'!$1:$78,COUNTA('BS - Actual'!$A$1:$A$82)+COUNTBLANK('BS - Actual'!$A$1:$A$82),0),0)-IFERROR(HLOOKUP(AL2,'BS - Actual'!$1:$78,COUNTA('BS - Actual'!$A$1:$A$78)+COUNTBLANK('BS - Actual'!$A$1:$A$78),0),0)-SUM('IS - Actual'!E65:E70),0),"")</f>
        <v>-19990.0</v>
      </c>
      <c r="AM64" s="5" t="n">
        <f>IFERROR(IF(AND(AM1&lt;&gt;"",AM2&lt;&gt;""),IFERROR(HLOOKUP(AM1-1,'BS - Actual'!$1:$78,COUNTA('BS - Actual'!$A$1:$A$82)+COUNTBLANK('BS - Actual'!$A$1:$A$82),0),0)-IFERROR(HLOOKUP(AM2,'BS - Actual'!$1:$78,COUNTA('BS - Actual'!$A$1:$A$78)+COUNTBLANK('BS - Actual'!$A$1:$A$78),0),0)-SUM('IS - Actual'!E65:E70),0),"")</f>
        <v>27706.0</v>
      </c>
      <c r="AN64" s="5" t="n">
        <f>IFERROR(IF(AND(AN1&lt;&gt;"",AN2&lt;&gt;""),IFERROR(HLOOKUP(AN1-1,'BS - Actual'!$1:$78,COUNTA('BS - Actual'!$A$1:$A$82)+COUNTBLANK('BS - Actual'!$A$1:$A$82),0),0)-IFERROR(HLOOKUP(AN2,'BS - Actual'!$1:$78,COUNTA('BS - Actual'!$A$1:$A$78)+COUNTBLANK('BS - Actual'!$A$1:$A$78),0),0)-SUM('IS - Actual'!E65:E70),0),"")</f>
        <v>-3065.0</v>
      </c>
      <c r="AO64" s="5" t="n">
        <f>IFERROR(IF(AND(AO1&lt;&gt;"",AO2&lt;&gt;""),IFERROR(HLOOKUP(AO1-1,'BS - Actual'!$1:$78,COUNTA('BS - Actual'!$A$1:$A$82)+COUNTBLANK('BS - Actual'!$A$1:$A$82),0),0)-IFERROR(HLOOKUP(AO2,'BS - Actual'!$1:$78,COUNTA('BS - Actual'!$A$1:$A$78)+COUNTBLANK('BS - Actual'!$A$1:$A$78),0),0)-SUM('IS - Actual'!E65:E70),0),"")</f>
        <v>6444.0</v>
      </c>
      <c r="AP64" s="5" t="n">
        <f>IFERROR(IF(AND(AP1&lt;&gt;"",AP2&lt;&gt;""),IFERROR(HLOOKUP(AP1-1,'BS - Actual'!$1:$78,COUNTA('BS - Actual'!$A$1:$A$82)+COUNTBLANK('BS - Actual'!$A$1:$A$82),0),0)-IFERROR(HLOOKUP(AP2,'BS - Actual'!$1:$78,COUNTA('BS - Actual'!$A$1:$A$78)+COUNTBLANK('BS - Actual'!$A$1:$A$78),0),0)-SUM('IS - Actual'!E65:E70),0),"")</f>
        <v>523.0</v>
      </c>
      <c r="AQ64" s="5" t="n">
        <f>IFERROR(IF(AND(AQ1&lt;&gt;"",AQ2&lt;&gt;""),IFERROR(HLOOKUP(AQ1-1,'BS - Actual'!$1:$78,COUNTA('BS - Actual'!$A$1:$A$82)+COUNTBLANK('BS - Actual'!$A$1:$A$82),0),0)-IFERROR(HLOOKUP(AQ2,'BS - Actual'!$1:$78,COUNTA('BS - Actual'!$A$1:$A$78)+COUNTBLANK('BS - Actual'!$A$1:$A$78),0),0)-SUM('IS - Actual'!E65:E70),0),"")</f>
        <v>-62.0</v>
      </c>
      <c r="AR64" s="5" t="n">
        <f>IFERROR(IF(AND(AR1&lt;&gt;"",AR2&lt;&gt;""),IFERROR(HLOOKUP(AR1-1,'BS - Actual'!$1:$78,COUNTA('BS - Actual'!$A$1:$A$82)+COUNTBLANK('BS - Actual'!$A$1:$A$82),0),0)-IFERROR(HLOOKUP(AR2,'BS - Actual'!$1:$78,COUNTA('BS - Actual'!$A$1:$A$78)+COUNTBLANK('BS - Actual'!$A$1:$A$78),0),0)-SUM('IS - Actual'!E65:E70),0),"")</f>
        <v>5936.0</v>
      </c>
      <c r="AS64" s="5" t="n">
        <f>IFERROR(IF(AND(AS1&lt;&gt;"",AS2&lt;&gt;""),IFERROR(HLOOKUP(AS1-1,'BS - Actual'!$1:$78,COUNTA('BS - Actual'!$A$1:$A$82)+COUNTBLANK('BS - Actual'!$A$1:$A$82),0),0)-IFERROR(HLOOKUP(AS2,'BS - Actual'!$1:$78,COUNTA('BS - Actual'!$A$1:$A$78)+COUNTBLANK('BS - Actual'!$A$1:$A$78),0),0)-SUM('IS - Actual'!E65:E70),0),"")</f>
        <v>1586.0</v>
      </c>
      <c r="AT64" s="5" t="n">
        <f>IFERROR(IF(AND(AT1&lt;&gt;"",AT2&lt;&gt;""),IFERROR(HLOOKUP(AT1-1,'BS - Actual'!$1:$78,COUNTA('BS - Actual'!$A$1:$A$82)+COUNTBLANK('BS - Actual'!$A$1:$A$82),0),0)-IFERROR(HLOOKUP(AT2,'BS - Actual'!$1:$78,COUNTA('BS - Actual'!$A$1:$A$78)+COUNTBLANK('BS - Actual'!$A$1:$A$78),0),0)-SUM('IS - Actual'!E65:E70),0),"")</f>
        <v>-34006.0</v>
      </c>
      <c r="AU64" s="5" t="n">
        <f>IFERROR(IF(AND(AU1&lt;&gt;"",AU2&lt;&gt;""),IFERROR(HLOOKUP(AU1-1,'BS - Actual'!$1:$78,COUNTA('BS - Actual'!$A$1:$A$82)+COUNTBLANK('BS - Actual'!$A$1:$A$82),0),0)-IFERROR(HLOOKUP(AU2,'BS - Actual'!$1:$78,COUNTA('BS - Actual'!$A$1:$A$78)+COUNTBLANK('BS - Actual'!$A$1:$A$78),0),0)-SUM('IS - Actual'!E65:E70),0),"")</f>
        <v>-29051.0</v>
      </c>
      <c r="AV64" s="5" t="n">
        <f>IFERROR(IF(AND(AV1&lt;&gt;"",AV2&lt;&gt;""),IFERROR(HLOOKUP(AV1-1,'BS - Actual'!$1:$78,COUNTA('BS - Actual'!$A$1:$A$82)+COUNTBLANK('BS - Actual'!$A$1:$A$82),0),0)-IFERROR(HLOOKUP(AV2,'BS - Actual'!$1:$78,COUNTA('BS - Actual'!$A$1:$A$78)+COUNTBLANK('BS - Actual'!$A$1:$A$78),0),0)-SUM('IS - Actual'!E65:E70),0),"")</f>
        <v>15575.0</v>
      </c>
      <c r="AW64" s="5" t="n">
        <f>IFERROR(IF(AND(AW1&lt;&gt;"",AW2&lt;&gt;""),IFERROR(HLOOKUP(AW1-1,'BS - Actual'!$1:$78,COUNTA('BS - Actual'!$A$1:$A$82)+COUNTBLANK('BS - Actual'!$A$1:$A$82),0),0)-IFERROR(HLOOKUP(AW2,'BS - Actual'!$1:$78,COUNTA('BS - Actual'!$A$1:$A$78)+COUNTBLANK('BS - Actual'!$A$1:$A$78),0),0)-SUM('IS - Actual'!E65:E70),0),"")</f>
        <v>19979.0</v>
      </c>
      <c r="AX64" s="5" t="n">
        <f>IFERROR(IF(AND(AX1&lt;&gt;"",AX2&lt;&gt;""),IFERROR(HLOOKUP(AX1-1,'BS - Actual'!$1:$78,COUNTA('BS - Actual'!$A$1:$A$82)+COUNTBLANK('BS - Actual'!$A$1:$A$82),0),0)-IFERROR(HLOOKUP(AX2,'BS - Actual'!$1:$78,COUNTA('BS - Actual'!$A$1:$A$78)+COUNTBLANK('BS - Actual'!$A$1:$A$78),0),0)-SUM('IS - Actual'!E65:E70),0),"")</f>
        <v>4787.0</v>
      </c>
      <c r="AY64" s="5" t="n">
        <f>IFERROR(IF(AND(AY1&lt;&gt;"",AY2&lt;&gt;""),IFERROR(HLOOKUP(AY1-1,'BS - Actual'!$1:$78,COUNTA('BS - Actual'!$A$1:$A$82)+COUNTBLANK('BS - Actual'!$A$1:$A$82),0),0)-IFERROR(HLOOKUP(AY2,'BS - Actual'!$1:$78,COUNTA('BS - Actual'!$A$1:$A$78)+COUNTBLANK('BS - Actual'!$A$1:$A$78),0),0)-SUM('IS - Actual'!E65:E70),0),"")</f>
        <v>26519.0</v>
      </c>
      <c r="AZ64" s="5" t="n">
        <f>IFERROR(IF(AND(AZ1&lt;&gt;"",AZ2&lt;&gt;""),IFERROR(HLOOKUP(AZ1-1,'BS - Actual'!$1:$78,COUNTA('BS - Actual'!$A$1:$A$82)+COUNTBLANK('BS - Actual'!$A$1:$A$82),0),0)-IFERROR(HLOOKUP(AZ2,'BS - Actual'!$1:$78,COUNTA('BS - Actual'!$A$1:$A$78)+COUNTBLANK('BS - Actual'!$A$1:$A$78),0),0)-SUM('IS - Actual'!E65:E70),0),"")</f>
        <v>17672.0</v>
      </c>
      <c r="BA64" s="5" t="n">
        <f>IFERROR(IF(AND(BA1&lt;&gt;"",BA2&lt;&gt;""),IFERROR(HLOOKUP(BA1-1,'BS - Actual'!$1:$78,COUNTA('BS - Actual'!$A$1:$A$82)+COUNTBLANK('BS - Actual'!$A$1:$A$82),0),0)-IFERROR(HLOOKUP(BA2,'BS - Actual'!$1:$78,COUNTA('BS - Actual'!$A$1:$A$78)+COUNTBLANK('BS - Actual'!$A$1:$A$78),0),0)-SUM('IS - Actual'!E65:E70),0),"")</f>
        <v>26078.0</v>
      </c>
      <c r="BB64" s="5" t="n">
        <f>IFERROR(IF(AND(BB1&lt;&gt;"",BB2&lt;&gt;""),IFERROR(HLOOKUP(BB1-1,'BS - Actual'!$1:$78,COUNTA('BS - Actual'!$A$1:$A$82)+COUNTBLANK('BS - Actual'!$A$1:$A$82),0),0)-IFERROR(HLOOKUP(BB2,'BS - Actual'!$1:$78,COUNTA('BS - Actual'!$A$1:$A$78)+COUNTBLANK('BS - Actual'!$A$1:$A$78),0),0)-SUM('IS - Actual'!E65:E70),0),"")</f>
        <v>17669.0</v>
      </c>
      <c r="BC64" s="5" t="n">
        <f>IFERROR(IF(AND(BC1&lt;&gt;"",BC2&lt;&gt;""),IFERROR(HLOOKUP(BC1-1,'BS - Actual'!$1:$78,COUNTA('BS - Actual'!$A$1:$A$82)+COUNTBLANK('BS - Actual'!$A$1:$A$82),0),0)-IFERROR(HLOOKUP(BC2,'BS - Actual'!$1:$78,COUNTA('BS - Actual'!$A$1:$A$78)+COUNTBLANK('BS - Actual'!$A$1:$A$78),0),0)-SUM('IS - Actual'!E65:E70),0),"")</f>
        <v>4821.0</v>
      </c>
      <c r="BD64" s="5" t="n">
        <f>IFERROR(IF(AND(BD1&lt;&gt;"",BD2&lt;&gt;""),IFERROR(HLOOKUP(BD1-1,'BS - Actual'!$1:$78,COUNTA('BS - Actual'!$A$1:$A$82)+COUNTBLANK('BS - Actual'!$A$1:$A$82),0),0)-IFERROR(HLOOKUP(BD2,'BS - Actual'!$1:$78,COUNTA('BS - Actual'!$A$1:$A$78)+COUNTBLANK('BS - Actual'!$A$1:$A$78),0),0)-SUM('IS - Actual'!E65:E70),0),"")</f>
        <v>2605.0</v>
      </c>
      <c r="BE64" s="5" t="n">
        <f>IFERROR(IF(AND(BE1&lt;&gt;"",BE2&lt;&gt;""),IFERROR(HLOOKUP(BE1-1,'BS - Actual'!$1:$78,COUNTA('BS - Actual'!$A$1:$A$82)+COUNTBLANK('BS - Actual'!$A$1:$A$82),0),0)-IFERROR(HLOOKUP(BE2,'BS - Actual'!$1:$78,COUNTA('BS - Actual'!$A$1:$A$78)+COUNTBLANK('BS - Actual'!$A$1:$A$78),0),0)-SUM('IS - Actual'!E65:E70),0),"")</f>
        <v>-3007.0</v>
      </c>
      <c r="BF64" s="5" t="n">
        <f>IFERROR(IF(AND(BF1&lt;&gt;"",BF2&lt;&gt;""),IFERROR(HLOOKUP(BF1-1,'BS - Actual'!$1:$78,COUNTA('BS - Actual'!$A$1:$A$82)+COUNTBLANK('BS - Actual'!$A$1:$A$82),0),0)-IFERROR(HLOOKUP(BF2,'BS - Actual'!$1:$78,COUNTA('BS - Actual'!$A$1:$A$78)+COUNTBLANK('BS - Actual'!$A$1:$A$78),0),0)-SUM('IS - Actual'!E65:E70),0),"")</f>
        <v>42596.0</v>
      </c>
      <c r="BG64" s="5" t="n">
        <f>IFERROR(IF(AND(BG1&lt;&gt;"",BG2&lt;&gt;""),IFERROR(HLOOKUP(BG1-1,'BS - Actual'!$1:$78,COUNTA('BS - Actual'!$A$1:$A$82)+COUNTBLANK('BS - Actual'!$A$1:$A$82),0),0)-IFERROR(HLOOKUP(BG2,'BS - Actual'!$1:$78,COUNTA('BS - Actual'!$A$1:$A$78)+COUNTBLANK('BS - Actual'!$A$1:$A$78),0),0)-SUM('IS - Actual'!E65:E70),0),"")</f>
        <v>18418.0</v>
      </c>
      <c r="BH64" s="5" t="n">
        <f>IFERROR(IF(AND(BH1&lt;&gt;"",BH2&lt;&gt;""),IFERROR(HLOOKUP(BH1-1,'BS - Actual'!$1:$78,COUNTA('BS - Actual'!$A$1:$A$82)+COUNTBLANK('BS - Actual'!$A$1:$A$82),0),0)-IFERROR(HLOOKUP(BH2,'BS - Actual'!$1:$78,COUNTA('BS - Actual'!$A$1:$A$78)+COUNTBLANK('BS - Actual'!$A$1:$A$78),0),0)-SUM('IS - Actual'!E65:E70),0),"")</f>
        <v>292.0</v>
      </c>
      <c r="BI64" s="5" t="n">
        <f>IFERROR(IF(AND(BI1&lt;&gt;"",BI2&lt;&gt;""),IFERROR(HLOOKUP(BI1-1,'BS - Actual'!$1:$78,COUNTA('BS - Actual'!$A$1:$A$82)+COUNTBLANK('BS - Actual'!$A$1:$A$82),0),0)-IFERROR(HLOOKUP(BI2,'BS - Actual'!$1:$78,COUNTA('BS - Actual'!$A$1:$A$78)+COUNTBLANK('BS - Actual'!$A$1:$A$78),0),0)-SUM('IS - Actual'!E65:E70),0),"")</f>
        <v>29356.0</v>
      </c>
      <c r="BJ64" s="5" t="n">
        <f>IFERROR(IF(AND(BJ1&lt;&gt;"",BJ2&lt;&gt;""),IFERROR(HLOOKUP(BJ1-1,'BS - Actual'!$1:$78,COUNTA('BS - Actual'!$A$1:$A$82)+COUNTBLANK('BS - Actual'!$A$1:$A$82),0),0)-IFERROR(HLOOKUP(BJ2,'BS - Actual'!$1:$78,COUNTA('BS - Actual'!$A$1:$A$78)+COUNTBLANK('BS - Actual'!$A$1:$A$78),0),0)-SUM('IS - Actual'!E65:E70),0),"")</f>
        <v>-922.0</v>
      </c>
      <c r="BK64" s="5" t="n">
        <f>IFERROR(IF(AND(BK1&lt;&gt;"",BK2&lt;&gt;""),IFERROR(HLOOKUP(BK1-1,'BS - Actual'!$1:$78,COUNTA('BS - Actual'!$A$1:$A$82)+COUNTBLANK('BS - Actual'!$A$1:$A$82),0),0)-IFERROR(HLOOKUP(BK2,'BS - Actual'!$1:$78,COUNTA('BS - Actual'!$A$1:$A$78)+COUNTBLANK('BS - Actual'!$A$1:$A$78),0),0)-SUM('IS - Actual'!E65:E70),0),"")</f>
        <v>2680.0</v>
      </c>
      <c r="BL64" s="5" t="n">
        <f>IFERROR(IF(AND(BL1&lt;&gt;"",BL2&lt;&gt;""),IFERROR(HLOOKUP(BL1-1,'BS - Actual'!$1:$78,COUNTA('BS - Actual'!$A$1:$A$82)+COUNTBLANK('BS - Actual'!$A$1:$A$82),0),0)-IFERROR(HLOOKUP(BL2,'BS - Actual'!$1:$78,COUNTA('BS - Actual'!$A$1:$A$78)+COUNTBLANK('BS - Actual'!$A$1:$A$78),0),0)-SUM('IS - Actual'!E65:E70),0),"")</f>
        <v>10698.0</v>
      </c>
      <c r="BM64" s="5" t="n">
        <f>IFERROR(IF(AND(BM1&lt;&gt;"",BM2&lt;&gt;""),IFERROR(HLOOKUP(BM1-1,'BS - Actual'!$1:$78,COUNTA('BS - Actual'!$A$1:$A$82)+COUNTBLANK('BS - Actual'!$A$1:$A$82),0),0)-IFERROR(HLOOKUP(BM2,'BS - Actual'!$1:$78,COUNTA('BS - Actual'!$A$1:$A$78)+COUNTBLANK('BS - Actual'!$A$1:$A$78),0),0)-SUM('IS - Actual'!E65:E70),0),"")</f>
        <v>-1336.0</v>
      </c>
      <c r="BN64" s="5" t="n">
        <f>IFERROR(IF(AND(BN1&lt;&gt;"",BN2&lt;&gt;""),IFERROR(HLOOKUP(BN1-1,'BS - Actual'!$1:$78,COUNTA('BS - Actual'!$A$1:$A$82)+COUNTBLANK('BS - Actual'!$A$1:$A$82),0),0)-IFERROR(HLOOKUP(BN2,'BS - Actual'!$1:$78,COUNTA('BS - Actual'!$A$1:$A$78)+COUNTBLANK('BS - Actual'!$A$1:$A$78),0),0)-SUM('IS - Actual'!E65:E70),0),"")</f>
        <v>48817.0</v>
      </c>
      <c r="BO64" s="5" t="n">
        <f>IFERROR(IF(AND(BO1&lt;&gt;"",BO2&lt;&gt;""),IFERROR(HLOOKUP(BO1-1,'BS - Actual'!$1:$78,COUNTA('BS - Actual'!$A$1:$A$82)+COUNTBLANK('BS - Actual'!$A$1:$A$82),0),0)-IFERROR(HLOOKUP(BO2,'BS - Actual'!$1:$78,COUNTA('BS - Actual'!$A$1:$A$78)+COUNTBLANK('BS - Actual'!$A$1:$A$78),0),0)-SUM('IS - Actual'!E65:E70),0),"")</f>
        <v>17841.0</v>
      </c>
      <c r="BP64" s="5" t="n">
        <f>IFERROR(IF(AND(BP1&lt;&gt;"",BP2&lt;&gt;""),IFERROR(HLOOKUP(BP1-1,'BS - Actual'!$1:$78,COUNTA('BS - Actual'!$A$1:$A$82)+COUNTBLANK('BS - Actual'!$A$1:$A$82),0),0)-IFERROR(HLOOKUP(BP2,'BS - Actual'!$1:$78,COUNTA('BS - Actual'!$A$1:$A$78)+COUNTBLANK('BS - Actual'!$A$1:$A$78),0),0)-SUM('IS - Actual'!E65:E70),0),"")</f>
        <v>10191.0</v>
      </c>
      <c r="BQ64" s="5" t="n">
        <f>IFERROR(IF(AND(BQ1&lt;&gt;"",BQ2&lt;&gt;""),IFERROR(HLOOKUP(BQ1-1,'BS - Actual'!$1:$78,COUNTA('BS - Actual'!$A$1:$A$82)+COUNTBLANK('BS - Actual'!$A$1:$A$82),0),0)-IFERROR(HLOOKUP(BQ2,'BS - Actual'!$1:$78,COUNTA('BS - Actual'!$A$1:$A$78)+COUNTBLANK('BS - Actual'!$A$1:$A$78),0),0)-SUM('IS - Actual'!E65:E70),0),"")</f>
        <v>430.0</v>
      </c>
      <c r="BR64" s="5" t="n">
        <f>IFERROR(IF(AND(BR1&lt;&gt;"",BR2&lt;&gt;""),IFERROR(HLOOKUP(BR1-1,'BS - Actual'!$1:$78,COUNTA('BS - Actual'!$A$1:$A$82)+COUNTBLANK('BS - Actual'!$A$1:$A$82),0),0)-IFERROR(HLOOKUP(BR2,'BS - Actual'!$1:$78,COUNTA('BS - Actual'!$A$1:$A$78)+COUNTBLANK('BS - Actual'!$A$1:$A$78),0),0)-SUM('IS - Actual'!E65:E70),0),"")</f>
        <v>-15078.0</v>
      </c>
      <c r="BS64" s="5" t="n">
        <f>IFERROR(IF(AND(BS1&lt;&gt;"",BS2&lt;&gt;""),IFERROR(HLOOKUP(BS1-1,'BS - Actual'!$1:$78,COUNTA('BS - Actual'!$A$1:$A$82)+COUNTBLANK('BS - Actual'!$A$1:$A$82),0),0)-IFERROR(HLOOKUP(BS2,'BS - Actual'!$1:$78,COUNTA('BS - Actual'!$A$1:$A$78)+COUNTBLANK('BS - Actual'!$A$1:$A$78),0),0)-SUM('IS - Actual'!E65:E70),0),"")</f>
        <v>18199.0</v>
      </c>
    </row>
    <row r="65" spans="1:71">
      <c r="A65" t="s" s="0">
        <v>205</v>
      </c>
      <c r="C65" s="3" t="n">
        <v>1496.0</v>
      </c>
      <c r="D65" s="3" t="n">
        <v>4138.0</v>
      </c>
      <c r="E65" s="3" t="n">
        <v>8602.0</v>
      </c>
      <c r="F65" s="3" t="n">
        <v>9163.0</v>
      </c>
      <c r="G65" s="3" t="n">
        <v>3263.0</v>
      </c>
      <c r="H65" s="3" t="n">
        <v>9167.0</v>
      </c>
      <c r="I65" s="3" t="n">
        <v>9415.0</v>
      </c>
      <c r="J65" s="3" t="n">
        <v>4625.0</v>
      </c>
      <c r="K65" s="3" t="n">
        <v>5627.0</v>
      </c>
      <c r="L65" s="3" t="n">
        <v>9253.0</v>
      </c>
      <c r="M65" s="3" t="n">
        <v>1536.0</v>
      </c>
      <c r="N65" s="3" t="n">
        <v>6642.0</v>
      </c>
      <c r="O65" s="3" t="n">
        <v>3035.0</v>
      </c>
      <c r="P65" s="3" t="n">
        <v>9712.0</v>
      </c>
      <c r="Q65" s="3" t="n">
        <v>3878.0</v>
      </c>
      <c r="R65" s="3" t="n">
        <v>5396.0</v>
      </c>
      <c r="S65" s="3" t="n">
        <v>8741.0</v>
      </c>
      <c r="T65" s="3" t="n">
        <v>7748.0</v>
      </c>
      <c r="U65" s="3" t="n">
        <v>9032.0</v>
      </c>
      <c r="V65" s="3" t="n">
        <v>9576.0</v>
      </c>
      <c r="W65" s="3" t="n">
        <v>1430.0</v>
      </c>
      <c r="X65" s="3" t="n">
        <v>3534.0</v>
      </c>
      <c r="Y65" s="3" t="n">
        <v>3922.0</v>
      </c>
      <c r="Z65" s="3" t="n">
        <v>1431.0</v>
      </c>
      <c r="AA65" s="3" t="n">
        <v>4910.0</v>
      </c>
      <c r="AB65" s="3" t="n">
        <v>5920.0</v>
      </c>
      <c r="AC65" s="3" t="n">
        <v>5895.0</v>
      </c>
      <c r="AD65" s="3" t="n">
        <v>2820.0</v>
      </c>
      <c r="AE65" s="3" t="n">
        <v>9531.0</v>
      </c>
      <c r="AF65" s="3" t="n">
        <v>4309.0</v>
      </c>
      <c r="AG65" s="3" t="n">
        <v>6569.0</v>
      </c>
      <c r="AH65" s="3" t="n">
        <v>5657.0</v>
      </c>
      <c r="AI65" s="3" t="n">
        <v>8769.0</v>
      </c>
      <c r="AJ65" s="3" t="n">
        <v>6628.0</v>
      </c>
      <c r="AK65" s="3" t="n">
        <v>3646.0</v>
      </c>
      <c r="AL65" s="3" t="n">
        <v>9571.0</v>
      </c>
      <c r="AM65" s="3" t="n">
        <v>7282.0</v>
      </c>
      <c r="AN65" s="3" t="n">
        <v>1277.0</v>
      </c>
      <c r="AO65" s="3" t="n">
        <v>3032.0</v>
      </c>
      <c r="AP65" s="3" t="n">
        <v>7627.0</v>
      </c>
      <c r="AQ65" s="3" t="n">
        <v>2663.0</v>
      </c>
      <c r="AR65" s="3" t="n">
        <v>4136.0</v>
      </c>
      <c r="AS65" s="3" t="n">
        <v>3226.0</v>
      </c>
      <c r="AT65" s="3" t="n">
        <v>3494.0</v>
      </c>
      <c r="AU65" s="3" t="n">
        <v>6561.0</v>
      </c>
      <c r="AV65" s="3" t="n">
        <v>1890.0</v>
      </c>
      <c r="AW65" s="3" t="n">
        <v>9479.0</v>
      </c>
      <c r="AX65" s="3" t="n">
        <v>9561.0</v>
      </c>
      <c r="AY65" s="3" t="n">
        <v>7814.0</v>
      </c>
      <c r="AZ65" s="3" t="n">
        <v>8394.0</v>
      </c>
      <c r="BA65" s="3" t="n">
        <v>6339.0</v>
      </c>
      <c r="BB65" s="3" t="n">
        <v>8911.0</v>
      </c>
      <c r="BC65" s="3" t="n">
        <v>6578.0</v>
      </c>
      <c r="BD65" s="3" t="n">
        <v>6707.0</v>
      </c>
      <c r="BE65" s="3" t="n">
        <v>4186.0</v>
      </c>
      <c r="BF65" s="3" t="n">
        <v>2384.0</v>
      </c>
      <c r="BG65" s="3" t="n">
        <v>5947.0</v>
      </c>
      <c r="BH65" s="3" t="n">
        <v>7275.0</v>
      </c>
      <c r="BI65" s="3" t="n">
        <v>8107.0</v>
      </c>
      <c r="BJ65" s="3" t="n">
        <v>5601.0</v>
      </c>
      <c r="BK65" s="3" t="n">
        <v>6949.0</v>
      </c>
      <c r="BL65" s="3" t="n">
        <v>3087.0</v>
      </c>
      <c r="BM65" s="3" t="n">
        <v>1729.0</v>
      </c>
      <c r="BN65" s="3" t="n">
        <v>7720.0</v>
      </c>
      <c r="BO65" s="3" t="n">
        <v>4133.0</v>
      </c>
      <c r="BP65" s="3" t="n">
        <v>9012.0</v>
      </c>
      <c r="BQ65" s="3" t="n">
        <v>2992.0</v>
      </c>
      <c r="BR65" s="3" t="n">
        <v>7509.0</v>
      </c>
      <c r="BS65" s="3" t="n">
        <v>5303.0</v>
      </c>
    </row>
    <row r="66" spans="1:71">
      <c r="A66" t="s" s="0">
        <v>206</v>
      </c>
      <c r="C66" s="3" t="n">
        <v>1976.0</v>
      </c>
      <c r="D66" s="3" t="n">
        <v>1591.0</v>
      </c>
      <c r="E66" s="3" t="n">
        <v>5942.0</v>
      </c>
      <c r="F66" s="3" t="n">
        <v>2296.0</v>
      </c>
      <c r="G66" s="3" t="n">
        <v>5182.0</v>
      </c>
      <c r="H66" s="3" t="n">
        <v>2635.0</v>
      </c>
      <c r="I66" s="3" t="n">
        <v>1523.0</v>
      </c>
      <c r="J66" s="3" t="n">
        <v>9047.0</v>
      </c>
      <c r="K66" s="3" t="n">
        <v>6690.0</v>
      </c>
      <c r="L66" s="3" t="n">
        <v>3657.0</v>
      </c>
      <c r="M66" s="3" t="n">
        <v>5322.0</v>
      </c>
      <c r="N66" s="3" t="n">
        <v>1777.0</v>
      </c>
      <c r="O66" s="3" t="n">
        <v>3413.0</v>
      </c>
      <c r="P66" s="3" t="n">
        <v>1493.0</v>
      </c>
      <c r="Q66" s="3" t="n">
        <v>6537.0</v>
      </c>
      <c r="R66" s="3" t="n">
        <v>3588.0</v>
      </c>
      <c r="S66" s="3" t="n">
        <v>1402.0</v>
      </c>
      <c r="T66" s="3" t="n">
        <v>6043.0</v>
      </c>
      <c r="U66" s="3" t="n">
        <v>7208.0</v>
      </c>
      <c r="V66" s="3" t="n">
        <v>5595.0</v>
      </c>
      <c r="W66" s="3" t="n">
        <v>7816.0</v>
      </c>
      <c r="X66" s="3" t="n">
        <v>3808.0</v>
      </c>
      <c r="Y66" s="3" t="n">
        <v>7397.0</v>
      </c>
      <c r="Z66" s="3" t="n">
        <v>4160.0</v>
      </c>
      <c r="AA66" s="3" t="n">
        <v>4731.0</v>
      </c>
      <c r="AB66" s="3" t="n">
        <v>2352.0</v>
      </c>
      <c r="AC66" s="3" t="n">
        <v>1182.0</v>
      </c>
      <c r="AD66" s="3" t="n">
        <v>4864.0</v>
      </c>
      <c r="AE66" s="3" t="n">
        <v>6331.0</v>
      </c>
      <c r="AF66" s="3" t="n">
        <v>3964.0</v>
      </c>
      <c r="AG66" s="3" t="n">
        <v>1582.0</v>
      </c>
      <c r="AH66" s="3" t="n">
        <v>9707.0</v>
      </c>
      <c r="AI66" s="3" t="n">
        <v>2844.0</v>
      </c>
      <c r="AJ66" s="3" t="n">
        <v>8587.0</v>
      </c>
      <c r="AK66" s="3" t="n">
        <v>7420.0</v>
      </c>
      <c r="AL66" s="3" t="n">
        <v>4470.0</v>
      </c>
      <c r="AM66" s="3" t="n">
        <v>1776.0</v>
      </c>
      <c r="AN66" s="3" t="n">
        <v>7436.0</v>
      </c>
      <c r="AO66" s="3" t="n">
        <v>6306.0</v>
      </c>
      <c r="AP66" s="3" t="n">
        <v>4991.0</v>
      </c>
      <c r="AQ66" s="3" t="n">
        <v>4142.0</v>
      </c>
      <c r="AR66" s="3" t="n">
        <v>1610.0</v>
      </c>
      <c r="AS66" s="3" t="n">
        <v>4572.0</v>
      </c>
      <c r="AT66" s="3" t="n">
        <v>5411.0</v>
      </c>
      <c r="AU66" s="3" t="n">
        <v>2850.0</v>
      </c>
      <c r="AV66" s="3" t="n">
        <v>8489.0</v>
      </c>
      <c r="AW66" s="3" t="n">
        <v>4785.0</v>
      </c>
      <c r="AX66" s="3" t="n">
        <v>3534.0</v>
      </c>
      <c r="AY66" s="3" t="n">
        <v>7475.0</v>
      </c>
      <c r="AZ66" s="3" t="n">
        <v>2618.0</v>
      </c>
      <c r="BA66" s="3" t="n">
        <v>3259.0</v>
      </c>
      <c r="BB66" s="3" t="n">
        <v>1681.0</v>
      </c>
      <c r="BC66" s="3" t="n">
        <v>4831.0</v>
      </c>
      <c r="BD66" s="3" t="n">
        <v>9676.0</v>
      </c>
      <c r="BE66" s="3" t="n">
        <v>6008.0</v>
      </c>
      <c r="BF66" s="3" t="n">
        <v>2017.0</v>
      </c>
      <c r="BG66" s="3" t="n">
        <v>2263.0</v>
      </c>
      <c r="BH66" s="3" t="n">
        <v>2677.0</v>
      </c>
      <c r="BI66" s="3" t="n">
        <v>8090.0</v>
      </c>
      <c r="BJ66" s="3" t="n">
        <v>6475.0</v>
      </c>
      <c r="BK66" s="3" t="n">
        <v>6805.0</v>
      </c>
      <c r="BL66" s="3" t="n">
        <v>5414.0</v>
      </c>
      <c r="BM66" s="3" t="n">
        <v>8048.0</v>
      </c>
      <c r="BN66" s="3" t="n">
        <v>4860.0</v>
      </c>
      <c r="BO66" s="3" t="n">
        <v>9800.0</v>
      </c>
      <c r="BP66" s="3" t="n">
        <v>7946.0</v>
      </c>
      <c r="BQ66" s="3" t="n">
        <v>6941.0</v>
      </c>
      <c r="BR66" s="3" t="n">
        <v>3099.0</v>
      </c>
      <c r="BS66" s="3" t="n">
        <v>1206.0</v>
      </c>
    </row>
    <row r="67" spans="1:71">
      <c r="A67" t="s" s="0">
        <v>207</v>
      </c>
      <c r="C67" s="3" t="n">
        <v>5116.0</v>
      </c>
      <c r="D67" s="3" t="n">
        <v>6070.0</v>
      </c>
      <c r="E67" s="3" t="n">
        <v>9354.0</v>
      </c>
      <c r="F67" s="3" t="n">
        <v>4780.0</v>
      </c>
      <c r="G67" s="3" t="n">
        <v>3251.0</v>
      </c>
      <c r="H67" s="3" t="n">
        <v>3566.0</v>
      </c>
      <c r="I67" s="3" t="n">
        <v>7936.0</v>
      </c>
      <c r="J67" s="3" t="n">
        <v>6566.0</v>
      </c>
      <c r="K67" s="3" t="n">
        <v>4068.0</v>
      </c>
      <c r="L67" s="3" t="n">
        <v>6060.0</v>
      </c>
      <c r="M67" s="3" t="n">
        <v>4892.0</v>
      </c>
      <c r="N67" s="3" t="n">
        <v>6382.0</v>
      </c>
      <c r="O67" s="3" t="n">
        <v>3096.0</v>
      </c>
      <c r="P67" s="3" t="n">
        <v>7444.0</v>
      </c>
      <c r="Q67" s="3" t="n">
        <v>7234.0</v>
      </c>
      <c r="R67" s="3" t="n">
        <v>9052.0</v>
      </c>
      <c r="S67" s="3" t="n">
        <v>3620.0</v>
      </c>
      <c r="T67" s="3" t="n">
        <v>1318.0</v>
      </c>
      <c r="U67" s="3" t="n">
        <v>2755.0</v>
      </c>
      <c r="V67" s="3" t="n">
        <v>2379.0</v>
      </c>
      <c r="W67" s="3" t="n">
        <v>3055.0</v>
      </c>
      <c r="X67" s="3" t="n">
        <v>2934.0</v>
      </c>
      <c r="Y67" s="3" t="n">
        <v>8668.0</v>
      </c>
      <c r="Z67" s="3" t="n">
        <v>2999.0</v>
      </c>
      <c r="AA67" s="3" t="n">
        <v>4372.0</v>
      </c>
      <c r="AB67" s="3" t="n">
        <v>2300.0</v>
      </c>
      <c r="AC67" s="3" t="n">
        <v>2479.0</v>
      </c>
      <c r="AD67" s="3" t="n">
        <v>1390.0</v>
      </c>
      <c r="AE67" s="3" t="n">
        <v>6737.0</v>
      </c>
      <c r="AF67" s="3" t="n">
        <v>9437.0</v>
      </c>
      <c r="AG67" s="3" t="n">
        <v>7730.0</v>
      </c>
      <c r="AH67" s="3" t="n">
        <v>8947.0</v>
      </c>
      <c r="AI67" s="3" t="n">
        <v>1128.0</v>
      </c>
      <c r="AJ67" s="3" t="n">
        <v>5747.0</v>
      </c>
      <c r="AK67" s="3" t="n">
        <v>6028.0</v>
      </c>
      <c r="AL67" s="3" t="n">
        <v>9236.0</v>
      </c>
      <c r="AM67" s="3" t="n">
        <v>1371.0</v>
      </c>
      <c r="AN67" s="3" t="n">
        <v>8643.0</v>
      </c>
      <c r="AO67" s="3" t="n">
        <v>9971.0</v>
      </c>
      <c r="AP67" s="3" t="n">
        <v>7193.0</v>
      </c>
      <c r="AQ67" s="3" t="n">
        <v>8512.0</v>
      </c>
      <c r="AR67" s="3" t="n">
        <v>2176.0</v>
      </c>
      <c r="AS67" s="3" t="n">
        <v>9825.0</v>
      </c>
      <c r="AT67" s="3" t="n">
        <v>5723.0</v>
      </c>
      <c r="AU67" s="3" t="n">
        <v>2098.0</v>
      </c>
      <c r="AV67" s="3" t="n">
        <v>3017.0</v>
      </c>
      <c r="AW67" s="3" t="n">
        <v>8025.0</v>
      </c>
      <c r="AX67" s="3" t="n">
        <v>7707.0</v>
      </c>
      <c r="AY67" s="3" t="n">
        <v>5260.0</v>
      </c>
      <c r="AZ67" s="3" t="n">
        <v>2063.0</v>
      </c>
      <c r="BA67" s="3" t="n">
        <v>2111.0</v>
      </c>
      <c r="BB67" s="3" t="n">
        <v>1906.0</v>
      </c>
      <c r="BC67" s="3" t="n">
        <v>9896.0</v>
      </c>
      <c r="BD67" s="3" t="n">
        <v>8040.0</v>
      </c>
      <c r="BE67" s="3" t="n">
        <v>2440.0</v>
      </c>
      <c r="BF67" s="3" t="n">
        <v>9301.0</v>
      </c>
      <c r="BG67" s="3" t="n">
        <v>4363.0</v>
      </c>
      <c r="BH67" s="3" t="n">
        <v>2391.0</v>
      </c>
      <c r="BI67" s="3" t="n">
        <v>9711.0</v>
      </c>
      <c r="BJ67" s="3" t="n">
        <v>4209.0</v>
      </c>
      <c r="BK67" s="3" t="n">
        <v>8981.0</v>
      </c>
      <c r="BL67" s="3" t="n">
        <v>1265.0</v>
      </c>
      <c r="BM67" s="3" t="n">
        <v>2026.0</v>
      </c>
      <c r="BN67" s="3" t="n">
        <v>4598.0</v>
      </c>
      <c r="BO67" s="3" t="n">
        <v>8747.0</v>
      </c>
      <c r="BP67" s="3" t="n">
        <v>4302.0</v>
      </c>
      <c r="BQ67" s="3" t="n">
        <v>3342.0</v>
      </c>
      <c r="BR67" s="3" t="n">
        <v>4339.0</v>
      </c>
      <c r="BS67" s="3" t="n">
        <v>2903.0</v>
      </c>
    </row>
    <row r="68" spans="1:71">
      <c r="A68" t="s" s="0">
        <v>208</v>
      </c>
      <c r="C68" s="3" t="n">
        <v>8700.0</v>
      </c>
      <c r="D68" s="3" t="n">
        <v>5679.0</v>
      </c>
      <c r="E68" s="3" t="n">
        <v>9348.0</v>
      </c>
      <c r="F68" s="3" t="n">
        <v>7866.0</v>
      </c>
      <c r="G68" s="3" t="n">
        <v>3425.0</v>
      </c>
      <c r="H68" s="3" t="n">
        <v>5532.0</v>
      </c>
      <c r="I68" s="3" t="n">
        <v>1712.0</v>
      </c>
      <c r="J68" s="3" t="n">
        <v>1125.0</v>
      </c>
      <c r="K68" s="3" t="n">
        <v>9723.0</v>
      </c>
      <c r="L68" s="3" t="n">
        <v>5022.0</v>
      </c>
      <c r="M68" s="3" t="n">
        <v>3502.0</v>
      </c>
      <c r="N68" s="3" t="n">
        <v>4229.0</v>
      </c>
      <c r="O68" s="3" t="n">
        <v>8196.0</v>
      </c>
      <c r="P68" s="3" t="n">
        <v>8787.0</v>
      </c>
      <c r="Q68" s="3" t="n">
        <v>7953.0</v>
      </c>
      <c r="R68" s="3" t="n">
        <v>4598.0</v>
      </c>
      <c r="S68" s="3" t="n">
        <v>5384.0</v>
      </c>
      <c r="T68" s="3" t="n">
        <v>1285.0</v>
      </c>
      <c r="U68" s="3" t="n">
        <v>1866.0</v>
      </c>
      <c r="V68" s="3" t="n">
        <v>7602.0</v>
      </c>
      <c r="W68" s="3" t="n">
        <v>6891.0</v>
      </c>
      <c r="X68" s="3" t="n">
        <v>3586.0</v>
      </c>
      <c r="Y68" s="3" t="n">
        <v>5629.0</v>
      </c>
      <c r="Z68" s="3" t="n">
        <v>5123.0</v>
      </c>
      <c r="AA68" s="3" t="n">
        <v>6901.0</v>
      </c>
      <c r="AB68" s="3" t="n">
        <v>4875.0</v>
      </c>
      <c r="AC68" s="3" t="n">
        <v>3781.0</v>
      </c>
      <c r="AD68" s="3" t="n">
        <v>3640.0</v>
      </c>
      <c r="AE68" s="3" t="n">
        <v>8220.0</v>
      </c>
      <c r="AF68" s="3" t="n">
        <v>8608.0</v>
      </c>
      <c r="AG68" s="3" t="n">
        <v>5167.0</v>
      </c>
      <c r="AH68" s="3" t="n">
        <v>3175.0</v>
      </c>
      <c r="AI68" s="3" t="n">
        <v>8084.0</v>
      </c>
      <c r="AJ68" s="3" t="n">
        <v>1493.0</v>
      </c>
      <c r="AK68" s="3" t="n">
        <v>9185.0</v>
      </c>
      <c r="AL68" s="3" t="n">
        <v>4361.0</v>
      </c>
      <c r="AM68" s="3" t="n">
        <v>2291.0</v>
      </c>
      <c r="AN68" s="3" t="n">
        <v>2581.0</v>
      </c>
      <c r="AO68" s="3" t="n">
        <v>4807.0</v>
      </c>
      <c r="AP68" s="3" t="n">
        <v>4953.0</v>
      </c>
      <c r="AQ68" s="3" t="n">
        <v>5033.0</v>
      </c>
      <c r="AR68" s="3" t="n">
        <v>8394.0</v>
      </c>
      <c r="AS68" s="3" t="n">
        <v>3721.0</v>
      </c>
      <c r="AT68" s="3" t="n">
        <v>6040.0</v>
      </c>
      <c r="AU68" s="3" t="n">
        <v>8264.0</v>
      </c>
      <c r="AV68" s="3" t="n">
        <v>9665.0</v>
      </c>
      <c r="AW68" s="3" t="n">
        <v>6997.0</v>
      </c>
      <c r="AX68" s="3" t="n">
        <v>5194.0</v>
      </c>
      <c r="AY68" s="3" t="n">
        <v>6690.0</v>
      </c>
      <c r="AZ68" s="3" t="n">
        <v>5962.0</v>
      </c>
      <c r="BA68" s="3" t="n">
        <v>2371.0</v>
      </c>
      <c r="BB68" s="3" t="n">
        <v>5845.0</v>
      </c>
      <c r="BC68" s="3" t="n">
        <v>3148.0</v>
      </c>
      <c r="BD68" s="3" t="n">
        <v>7374.0</v>
      </c>
      <c r="BE68" s="3" t="n">
        <v>3517.0</v>
      </c>
      <c r="BF68" s="3" t="n">
        <v>9455.0</v>
      </c>
      <c r="BG68" s="3" t="n">
        <v>8362.0</v>
      </c>
      <c r="BH68" s="3" t="n">
        <v>4611.0</v>
      </c>
      <c r="BI68" s="3" t="n">
        <v>7515.0</v>
      </c>
      <c r="BJ68" s="3" t="n">
        <v>1472.0</v>
      </c>
      <c r="BK68" s="3" t="n">
        <v>5571.0</v>
      </c>
      <c r="BL68" s="3" t="n">
        <v>2832.0</v>
      </c>
      <c r="BM68" s="3" t="n">
        <v>5722.0</v>
      </c>
      <c r="BN68" s="3" t="n">
        <v>5207.0</v>
      </c>
      <c r="BO68" s="3" t="n">
        <v>4459.0</v>
      </c>
      <c r="BP68" s="3" t="n">
        <v>2283.0</v>
      </c>
      <c r="BQ68" s="3" t="n">
        <v>7861.0</v>
      </c>
      <c r="BR68" s="3" t="n">
        <v>5753.0</v>
      </c>
      <c r="BS68" s="3" t="n">
        <v>9128.0</v>
      </c>
    </row>
    <row r="69" spans="1:71">
      <c r="A69" t="s" s="0">
        <v>209</v>
      </c>
      <c r="C69" s="3" t="n">
        <v>9096.0</v>
      </c>
      <c r="D69" s="3" t="n">
        <v>8201.0</v>
      </c>
      <c r="E69" s="3" t="n">
        <v>5535.0</v>
      </c>
      <c r="F69" s="3" t="n">
        <v>8811.0</v>
      </c>
      <c r="G69" s="3" t="n">
        <v>9862.0</v>
      </c>
      <c r="H69" s="3" t="n">
        <v>5743.0</v>
      </c>
      <c r="I69" s="3" t="n">
        <v>4933.0</v>
      </c>
      <c r="J69" s="3" t="n">
        <v>6442.0</v>
      </c>
      <c r="K69" s="3" t="n">
        <v>5842.0</v>
      </c>
      <c r="L69" s="3" t="n">
        <v>1655.0</v>
      </c>
      <c r="M69" s="3" t="n">
        <v>5462.0</v>
      </c>
      <c r="N69" s="3" t="n">
        <v>1023.0</v>
      </c>
      <c r="O69" s="3" t="n">
        <v>2135.0</v>
      </c>
      <c r="P69" s="3" t="n">
        <v>7908.0</v>
      </c>
      <c r="Q69" s="3" t="n">
        <v>6750.0</v>
      </c>
      <c r="R69" s="3" t="n">
        <v>2650.0</v>
      </c>
      <c r="S69" s="3" t="n">
        <v>3639.0</v>
      </c>
      <c r="T69" s="3" t="n">
        <v>2743.0</v>
      </c>
      <c r="U69" s="3" t="n">
        <v>7779.0</v>
      </c>
      <c r="V69" s="3" t="n">
        <v>3766.0</v>
      </c>
      <c r="W69" s="3" t="n">
        <v>2683.0</v>
      </c>
      <c r="X69" s="3" t="n">
        <v>7071.0</v>
      </c>
      <c r="Y69" s="3" t="n">
        <v>7744.0</v>
      </c>
      <c r="Z69" s="3" t="n">
        <v>5291.0</v>
      </c>
      <c r="AA69" s="3" t="n">
        <v>5198.0</v>
      </c>
      <c r="AB69" s="3" t="n">
        <v>4160.0</v>
      </c>
      <c r="AC69" s="3" t="n">
        <v>1535.0</v>
      </c>
      <c r="AD69" s="3" t="n">
        <v>8074.0</v>
      </c>
      <c r="AE69" s="3" t="n">
        <v>8100.0</v>
      </c>
      <c r="AF69" s="3" t="n">
        <v>6242.0</v>
      </c>
      <c r="AG69" s="3" t="n">
        <v>8887.0</v>
      </c>
      <c r="AH69" s="3" t="n">
        <v>3896.0</v>
      </c>
      <c r="AI69" s="3" t="n">
        <v>4346.0</v>
      </c>
      <c r="AJ69" s="3" t="n">
        <v>6431.0</v>
      </c>
      <c r="AK69" s="3" t="n">
        <v>7389.0</v>
      </c>
      <c r="AL69" s="3" t="n">
        <v>9225.0</v>
      </c>
      <c r="AM69" s="3" t="n">
        <v>5462.0</v>
      </c>
      <c r="AN69" s="3" t="n">
        <v>5434.0</v>
      </c>
      <c r="AO69" s="3" t="n">
        <v>8390.0</v>
      </c>
      <c r="AP69" s="3" t="n">
        <v>4844.0</v>
      </c>
      <c r="AQ69" s="3" t="n">
        <v>2558.0</v>
      </c>
      <c r="AR69" s="3" t="n">
        <v>2953.0</v>
      </c>
      <c r="AS69" s="3" t="n">
        <v>4043.0</v>
      </c>
      <c r="AT69" s="3" t="n">
        <v>8281.0</v>
      </c>
      <c r="AU69" s="3" t="n">
        <v>4755.0</v>
      </c>
      <c r="AV69" s="3" t="n">
        <v>5158.0</v>
      </c>
      <c r="AW69" s="3" t="n">
        <v>9258.0</v>
      </c>
      <c r="AX69" s="3" t="n">
        <v>4900.0</v>
      </c>
      <c r="AY69" s="3" t="n">
        <v>2016.0</v>
      </c>
      <c r="AZ69" s="3" t="n">
        <v>7679.0</v>
      </c>
      <c r="BA69" s="3" t="n">
        <v>7847.0</v>
      </c>
      <c r="BB69" s="3" t="n">
        <v>6619.0</v>
      </c>
      <c r="BC69" s="3" t="n">
        <v>9011.0</v>
      </c>
      <c r="BD69" s="3" t="n">
        <v>6451.0</v>
      </c>
      <c r="BE69" s="3" t="n">
        <v>1193.0</v>
      </c>
      <c r="BF69" s="3" t="n">
        <v>3698.0</v>
      </c>
      <c r="BG69" s="3" t="n">
        <v>8314.0</v>
      </c>
      <c r="BH69" s="3" t="n">
        <v>6692.0</v>
      </c>
      <c r="BI69" s="3" t="n">
        <v>8213.0</v>
      </c>
      <c r="BJ69" s="3" t="n">
        <v>2995.0</v>
      </c>
      <c r="BK69" s="3" t="n">
        <v>5235.0</v>
      </c>
      <c r="BL69" s="3" t="n">
        <v>1695.0</v>
      </c>
      <c r="BM69" s="3" t="n">
        <v>6248.0</v>
      </c>
      <c r="BN69" s="3" t="n">
        <v>6493.0</v>
      </c>
      <c r="BO69" s="3" t="n">
        <v>5738.0</v>
      </c>
      <c r="BP69" s="3" t="n">
        <v>7846.0</v>
      </c>
      <c r="BQ69" s="3" t="n">
        <v>6480.0</v>
      </c>
      <c r="BR69" s="3" t="n">
        <v>6921.0</v>
      </c>
      <c r="BS69" s="3" t="n">
        <v>5931.0</v>
      </c>
    </row>
    <row r="70" spans="1:71">
      <c r="A70" t="s" s="0">
        <v>210</v>
      </c>
      <c r="C70" s="3" t="n">
        <v>1298.0</v>
      </c>
      <c r="D70" s="3" t="n">
        <v>7355.0</v>
      </c>
      <c r="E70" s="3" t="n">
        <v>8701.0</v>
      </c>
      <c r="F70" s="3" t="n">
        <v>7940.0</v>
      </c>
      <c r="G70" s="3" t="n">
        <v>6736.0</v>
      </c>
      <c r="H70" s="3" t="n">
        <v>1147.0</v>
      </c>
      <c r="I70" s="3" t="n">
        <v>8494.0</v>
      </c>
      <c r="J70" s="3" t="n">
        <v>8373.0</v>
      </c>
      <c r="K70" s="3" t="n">
        <v>3972.0</v>
      </c>
      <c r="L70" s="3" t="n">
        <v>7103.0</v>
      </c>
      <c r="M70" s="3" t="n">
        <v>4209.0</v>
      </c>
      <c r="N70" s="3" t="n">
        <v>1079.0</v>
      </c>
      <c r="O70" s="3" t="n">
        <v>3273.0</v>
      </c>
      <c r="P70" s="3" t="n">
        <v>6880.0</v>
      </c>
      <c r="Q70" s="3" t="n">
        <v>1161.0</v>
      </c>
      <c r="R70" s="3" t="n">
        <v>8295.0</v>
      </c>
      <c r="S70" s="3" t="n">
        <v>9689.0</v>
      </c>
      <c r="T70" s="3" t="n">
        <v>9588.0</v>
      </c>
      <c r="U70" s="3" t="n">
        <v>4703.0</v>
      </c>
      <c r="V70" s="3" t="n">
        <v>4175.0</v>
      </c>
      <c r="W70" s="3" t="n">
        <v>9123.0</v>
      </c>
      <c r="X70" s="3" t="n">
        <v>4231.0</v>
      </c>
      <c r="Y70" s="3" t="n">
        <v>6652.0</v>
      </c>
      <c r="Z70" s="3" t="n">
        <v>6774.0</v>
      </c>
      <c r="AA70" s="3" t="n">
        <v>7419.0</v>
      </c>
      <c r="AB70" s="3" t="n">
        <v>5249.0</v>
      </c>
      <c r="AC70" s="3" t="n">
        <v>1716.0</v>
      </c>
      <c r="AD70" s="3" t="n">
        <v>6720.0</v>
      </c>
      <c r="AE70" s="3" t="n">
        <v>8369.0</v>
      </c>
      <c r="AF70" s="3" t="n">
        <v>3783.0</v>
      </c>
      <c r="AG70" s="3" t="n">
        <v>1690.0</v>
      </c>
      <c r="AH70" s="3" t="n">
        <v>3052.0</v>
      </c>
      <c r="AI70" s="3" t="n">
        <v>2011.0</v>
      </c>
      <c r="AJ70" s="3" t="n">
        <v>6676.0</v>
      </c>
      <c r="AK70" s="3" t="n">
        <v>5443.0</v>
      </c>
      <c r="AL70" s="3" t="n">
        <v>7198.0</v>
      </c>
      <c r="AM70" s="3" t="n">
        <v>2386.0</v>
      </c>
      <c r="AN70" s="3" t="n">
        <v>1656.0</v>
      </c>
      <c r="AO70" s="3" t="n">
        <v>4361.0</v>
      </c>
      <c r="AP70" s="3" t="n">
        <v>1231.0</v>
      </c>
      <c r="AQ70" s="3" t="n">
        <v>3909.0</v>
      </c>
      <c r="AR70" s="3" t="n">
        <v>5540.0</v>
      </c>
      <c r="AS70" s="3" t="n">
        <v>6664.0</v>
      </c>
      <c r="AT70" s="3" t="n">
        <v>2309.0</v>
      </c>
      <c r="AU70" s="3" t="n">
        <v>6807.0</v>
      </c>
      <c r="AV70" s="3" t="n">
        <v>1025.0</v>
      </c>
      <c r="AW70" s="3" t="n">
        <v>3235.0</v>
      </c>
      <c r="AX70" s="3" t="n">
        <v>2589.0</v>
      </c>
      <c r="AY70" s="3" t="n">
        <v>4428.0</v>
      </c>
      <c r="AZ70" s="3" t="n">
        <v>9826.0</v>
      </c>
      <c r="BA70" s="3" t="n">
        <v>9065.0</v>
      </c>
      <c r="BB70" s="3" t="n">
        <v>1470.0</v>
      </c>
      <c r="BC70" s="3" t="n">
        <v>4367.0</v>
      </c>
      <c r="BD70" s="3" t="n">
        <v>8111.0</v>
      </c>
      <c r="BE70" s="3" t="n">
        <v>1797.0</v>
      </c>
      <c r="BF70" s="3" t="n">
        <v>9887.0</v>
      </c>
      <c r="BG70" s="3" t="n">
        <v>5956.0</v>
      </c>
      <c r="BH70" s="3" t="n">
        <v>8011.0</v>
      </c>
      <c r="BI70" s="3" t="n">
        <v>6553.0</v>
      </c>
      <c r="BJ70" s="3" t="n">
        <v>1492.0</v>
      </c>
      <c r="BK70" s="3" t="n">
        <v>5715.0</v>
      </c>
      <c r="BL70" s="3" t="n">
        <v>9393.0</v>
      </c>
      <c r="BM70" s="3" t="n">
        <v>1401.0</v>
      </c>
      <c r="BN70" s="3" t="n">
        <v>8310.0</v>
      </c>
      <c r="BO70" s="3" t="n">
        <v>2372.0</v>
      </c>
      <c r="BP70" s="3" t="n">
        <v>7376.0</v>
      </c>
      <c r="BQ70" s="3" t="n">
        <v>5888.0</v>
      </c>
      <c r="BR70" s="3" t="n">
        <v>1206.0</v>
      </c>
      <c r="BS70" s="3" t="n">
        <v>4351.0</v>
      </c>
    </row>
    <row r="71" spans="1:71">
      <c r="A71" s="4" t="s">
        <v>211</v>
      </c>
      <c r="B71" s="8"/>
      <c r="C71" s="5" t="n">
        <f t="shared" ref="C71:BN71" si="15">IF(COUNTA(C65:C70)=0,"",SUM(C65:C70))</f>
        <v>27682.0</v>
      </c>
      <c r="D71" s="5" t="n">
        <f t="shared" si="15"/>
        <v>33034.0</v>
      </c>
      <c r="E71" s="5" t="n">
        <f t="shared" si="15"/>
        <v>47482.0</v>
      </c>
      <c r="F71" s="5" t="n">
        <f t="shared" si="15"/>
        <v>40856.0</v>
      </c>
      <c r="G71" s="5" t="n">
        <f t="shared" si="15"/>
        <v>31719.0</v>
      </c>
      <c r="H71" s="5" t="n">
        <f t="shared" si="15"/>
        <v>27790.0</v>
      </c>
      <c r="I71" s="5" t="n">
        <f t="shared" si="15"/>
        <v>34013.0</v>
      </c>
      <c r="J71" s="5" t="n">
        <f t="shared" si="15"/>
        <v>36178.0</v>
      </c>
      <c r="K71" s="5" t="n">
        <f t="shared" si="15"/>
        <v>35922.0</v>
      </c>
      <c r="L71" s="5" t="n">
        <f t="shared" si="15"/>
        <v>32750.0</v>
      </c>
      <c r="M71" s="5" t="n">
        <f t="shared" si="15"/>
        <v>24923.0</v>
      </c>
      <c r="N71" s="5" t="n">
        <f t="shared" si="15"/>
        <v>21132.0</v>
      </c>
      <c r="O71" s="5" t="n">
        <f t="shared" si="15"/>
        <v>23148.0</v>
      </c>
      <c r="P71" s="5" t="n">
        <f t="shared" si="15"/>
        <v>42224.0</v>
      </c>
      <c r="Q71" s="5" t="n">
        <f t="shared" si="15"/>
        <v>33513.0</v>
      </c>
      <c r="R71" s="5" t="n">
        <f t="shared" si="15"/>
        <v>33579.0</v>
      </c>
      <c r="S71" s="5" t="n">
        <f t="shared" si="15"/>
        <v>32475.0</v>
      </c>
      <c r="T71" s="5" t="n">
        <f t="shared" si="15"/>
        <v>28725.0</v>
      </c>
      <c r="U71" s="5" t="n">
        <f t="shared" si="15"/>
        <v>33343.0</v>
      </c>
      <c r="V71" s="5" t="n">
        <f t="shared" si="15"/>
        <v>33093.0</v>
      </c>
      <c r="W71" s="5" t="n">
        <f t="shared" si="15"/>
        <v>30998.0</v>
      </c>
      <c r="X71" s="5" t="n">
        <f t="shared" si="15"/>
        <v>25164.0</v>
      </c>
      <c r="Y71" s="5" t="n">
        <f t="shared" si="15"/>
        <v>40012.0</v>
      </c>
      <c r="Z71" s="5" t="n">
        <f t="shared" si="15"/>
        <v>25778.0</v>
      </c>
      <c r="AA71" s="5" t="n">
        <f t="shared" si="15"/>
        <v>33531.0</v>
      </c>
      <c r="AB71" s="5" t="n">
        <f t="shared" si="15"/>
        <v>24856.0</v>
      </c>
      <c r="AC71" s="5" t="n">
        <f t="shared" si="15"/>
        <v>16588.0</v>
      </c>
      <c r="AD71" s="5" t="n">
        <f t="shared" si="15"/>
        <v>27508.0</v>
      </c>
      <c r="AE71" s="5" t="n">
        <f t="shared" si="15"/>
        <v>47288.0</v>
      </c>
      <c r="AF71" s="5" t="n">
        <f t="shared" si="15"/>
        <v>36343.0</v>
      </c>
      <c r="AG71" s="5" t="n">
        <f t="shared" si="15"/>
        <v>31625.0</v>
      </c>
      <c r="AH71" s="5" t="n">
        <f t="shared" si="15"/>
        <v>34434.0</v>
      </c>
      <c r="AI71" s="5" t="n">
        <f t="shared" si="15"/>
        <v>27182.0</v>
      </c>
      <c r="AJ71" s="5" t="n">
        <f t="shared" si="15"/>
        <v>35562.0</v>
      </c>
      <c r="AK71" s="5" t="n">
        <f t="shared" si="15"/>
        <v>39111.0</v>
      </c>
      <c r="AL71" s="5" t="n">
        <f t="shared" si="15"/>
        <v>44061.0</v>
      </c>
      <c r="AM71" s="5" t="n">
        <f t="shared" si="15"/>
        <v>20568.0</v>
      </c>
      <c r="AN71" s="5" t="n">
        <f t="shared" si="15"/>
        <v>27027.0</v>
      </c>
      <c r="AO71" s="5" t="n">
        <f t="shared" si="15"/>
        <v>36867.0</v>
      </c>
      <c r="AP71" s="5" t="n">
        <f t="shared" si="15"/>
        <v>30839.0</v>
      </c>
      <c r="AQ71" s="5" t="n">
        <f t="shared" si="15"/>
        <v>26817.0</v>
      </c>
      <c r="AR71" s="5" t="n">
        <f t="shared" si="15"/>
        <v>24809.0</v>
      </c>
      <c r="AS71" s="5" t="n">
        <f t="shared" si="15"/>
        <v>32051.0</v>
      </c>
      <c r="AT71" s="5" t="n">
        <f t="shared" si="15"/>
        <v>31258.0</v>
      </c>
      <c r="AU71" s="5" t="n">
        <f t="shared" si="15"/>
        <v>31335.0</v>
      </c>
      <c r="AV71" s="5" t="n">
        <f t="shared" si="15"/>
        <v>29244.0</v>
      </c>
      <c r="AW71" s="5" t="n">
        <f t="shared" si="15"/>
        <v>41779.0</v>
      </c>
      <c r="AX71" s="5" t="n">
        <f t="shared" si="15"/>
        <v>33485.0</v>
      </c>
      <c r="AY71" s="5" t="n">
        <f t="shared" si="15"/>
        <v>33683.0</v>
      </c>
      <c r="AZ71" s="5" t="n">
        <f t="shared" si="15"/>
        <v>36542.0</v>
      </c>
      <c r="BA71" s="5" t="n">
        <f t="shared" si="15"/>
        <v>30992.0</v>
      </c>
      <c r="BB71" s="5" t="n">
        <f t="shared" si="15"/>
        <v>26432.0</v>
      </c>
      <c r="BC71" s="5" t="n">
        <f t="shared" si="15"/>
        <v>37831.0</v>
      </c>
      <c r="BD71" s="5" t="n">
        <f t="shared" si="15"/>
        <v>46359.0</v>
      </c>
      <c r="BE71" s="5" t="n">
        <f t="shared" si="15"/>
        <v>19141.0</v>
      </c>
      <c r="BF71" s="5" t="n">
        <f t="shared" si="15"/>
        <v>36742.0</v>
      </c>
      <c r="BG71" s="5" t="n">
        <f t="shared" si="15"/>
        <v>35205.0</v>
      </c>
      <c r="BH71" s="5" t="n">
        <f t="shared" si="15"/>
        <v>31657.0</v>
      </c>
      <c r="BI71" s="5" t="n">
        <f t="shared" si="15"/>
        <v>48189.0</v>
      </c>
      <c r="BJ71" s="5" t="n">
        <f t="shared" si="15"/>
        <v>22244.0</v>
      </c>
      <c r="BK71" s="5" t="n">
        <f t="shared" si="15"/>
        <v>39256.0</v>
      </c>
      <c r="BL71" s="5" t="n">
        <f t="shared" si="15"/>
        <v>23686.0</v>
      </c>
      <c r="BM71" s="5" t="n">
        <f t="shared" si="15"/>
        <v>25174.0</v>
      </c>
      <c r="BN71" s="5" t="n">
        <f t="shared" si="15"/>
        <v>37188.0</v>
      </c>
      <c r="BO71" s="5" t="n">
        <f>IF(COUNTA(BO65:BO70)=0,"",SUM(BO65:BO70))</f>
        <v>35249.0</v>
      </c>
      <c r="BP71" s="5" t="n">
        <f>IF(COUNTA(BP65:BP70)=0,"",SUM(BP65:BP70))</f>
        <v>38765.0</v>
      </c>
      <c r="BQ71" s="5" t="n">
        <f>IF(COUNTA(BQ65:BQ70)=0,"",SUM(BQ65:BQ70))</f>
        <v>33504.0</v>
      </c>
      <c r="BR71" s="5" t="n">
        <f>IF(COUNTA(BR65:BR70)=0,"",SUM(BR65:BR70))</f>
        <v>28827.0</v>
      </c>
      <c r="BS71" s="5" t="n">
        <f>IF(COUNTA(BS65:BS70)=0,"",SUM(BS65:BS70))</f>
        <v>28822.0</v>
      </c>
    </row>
    <row r="72" spans="1:71">
      <c r="A72" s="4" t="s">
        <v>212</v>
      </c>
      <c r="B72" s="8"/>
      <c r="C72" s="5" t="n">
        <f t="shared" ref="C72:BN72" si="16">IF(AND(C53&lt;&gt;"",C71&lt;&gt;""),C53+C71,"")</f>
        <v>62405.0</v>
      </c>
      <c r="D72" s="5" t="n">
        <f t="shared" si="16"/>
        <v>44318.0</v>
      </c>
      <c r="E72" s="5" t="n">
        <f t="shared" si="16"/>
        <v>87303.0</v>
      </c>
      <c r="F72" s="5" t="n">
        <f t="shared" si="16"/>
        <v>76760.0</v>
      </c>
      <c r="G72" s="5" t="n">
        <f t="shared" si="16"/>
        <v>61230.0</v>
      </c>
      <c r="H72" s="5" t="n">
        <f t="shared" si="16"/>
        <v>71004.0</v>
      </c>
      <c r="I72" s="5" t="n">
        <f t="shared" si="16"/>
        <v>77476.0</v>
      </c>
      <c r="J72" s="5" t="n">
        <f t="shared" si="16"/>
        <v>68445.0</v>
      </c>
      <c r="K72" s="5" t="n">
        <f t="shared" si="16"/>
        <v>76594.0</v>
      </c>
      <c r="L72" s="5" t="n">
        <f t="shared" si="16"/>
        <v>84848.0</v>
      </c>
      <c r="M72" s="5" t="n">
        <f t="shared" si="16"/>
        <v>66638.0</v>
      </c>
      <c r="N72" s="5" t="n">
        <f t="shared" si="16"/>
        <v>79204.0</v>
      </c>
      <c r="O72" s="5" t="n">
        <f t="shared" si="16"/>
        <v>37881.0</v>
      </c>
      <c r="P72" s="5" t="n">
        <f t="shared" si="16"/>
        <v>64679.0</v>
      </c>
      <c r="Q72" s="5" t="n">
        <f t="shared" si="16"/>
        <v>66440.0</v>
      </c>
      <c r="R72" s="5" t="n">
        <f t="shared" si="16"/>
        <v>86323.0</v>
      </c>
      <c r="S72" s="5" t="n">
        <f t="shared" si="16"/>
        <v>70623.0</v>
      </c>
      <c r="T72" s="5" t="n">
        <f t="shared" si="16"/>
        <v>72892.0</v>
      </c>
      <c r="U72" s="5" t="n">
        <f t="shared" si="16"/>
        <v>70598.0</v>
      </c>
      <c r="V72" s="5" t="n">
        <f t="shared" si="16"/>
        <v>49696.0</v>
      </c>
      <c r="W72" s="5" t="n">
        <f t="shared" si="16"/>
        <v>57304.0</v>
      </c>
      <c r="X72" s="5" t="n">
        <f t="shared" si="16"/>
        <v>21940.0</v>
      </c>
      <c r="Y72" s="5" t="n">
        <f t="shared" si="16"/>
        <v>74356.0</v>
      </c>
      <c r="Z72" s="5" t="n">
        <f t="shared" si="16"/>
        <v>59243.0</v>
      </c>
      <c r="AA72" s="5" t="n">
        <f t="shared" si="16"/>
        <v>100774.0</v>
      </c>
      <c r="AB72" s="5" t="n">
        <f t="shared" si="16"/>
        <v>58943.0</v>
      </c>
      <c r="AC72" s="5" t="n">
        <f t="shared" si="16"/>
        <v>47699.0</v>
      </c>
      <c r="AD72" s="5" t="n">
        <f t="shared" si="16"/>
        <v>70657.0</v>
      </c>
      <c r="AE72" s="5" t="n">
        <f t="shared" si="16"/>
        <v>83813.0</v>
      </c>
      <c r="AF72" s="5" t="n">
        <f t="shared" si="16"/>
        <v>67886.0</v>
      </c>
      <c r="AG72" s="5" t="n">
        <f t="shared" si="16"/>
        <v>62569.0</v>
      </c>
      <c r="AH72" s="5" t="n">
        <f t="shared" si="16"/>
        <v>80300.0</v>
      </c>
      <c r="AI72" s="5" t="n">
        <f t="shared" si="16"/>
        <v>57954.0</v>
      </c>
      <c r="AJ72" s="5" t="n">
        <f t="shared" si="16"/>
        <v>98285.0</v>
      </c>
      <c r="AK72" s="5" t="n">
        <f t="shared" si="16"/>
        <v>100041.0</v>
      </c>
      <c r="AL72" s="5" t="n">
        <f t="shared" si="16"/>
        <v>90285.0</v>
      </c>
      <c r="AM72" s="5" t="n">
        <f t="shared" si="16"/>
        <v>48740.0</v>
      </c>
      <c r="AN72" s="5" t="n">
        <f t="shared" si="16"/>
        <v>77874.0</v>
      </c>
      <c r="AO72" s="5" t="n">
        <f t="shared" si="16"/>
        <v>64505.0</v>
      </c>
      <c r="AP72" s="5" t="n">
        <f t="shared" si="16"/>
        <v>70950.0</v>
      </c>
      <c r="AQ72" s="5" t="n">
        <f t="shared" si="16"/>
        <v>48548.0</v>
      </c>
      <c r="AR72" s="5" t="n">
        <f t="shared" si="16"/>
        <v>59541.0</v>
      </c>
      <c r="AS72" s="5" t="n">
        <f t="shared" si="16"/>
        <v>39935.0</v>
      </c>
      <c r="AT72" s="5" t="n">
        <f t="shared" si="16"/>
        <v>57286.0</v>
      </c>
      <c r="AU72" s="5" t="n">
        <f t="shared" si="16"/>
        <v>42311.0</v>
      </c>
      <c r="AV72" s="5" t="n">
        <f t="shared" si="16"/>
        <v>70130.0</v>
      </c>
      <c r="AW72" s="5" t="n">
        <f t="shared" si="16"/>
        <v>78517.0</v>
      </c>
      <c r="AX72" s="5" t="n">
        <f t="shared" si="16"/>
        <v>93602.0</v>
      </c>
      <c r="AY72" s="5" t="n">
        <f t="shared" si="16"/>
        <v>70973.0</v>
      </c>
      <c r="AZ72" s="5" t="n">
        <f t="shared" si="16"/>
        <v>87988.0</v>
      </c>
      <c r="BA72" s="5" t="n">
        <f t="shared" si="16"/>
        <v>67491.0</v>
      </c>
      <c r="BB72" s="5" t="n">
        <f t="shared" si="16"/>
        <v>91522.0</v>
      </c>
      <c r="BC72" s="5" t="n">
        <f t="shared" si="16"/>
        <v>99804.0</v>
      </c>
      <c r="BD72" s="5" t="n">
        <f t="shared" si="16"/>
        <v>60340.0</v>
      </c>
      <c r="BE72" s="5" t="n">
        <f t="shared" si="16"/>
        <v>70203.0</v>
      </c>
      <c r="BF72" s="5" t="n">
        <f t="shared" si="16"/>
        <v>59949.0</v>
      </c>
      <c r="BG72" s="5" t="n">
        <f t="shared" si="16"/>
        <v>71284.0</v>
      </c>
      <c r="BH72" s="5" t="n">
        <f t="shared" si="16"/>
        <v>65491.0</v>
      </c>
      <c r="BI72" s="5" t="n">
        <f t="shared" si="16"/>
        <v>91806.0</v>
      </c>
      <c r="BJ72" s="5" t="n">
        <f t="shared" si="16"/>
        <v>74772.0</v>
      </c>
      <c r="BK72" s="5" t="n">
        <f t="shared" si="16"/>
        <v>85710.0</v>
      </c>
      <c r="BL72" s="5" t="n">
        <f t="shared" si="16"/>
        <v>66114.0</v>
      </c>
      <c r="BM72" s="5" t="n">
        <f t="shared" si="16"/>
        <v>66484.0</v>
      </c>
      <c r="BN72" s="5" t="n">
        <f t="shared" si="16"/>
        <v>54947.0</v>
      </c>
      <c r="BO72" s="5" t="n">
        <f>IF(AND(BO53&lt;&gt;"",BO71&lt;&gt;""),BO53+BO71,"")</f>
        <v>61486.0</v>
      </c>
      <c r="BP72" s="5" t="n">
        <f>IF(AND(BP53&lt;&gt;"",BP71&lt;&gt;""),BP53+BP71,"")</f>
        <v>63615.0</v>
      </c>
      <c r="BQ72" s="5" t="n">
        <f>IF(AND(BQ53&lt;&gt;"",BQ71&lt;&gt;""),BQ53+BQ71,"")</f>
        <v>67271.0</v>
      </c>
      <c r="BR72" s="5" t="n">
        <f>IF(AND(BR53&lt;&gt;"",BR71&lt;&gt;""),BR53+BR71,"")</f>
        <v>66463.0</v>
      </c>
      <c r="BS72" s="5" t="n">
        <f>IF(AND(BS53&lt;&gt;"",BS71&lt;&gt;""),BS53+BS71,"")</f>
        <v>83916.0</v>
      </c>
    </row>
    <row r="73" spans="1:71">
      <c r="A73" s="6" t="s">
        <v>213</v>
      </c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</row>
    <row r="74" spans="1:71">
      <c r="A74" t="s" s="0">
        <v>214</v>
      </c>
      <c r="C74" s="3" t="n">
        <v>3954.0</v>
      </c>
      <c r="D74" s="3" t="n">
        <v>9820.0</v>
      </c>
      <c r="E74" s="3" t="n">
        <v>7779.0</v>
      </c>
      <c r="F74" s="3" t="n">
        <v>8279.0</v>
      </c>
      <c r="G74" s="3" t="n">
        <v>5898.0</v>
      </c>
      <c r="H74" s="3" t="n">
        <v>6007.0</v>
      </c>
      <c r="I74" s="3" t="n">
        <v>4317.0</v>
      </c>
      <c r="J74" s="3" t="n">
        <v>4007.0</v>
      </c>
      <c r="K74" s="3" t="n">
        <v>1812.0</v>
      </c>
      <c r="L74" s="3" t="n">
        <v>2297.0</v>
      </c>
      <c r="M74" s="3" t="n">
        <v>8076.0</v>
      </c>
      <c r="N74" s="3" t="n">
        <v>2482.0</v>
      </c>
      <c r="O74" s="3" t="n">
        <v>5354.0</v>
      </c>
      <c r="P74" s="3" t="n">
        <v>3410.0</v>
      </c>
      <c r="Q74" s="3" t="n">
        <v>6638.0</v>
      </c>
      <c r="R74" s="3" t="n">
        <v>4057.0</v>
      </c>
      <c r="S74" s="3" t="n">
        <v>8893.0</v>
      </c>
      <c r="T74" s="3" t="n">
        <v>1078.0</v>
      </c>
      <c r="U74" s="3" t="n">
        <v>6647.0</v>
      </c>
      <c r="V74" s="3" t="n">
        <v>4939.0</v>
      </c>
      <c r="W74" s="3" t="n">
        <v>6144.0</v>
      </c>
      <c r="X74" s="3" t="n">
        <v>9959.0</v>
      </c>
      <c r="Y74" s="3" t="n">
        <v>8206.0</v>
      </c>
      <c r="Z74" s="3" t="n">
        <v>6002.0</v>
      </c>
      <c r="AA74" s="3" t="n">
        <v>9105.0</v>
      </c>
      <c r="AB74" s="3" t="n">
        <v>7244.0</v>
      </c>
      <c r="AC74" s="3" t="n">
        <v>3006.0</v>
      </c>
      <c r="AD74" s="3" t="n">
        <v>4710.0</v>
      </c>
      <c r="AE74" s="3" t="n">
        <v>1419.0</v>
      </c>
      <c r="AF74" s="3" t="n">
        <v>1691.0</v>
      </c>
      <c r="AG74" s="3" t="n">
        <v>8529.0</v>
      </c>
      <c r="AH74" s="3" t="n">
        <v>7136.0</v>
      </c>
      <c r="AI74" s="3" t="n">
        <v>9440.0</v>
      </c>
      <c r="AJ74" s="3" t="n">
        <v>9969.0</v>
      </c>
      <c r="AK74" s="3" t="n">
        <v>3049.0</v>
      </c>
      <c r="AL74" s="3" t="n">
        <v>6491.0</v>
      </c>
      <c r="AM74" s="3" t="n">
        <v>3079.0</v>
      </c>
      <c r="AN74" s="3" t="n">
        <v>2274.0</v>
      </c>
      <c r="AO74" s="3" t="n">
        <v>1789.0</v>
      </c>
      <c r="AP74" s="3" t="n">
        <v>8301.0</v>
      </c>
      <c r="AQ74" s="3" t="n">
        <v>9163.0</v>
      </c>
      <c r="AR74" s="3" t="n">
        <v>8713.0</v>
      </c>
      <c r="AS74" s="3" t="n">
        <v>8637.0</v>
      </c>
      <c r="AT74" s="3" t="n">
        <v>2170.0</v>
      </c>
      <c r="AU74" s="3" t="n">
        <v>8099.0</v>
      </c>
      <c r="AV74" s="3" t="n">
        <v>3758.0</v>
      </c>
      <c r="AW74" s="3" t="n">
        <v>8197.0</v>
      </c>
      <c r="AX74" s="3" t="n">
        <v>6634.0</v>
      </c>
      <c r="AY74" s="3" t="n">
        <v>6229.0</v>
      </c>
      <c r="AZ74" s="3" t="n">
        <v>4223.0</v>
      </c>
      <c r="BA74" s="3" t="n">
        <v>1999.0</v>
      </c>
      <c r="BB74" s="3" t="n">
        <v>2622.0</v>
      </c>
      <c r="BC74" s="3" t="n">
        <v>3611.0</v>
      </c>
      <c r="BD74" s="3" t="n">
        <v>9885.0</v>
      </c>
      <c r="BE74" s="3" t="n">
        <v>9618.0</v>
      </c>
      <c r="BF74" s="3" t="n">
        <v>5999.0</v>
      </c>
      <c r="BG74" s="3" t="n">
        <v>5632.0</v>
      </c>
      <c r="BH74" s="3" t="n">
        <v>7557.0</v>
      </c>
      <c r="BI74" s="3" t="n">
        <v>2514.0</v>
      </c>
      <c r="BJ74" s="3" t="n">
        <v>7531.0</v>
      </c>
      <c r="BK74" s="3" t="n">
        <v>7264.0</v>
      </c>
      <c r="BL74" s="3" t="n">
        <v>7719.0</v>
      </c>
      <c r="BM74" s="3" t="n">
        <v>8840.0</v>
      </c>
      <c r="BN74" s="3" t="n">
        <v>3580.0</v>
      </c>
      <c r="BO74" s="3" t="n">
        <v>9981.0</v>
      </c>
      <c r="BP74" s="3" t="n">
        <v>5839.0</v>
      </c>
      <c r="BQ74" s="3" t="n">
        <v>9630.0</v>
      </c>
      <c r="BR74" s="3" t="n">
        <v>5700.0</v>
      </c>
      <c r="BS74" s="3" t="n">
        <v>3525.0</v>
      </c>
    </row>
    <row r="75" spans="1:71">
      <c r="A75" t="s" s="0">
        <v>215</v>
      </c>
      <c r="C75" s="3" t="n">
        <v>2739.0</v>
      </c>
      <c r="D75" s="3" t="n">
        <v>5181.0</v>
      </c>
      <c r="E75" s="3" t="n">
        <v>8916.0</v>
      </c>
      <c r="F75" s="3" t="n">
        <v>7307.0</v>
      </c>
      <c r="G75" s="3" t="n">
        <v>3359.0</v>
      </c>
      <c r="H75" s="3" t="n">
        <v>7498.0</v>
      </c>
      <c r="I75" s="3" t="n">
        <v>1853.0</v>
      </c>
      <c r="J75" s="3" t="n">
        <v>2196.0</v>
      </c>
      <c r="K75" s="3" t="n">
        <v>9355.0</v>
      </c>
      <c r="L75" s="3" t="n">
        <v>1934.0</v>
      </c>
      <c r="M75" s="3" t="n">
        <v>6396.0</v>
      </c>
      <c r="N75" s="3" t="n">
        <v>7001.0</v>
      </c>
      <c r="O75" s="3" t="n">
        <v>9463.0</v>
      </c>
      <c r="P75" s="3" t="n">
        <v>3371.0</v>
      </c>
      <c r="Q75" s="3" t="n">
        <v>4692.0</v>
      </c>
      <c r="R75" s="3" t="n">
        <v>9176.0</v>
      </c>
      <c r="S75" s="3" t="n">
        <v>6223.0</v>
      </c>
      <c r="T75" s="3" t="n">
        <v>7714.0</v>
      </c>
      <c r="U75" s="3" t="n">
        <v>6384.0</v>
      </c>
      <c r="V75" s="3" t="n">
        <v>6367.0</v>
      </c>
      <c r="W75" s="3" t="n">
        <v>9114.0</v>
      </c>
      <c r="X75" s="3" t="n">
        <v>6424.0</v>
      </c>
      <c r="Y75" s="3" t="n">
        <v>3864.0</v>
      </c>
      <c r="Z75" s="3" t="n">
        <v>9855.0</v>
      </c>
      <c r="AA75" s="3" t="n">
        <v>3502.0</v>
      </c>
      <c r="AB75" s="3" t="n">
        <v>1710.0</v>
      </c>
      <c r="AC75" s="3" t="n">
        <v>1084.0</v>
      </c>
      <c r="AD75" s="3" t="n">
        <v>3220.0</v>
      </c>
      <c r="AE75" s="3" t="n">
        <v>3157.0</v>
      </c>
      <c r="AF75" s="3" t="n">
        <v>8036.0</v>
      </c>
      <c r="AG75" s="3" t="n">
        <v>4822.0</v>
      </c>
      <c r="AH75" s="3" t="n">
        <v>1999.0</v>
      </c>
      <c r="AI75" s="3" t="n">
        <v>5124.0</v>
      </c>
      <c r="AJ75" s="3" t="n">
        <v>2676.0</v>
      </c>
      <c r="AK75" s="3" t="n">
        <v>3957.0</v>
      </c>
      <c r="AL75" s="3" t="n">
        <v>4475.0</v>
      </c>
      <c r="AM75" s="3" t="n">
        <v>3635.0</v>
      </c>
      <c r="AN75" s="3" t="n">
        <v>8846.0</v>
      </c>
      <c r="AO75" s="3" t="n">
        <v>1122.0</v>
      </c>
      <c r="AP75" s="3" t="n">
        <v>1962.0</v>
      </c>
      <c r="AQ75" s="3" t="n">
        <v>5223.0</v>
      </c>
      <c r="AR75" s="3" t="n">
        <v>4401.0</v>
      </c>
      <c r="AS75" s="3" t="n">
        <v>2714.0</v>
      </c>
      <c r="AT75" s="3" t="n">
        <v>8715.0</v>
      </c>
      <c r="AU75" s="3" t="n">
        <v>1753.0</v>
      </c>
      <c r="AV75" s="3" t="n">
        <v>8744.0</v>
      </c>
      <c r="AW75" s="3" t="n">
        <v>6480.0</v>
      </c>
      <c r="AX75" s="3" t="n">
        <v>5706.0</v>
      </c>
      <c r="AY75" s="3" t="n">
        <v>7823.0</v>
      </c>
      <c r="AZ75" s="3" t="n">
        <v>9277.0</v>
      </c>
      <c r="BA75" s="3" t="n">
        <v>2402.0</v>
      </c>
      <c r="BB75" s="3" t="n">
        <v>8099.0</v>
      </c>
      <c r="BC75" s="3" t="n">
        <v>4999.0</v>
      </c>
      <c r="BD75" s="3" t="n">
        <v>5219.0</v>
      </c>
      <c r="BE75" s="3" t="n">
        <v>9303.0</v>
      </c>
      <c r="BF75" s="3" t="n">
        <v>4229.0</v>
      </c>
      <c r="BG75" s="3" t="n">
        <v>2824.0</v>
      </c>
      <c r="BH75" s="3" t="n">
        <v>5079.0</v>
      </c>
      <c r="BI75" s="3" t="n">
        <v>1037.0</v>
      </c>
      <c r="BJ75" s="3" t="n">
        <v>5392.0</v>
      </c>
      <c r="BK75" s="3" t="n">
        <v>9949.0</v>
      </c>
      <c r="BL75" s="3" t="n">
        <v>6096.0</v>
      </c>
      <c r="BM75" s="3" t="n">
        <v>7109.0</v>
      </c>
      <c r="BN75" s="3" t="n">
        <v>4180.0</v>
      </c>
      <c r="BO75" s="3" t="n">
        <v>8278.0</v>
      </c>
      <c r="BP75" s="3" t="n">
        <v>9533.0</v>
      </c>
      <c r="BQ75" s="3" t="n">
        <v>4576.0</v>
      </c>
      <c r="BR75" s="3" t="n">
        <v>9957.0</v>
      </c>
      <c r="BS75" s="3" t="n">
        <v>7125.0</v>
      </c>
    </row>
    <row r="76" spans="1:71">
      <c r="A76" t="s" s="0">
        <v>216</v>
      </c>
      <c r="C76" s="3" t="n">
        <v>7744.0</v>
      </c>
      <c r="D76" s="3" t="n">
        <v>4451.0</v>
      </c>
      <c r="E76" s="3" t="n">
        <v>7013.0</v>
      </c>
      <c r="F76" s="3" t="n">
        <v>9651.0</v>
      </c>
      <c r="G76" s="3" t="n">
        <v>9993.0</v>
      </c>
      <c r="H76" s="3" t="n">
        <v>8948.0</v>
      </c>
      <c r="I76" s="3" t="n">
        <v>3095.0</v>
      </c>
      <c r="J76" s="3" t="n">
        <v>6273.0</v>
      </c>
      <c r="K76" s="3" t="n">
        <v>3905.0</v>
      </c>
      <c r="L76" s="3" t="n">
        <v>3940.0</v>
      </c>
      <c r="M76" s="3" t="n">
        <v>4007.0</v>
      </c>
      <c r="N76" s="3" t="n">
        <v>6962.0</v>
      </c>
      <c r="O76" s="3" t="n">
        <v>1681.0</v>
      </c>
      <c r="P76" s="3" t="n">
        <v>2466.0</v>
      </c>
      <c r="Q76" s="3" t="n">
        <v>2684.0</v>
      </c>
      <c r="R76" s="3" t="n">
        <v>4501.0</v>
      </c>
      <c r="S76" s="3" t="n">
        <v>3065.0</v>
      </c>
      <c r="T76" s="3" t="n">
        <v>2199.0</v>
      </c>
      <c r="U76" s="3" t="n">
        <v>1160.0</v>
      </c>
      <c r="V76" s="3" t="n">
        <v>3010.0</v>
      </c>
      <c r="W76" s="3" t="n">
        <v>4303.0</v>
      </c>
      <c r="X76" s="3" t="n">
        <v>7362.0</v>
      </c>
      <c r="Y76" s="3" t="n">
        <v>4203.0</v>
      </c>
      <c r="Z76" s="3" t="n">
        <v>2003.0</v>
      </c>
      <c r="AA76" s="3" t="n">
        <v>1371.0</v>
      </c>
      <c r="AB76" s="3" t="n">
        <v>6267.0</v>
      </c>
      <c r="AC76" s="3" t="n">
        <v>7616.0</v>
      </c>
      <c r="AD76" s="3" t="n">
        <v>2360.0</v>
      </c>
      <c r="AE76" s="3" t="n">
        <v>8606.0</v>
      </c>
      <c r="AF76" s="3" t="n">
        <v>3441.0</v>
      </c>
      <c r="AG76" s="3" t="n">
        <v>7580.0</v>
      </c>
      <c r="AH76" s="3" t="n">
        <v>7157.0</v>
      </c>
      <c r="AI76" s="3" t="n">
        <v>8286.0</v>
      </c>
      <c r="AJ76" s="3" t="n">
        <v>6239.0</v>
      </c>
      <c r="AK76" s="3" t="n">
        <v>8411.0</v>
      </c>
      <c r="AL76" s="3" t="n">
        <v>4621.0</v>
      </c>
      <c r="AM76" s="3" t="n">
        <v>6268.0</v>
      </c>
      <c r="AN76" s="3" t="n">
        <v>8172.0</v>
      </c>
      <c r="AO76" s="3" t="n">
        <v>6100.0</v>
      </c>
      <c r="AP76" s="3" t="n">
        <v>1811.0</v>
      </c>
      <c r="AQ76" s="3" t="n">
        <v>3453.0</v>
      </c>
      <c r="AR76" s="3" t="n">
        <v>8611.0</v>
      </c>
      <c r="AS76" s="3" t="n">
        <v>3820.0</v>
      </c>
      <c r="AT76" s="3" t="n">
        <v>4044.0</v>
      </c>
      <c r="AU76" s="3" t="n">
        <v>3858.0</v>
      </c>
      <c r="AV76" s="3" t="n">
        <v>8569.0</v>
      </c>
      <c r="AW76" s="3" t="n">
        <v>6008.0</v>
      </c>
      <c r="AX76" s="3" t="n">
        <v>4037.0</v>
      </c>
      <c r="AY76" s="3" t="n">
        <v>5608.0</v>
      </c>
      <c r="AZ76" s="3" t="n">
        <v>1865.0</v>
      </c>
      <c r="BA76" s="3" t="n">
        <v>8659.0</v>
      </c>
      <c r="BB76" s="3" t="n">
        <v>8721.0</v>
      </c>
      <c r="BC76" s="3" t="n">
        <v>6901.0</v>
      </c>
      <c r="BD76" s="3" t="n">
        <v>2127.0</v>
      </c>
      <c r="BE76" s="3" t="n">
        <v>4040.0</v>
      </c>
      <c r="BF76" s="3" t="n">
        <v>2664.0</v>
      </c>
      <c r="BG76" s="3" t="n">
        <v>7604.0</v>
      </c>
      <c r="BH76" s="3" t="n">
        <v>2368.0</v>
      </c>
      <c r="BI76" s="3" t="n">
        <v>8701.0</v>
      </c>
      <c r="BJ76" s="3" t="n">
        <v>8499.0</v>
      </c>
      <c r="BK76" s="3" t="n">
        <v>6036.0</v>
      </c>
      <c r="BL76" s="3" t="n">
        <v>1594.0</v>
      </c>
      <c r="BM76" s="3" t="n">
        <v>3901.0</v>
      </c>
      <c r="BN76" s="3" t="n">
        <v>4686.0</v>
      </c>
      <c r="BO76" s="3" t="n">
        <v>4421.0</v>
      </c>
      <c r="BP76" s="3" t="n">
        <v>7581.0</v>
      </c>
      <c r="BQ76" s="3" t="n">
        <v>5922.0</v>
      </c>
      <c r="BR76" s="3" t="n">
        <v>9469.0</v>
      </c>
      <c r="BS76" s="3" t="n">
        <v>6309.0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R83"/>
  <sheetViews>
    <sheetView workbookViewId="0"/>
  </sheetViews>
  <sheetFormatPr defaultRowHeight="14.4"/>
  <sheetData>
    <row r="1" spans="1:70">
      <c r="A1" s="1" t="s">
        <v>71</v>
      </c>
      <c r="B1" s="2" t="s">
        <v>73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  <c r="I1" s="2" t="s">
        <v>80</v>
      </c>
      <c r="J1" s="2" t="s">
        <v>81</v>
      </c>
      <c r="K1" s="2" t="s">
        <v>82</v>
      </c>
      <c r="L1" s="2" t="s">
        <v>83</v>
      </c>
      <c r="M1" s="2" t="s">
        <v>84</v>
      </c>
      <c r="N1" s="2" t="s">
        <v>85</v>
      </c>
      <c r="O1" s="2" t="s">
        <v>86</v>
      </c>
      <c r="P1" s="2" t="s">
        <v>87</v>
      </c>
      <c r="Q1" s="2" t="s">
        <v>88</v>
      </c>
      <c r="R1" s="2" t="s">
        <v>89</v>
      </c>
      <c r="S1" s="2" t="s">
        <v>90</v>
      </c>
      <c r="T1" s="2" t="s">
        <v>91</v>
      </c>
      <c r="U1" s="2" t="s">
        <v>92</v>
      </c>
      <c r="V1" s="2" t="s">
        <v>93</v>
      </c>
      <c r="W1" s="2" t="s">
        <v>94</v>
      </c>
      <c r="X1" s="2" t="s">
        <v>95</v>
      </c>
      <c r="Y1" s="2" t="s">
        <v>96</v>
      </c>
      <c r="Z1" s="2" t="s">
        <v>97</v>
      </c>
      <c r="AA1" s="2" t="s">
        <v>98</v>
      </c>
      <c r="AB1" s="2" t="s">
        <v>99</v>
      </c>
      <c r="AC1" s="2" t="s">
        <v>100</v>
      </c>
      <c r="AD1" s="2" t="s">
        <v>101</v>
      </c>
      <c r="AE1" s="2" t="s">
        <v>102</v>
      </c>
      <c r="AF1" s="2" t="s">
        <v>103</v>
      </c>
      <c r="AG1" s="2" t="s">
        <v>104</v>
      </c>
      <c r="AH1" s="2" t="s">
        <v>105</v>
      </c>
      <c r="AI1" s="2" t="s">
        <v>106</v>
      </c>
      <c r="AJ1" s="2" t="s">
        <v>107</v>
      </c>
      <c r="AK1" s="2" t="s">
        <v>108</v>
      </c>
      <c r="AL1" s="2" t="s">
        <v>109</v>
      </c>
      <c r="AM1" s="2" t="s">
        <v>110</v>
      </c>
      <c r="AN1" s="2" t="s">
        <v>111</v>
      </c>
      <c r="AO1" s="2" t="s">
        <v>112</v>
      </c>
      <c r="AP1" s="2" t="s">
        <v>113</v>
      </c>
      <c r="AQ1" s="2" t="s">
        <v>114</v>
      </c>
      <c r="AR1" s="2" t="s">
        <v>115</v>
      </c>
      <c r="AS1" s="2" t="s">
        <v>116</v>
      </c>
      <c r="AT1" s="2" t="s">
        <v>117</v>
      </c>
      <c r="AU1" s="2" t="s">
        <v>118</v>
      </c>
      <c r="AV1" s="2" t="s">
        <v>119</v>
      </c>
      <c r="AW1" s="2" t="s">
        <v>120</v>
      </c>
      <c r="AX1" s="2" t="s">
        <v>121</v>
      </c>
      <c r="AY1" s="2" t="s">
        <v>122</v>
      </c>
      <c r="AZ1" s="2" t="s">
        <v>123</v>
      </c>
      <c r="BA1" s="2" t="s">
        <v>124</v>
      </c>
      <c r="BB1" s="2" t="s">
        <v>125</v>
      </c>
      <c r="BC1" s="2" t="s">
        <v>126</v>
      </c>
      <c r="BD1" s="2" t="s">
        <v>127</v>
      </c>
      <c r="BE1" s="2" t="s">
        <v>128</v>
      </c>
      <c r="BF1" s="2" t="s">
        <v>129</v>
      </c>
      <c r="BG1" s="2" t="s">
        <v>130</v>
      </c>
      <c r="BH1" s="2" t="s">
        <v>131</v>
      </c>
      <c r="BI1" s="2" t="s">
        <v>132</v>
      </c>
      <c r="BJ1" s="2" t="s">
        <v>133</v>
      </c>
      <c r="BK1" s="2" t="s">
        <v>134</v>
      </c>
      <c r="BL1" s="2" t="s">
        <v>135</v>
      </c>
      <c r="BM1" s="2" t="s">
        <v>136</v>
      </c>
      <c r="BN1" s="2" t="s">
        <v>137</v>
      </c>
      <c r="BO1" s="2" t="s">
        <v>138</v>
      </c>
      <c r="BP1" s="2" t="s">
        <v>139</v>
      </c>
      <c r="BQ1" s="2" t="s">
        <v>140</v>
      </c>
      <c r="BR1" s="2" t="s">
        <v>141</v>
      </c>
    </row>
    <row r="3" spans="1:70">
      <c r="A3" s="6" t="s">
        <v>217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</row>
    <row r="4" spans="1:70">
      <c r="A4" s="6" t="s">
        <v>218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</row>
    <row r="5" spans="1:70">
      <c r="A5" t="s" s="0">
        <v>219</v>
      </c>
      <c r="B5" s="3" t="n">
        <v>3656.0</v>
      </c>
      <c r="C5" s="3" t="n">
        <v>5222.0</v>
      </c>
      <c r="D5" s="3" t="n">
        <v>5771.0</v>
      </c>
      <c r="E5" s="3" t="n">
        <v>1027.0</v>
      </c>
      <c r="F5" s="3" t="n">
        <v>8344.0</v>
      </c>
      <c r="G5" s="3" t="n">
        <v>6466.0</v>
      </c>
      <c r="H5" s="3" t="n">
        <v>5084.0</v>
      </c>
      <c r="I5" s="3" t="n">
        <v>9207.0</v>
      </c>
      <c r="J5" s="3" t="n">
        <v>5850.0</v>
      </c>
      <c r="K5" s="3" t="n">
        <v>9832.0</v>
      </c>
      <c r="L5" s="3" t="n">
        <v>4231.0</v>
      </c>
      <c r="M5" s="3" t="n">
        <v>6876.0</v>
      </c>
      <c r="N5" s="3" t="n">
        <v>5409.0</v>
      </c>
      <c r="O5" s="3" t="n">
        <v>5617.0</v>
      </c>
      <c r="P5" s="3" t="n">
        <v>3839.0</v>
      </c>
      <c r="Q5" s="3" t="n">
        <v>8104.0</v>
      </c>
      <c r="R5" s="3" t="n">
        <v>2449.0</v>
      </c>
      <c r="S5" s="3" t="n">
        <v>4593.0</v>
      </c>
      <c r="T5" s="3" t="n">
        <v>1999.0</v>
      </c>
      <c r="U5" s="3" t="n">
        <v>2964.0</v>
      </c>
      <c r="V5" s="3" t="n">
        <v>9264.0</v>
      </c>
      <c r="W5" s="3" t="n">
        <v>8251.0</v>
      </c>
      <c r="X5" s="3" t="n">
        <v>1989.0</v>
      </c>
      <c r="Y5" s="3" t="n">
        <v>1894.0</v>
      </c>
      <c r="Z5" s="3" t="n">
        <v>1033.0</v>
      </c>
      <c r="AA5" s="3" t="n">
        <v>9645.0</v>
      </c>
      <c r="AB5" s="3" t="n">
        <v>8162.0</v>
      </c>
      <c r="AC5" s="3" t="n">
        <v>1440.0</v>
      </c>
      <c r="AD5" s="3" t="n">
        <v>2138.0</v>
      </c>
      <c r="AE5" s="3" t="n">
        <v>9215.0</v>
      </c>
      <c r="AF5" s="3" t="n">
        <v>5181.0</v>
      </c>
      <c r="AG5" s="3" t="n">
        <v>6887.0</v>
      </c>
      <c r="AH5" s="3" t="n">
        <v>1090.0</v>
      </c>
      <c r="AI5" s="3" t="n">
        <v>4404.0</v>
      </c>
      <c r="AJ5" s="3" t="n">
        <v>8890.0</v>
      </c>
      <c r="AK5" s="3" t="n">
        <v>1828.0</v>
      </c>
      <c r="AL5" s="3" t="n">
        <v>7460.0</v>
      </c>
      <c r="AM5" s="3" t="n">
        <v>3383.0</v>
      </c>
      <c r="AN5" s="3" t="n">
        <v>8139.0</v>
      </c>
      <c r="AO5" s="3" t="n">
        <v>5990.0</v>
      </c>
      <c r="AP5" s="3" t="n">
        <v>1624.0</v>
      </c>
      <c r="AQ5" s="3" t="n">
        <v>3074.0</v>
      </c>
      <c r="AR5" s="3" t="n">
        <v>2016.0</v>
      </c>
      <c r="AS5" s="3" t="n">
        <v>9899.0</v>
      </c>
      <c r="AT5" s="3" t="n">
        <v>9500.0</v>
      </c>
      <c r="AU5" s="3" t="n">
        <v>5921.0</v>
      </c>
      <c r="AV5" s="3" t="n">
        <v>8732.0</v>
      </c>
      <c r="AW5" s="3" t="n">
        <v>6289.0</v>
      </c>
      <c r="AX5" s="3" t="n">
        <v>5954.0</v>
      </c>
      <c r="AY5" s="3" t="n">
        <v>7022.0</v>
      </c>
      <c r="AZ5" s="3" t="n">
        <v>9238.0</v>
      </c>
      <c r="BA5" s="3" t="n">
        <v>8708.0</v>
      </c>
      <c r="BB5" s="3" t="n">
        <v>7902.0</v>
      </c>
      <c r="BC5" s="3" t="n">
        <v>2982.0</v>
      </c>
      <c r="BD5" s="3" t="n">
        <v>9639.0</v>
      </c>
      <c r="BE5" s="3" t="n">
        <v>7960.0</v>
      </c>
      <c r="BF5" s="3" t="n">
        <v>6116.0</v>
      </c>
      <c r="BG5" s="3" t="n">
        <v>1232.0</v>
      </c>
      <c r="BH5" s="3" t="n">
        <v>3090.0</v>
      </c>
      <c r="BI5" s="3" t="n">
        <v>9194.0</v>
      </c>
      <c r="BJ5" s="3" t="n">
        <v>2191.0</v>
      </c>
      <c r="BK5" s="3" t="n">
        <v>9567.0</v>
      </c>
      <c r="BL5" s="3" t="n">
        <v>5541.0</v>
      </c>
      <c r="BM5" s="3" t="n">
        <v>6858.0</v>
      </c>
      <c r="BN5" s="3" t="n">
        <v>4440.0</v>
      </c>
      <c r="BO5" s="3" t="n">
        <v>1938.0</v>
      </c>
      <c r="BP5" s="3" t="n">
        <v>5733.0</v>
      </c>
      <c r="BQ5" s="3" t="n">
        <v>8121.0</v>
      </c>
      <c r="BR5" s="3" t="n">
        <v>6376.0</v>
      </c>
    </row>
    <row r="6" spans="1:70">
      <c r="A6" t="s" s="0">
        <v>220</v>
      </c>
      <c r="B6" s="3" t="n">
        <v>9469.0</v>
      </c>
      <c r="C6" s="3" t="n">
        <v>9460.0</v>
      </c>
      <c r="D6" s="3" t="n">
        <v>5345.0</v>
      </c>
      <c r="E6" s="3" t="n">
        <v>8342.0</v>
      </c>
      <c r="F6" s="3" t="n">
        <v>2310.0</v>
      </c>
      <c r="G6" s="3" t="n">
        <v>6761.0</v>
      </c>
      <c r="H6" s="3" t="n">
        <v>6859.0</v>
      </c>
      <c r="I6" s="3" t="n">
        <v>6801.0</v>
      </c>
      <c r="J6" s="3" t="n">
        <v>2162.0</v>
      </c>
      <c r="K6" s="3" t="n">
        <v>2888.0</v>
      </c>
      <c r="L6" s="3" t="n">
        <v>9490.0</v>
      </c>
      <c r="M6" s="3" t="n">
        <v>5863.0</v>
      </c>
      <c r="N6" s="3" t="n">
        <v>9932.0</v>
      </c>
      <c r="O6" s="3" t="n">
        <v>5625.0</v>
      </c>
      <c r="P6" s="3" t="n">
        <v>7420.0</v>
      </c>
      <c r="Q6" s="3" t="n">
        <v>2285.0</v>
      </c>
      <c r="R6" s="3" t="n">
        <v>9096.0</v>
      </c>
      <c r="S6" s="3" t="n">
        <v>6108.0</v>
      </c>
      <c r="T6" s="3" t="n">
        <v>1015.0</v>
      </c>
      <c r="U6" s="3" t="n">
        <v>4517.0</v>
      </c>
      <c r="V6" s="3" t="n">
        <v>8879.0</v>
      </c>
      <c r="W6" s="3" t="n">
        <v>2860.0</v>
      </c>
      <c r="X6" s="3" t="n">
        <v>9630.0</v>
      </c>
      <c r="Y6" s="3" t="n">
        <v>9880.0</v>
      </c>
      <c r="Z6" s="3" t="n">
        <v>7138.0</v>
      </c>
      <c r="AA6" s="3" t="n">
        <v>5508.0</v>
      </c>
      <c r="AB6" s="3" t="n">
        <v>4472.0</v>
      </c>
      <c r="AC6" s="3" t="n">
        <v>2156.0</v>
      </c>
      <c r="AD6" s="3" t="n">
        <v>5652.0</v>
      </c>
      <c r="AE6" s="3" t="n">
        <v>5953.0</v>
      </c>
      <c r="AF6" s="3" t="n">
        <v>5306.0</v>
      </c>
      <c r="AG6" s="3" t="n">
        <v>5838.0</v>
      </c>
      <c r="AH6" s="3" t="n">
        <v>1415.0</v>
      </c>
      <c r="AI6" s="3" t="n">
        <v>6056.0</v>
      </c>
      <c r="AJ6" s="3" t="n">
        <v>8922.0</v>
      </c>
      <c r="AK6" s="3" t="n">
        <v>8179.0</v>
      </c>
      <c r="AL6" s="3" t="n">
        <v>5532.0</v>
      </c>
      <c r="AM6" s="3" t="n">
        <v>2877.0</v>
      </c>
      <c r="AN6" s="3" t="n">
        <v>6195.0</v>
      </c>
      <c r="AO6" s="3" t="n">
        <v>4655.0</v>
      </c>
      <c r="AP6" s="3" t="n">
        <v>6321.0</v>
      </c>
      <c r="AQ6" s="3" t="n">
        <v>1147.0</v>
      </c>
      <c r="AR6" s="3" t="n">
        <v>2756.0</v>
      </c>
      <c r="AS6" s="3" t="n">
        <v>5394.0</v>
      </c>
      <c r="AT6" s="3" t="n">
        <v>8085.0</v>
      </c>
      <c r="AU6" s="3" t="n">
        <v>8228.0</v>
      </c>
      <c r="AV6" s="3" t="n">
        <v>3901.0</v>
      </c>
      <c r="AW6" s="3" t="n">
        <v>8422.0</v>
      </c>
      <c r="AX6" s="3" t="n">
        <v>8197.0</v>
      </c>
      <c r="AY6" s="3" t="n">
        <v>7421.0</v>
      </c>
      <c r="AZ6" s="3" t="n">
        <v>8177.0</v>
      </c>
      <c r="BA6" s="3" t="n">
        <v>9284.0</v>
      </c>
      <c r="BB6" s="3" t="n">
        <v>3104.0</v>
      </c>
      <c r="BC6" s="3" t="n">
        <v>4429.0</v>
      </c>
      <c r="BD6" s="3" t="n">
        <v>4297.0</v>
      </c>
      <c r="BE6" s="3" t="n">
        <v>4160.0</v>
      </c>
      <c r="BF6" s="3" t="n">
        <v>4090.0</v>
      </c>
      <c r="BG6" s="3" t="n">
        <v>2860.0</v>
      </c>
      <c r="BH6" s="3" t="n">
        <v>7895.0</v>
      </c>
      <c r="BI6" s="3" t="n">
        <v>4952.0</v>
      </c>
      <c r="BJ6" s="3" t="n">
        <v>6300.0</v>
      </c>
      <c r="BK6" s="3" t="n">
        <v>5110.0</v>
      </c>
      <c r="BL6" s="3" t="n">
        <v>6059.0</v>
      </c>
      <c r="BM6" s="3" t="n">
        <v>1363.0</v>
      </c>
      <c r="BN6" s="3" t="n">
        <v>1977.0</v>
      </c>
      <c r="BO6" s="3" t="n">
        <v>8999.0</v>
      </c>
      <c r="BP6" s="3" t="n">
        <v>5746.0</v>
      </c>
      <c r="BQ6" s="3" t="n">
        <v>2032.0</v>
      </c>
      <c r="BR6" s="3" t="n">
        <v>2786.0</v>
      </c>
    </row>
    <row r="7" spans="1:70">
      <c r="A7" t="s" s="0">
        <v>221</v>
      </c>
      <c r="B7" s="3" t="n">
        <v>4950.0</v>
      </c>
      <c r="C7" s="3" t="n">
        <v>8151.0</v>
      </c>
      <c r="D7" s="3" t="n">
        <v>4022.0</v>
      </c>
      <c r="E7" s="3" t="n">
        <v>5151.0</v>
      </c>
      <c r="F7" s="3" t="n">
        <v>2600.0</v>
      </c>
      <c r="G7" s="3" t="n">
        <v>7178.0</v>
      </c>
      <c r="H7" s="3" t="n">
        <v>5853.0</v>
      </c>
      <c r="I7" s="3" t="n">
        <v>9637.0</v>
      </c>
      <c r="J7" s="3" t="n">
        <v>8413.0</v>
      </c>
      <c r="K7" s="3" t="n">
        <v>7373.0</v>
      </c>
      <c r="L7" s="3" t="n">
        <v>4987.0</v>
      </c>
      <c r="M7" s="3" t="n">
        <v>1429.0</v>
      </c>
      <c r="N7" s="3" t="n">
        <v>4150.0</v>
      </c>
      <c r="O7" s="3" t="n">
        <v>6821.0</v>
      </c>
      <c r="P7" s="3" t="n">
        <v>7145.0</v>
      </c>
      <c r="Q7" s="3" t="n">
        <v>8890.0</v>
      </c>
      <c r="R7" s="3" t="n">
        <v>1627.0</v>
      </c>
      <c r="S7" s="3" t="n">
        <v>6518.0</v>
      </c>
      <c r="T7" s="3" t="n">
        <v>2437.0</v>
      </c>
      <c r="U7" s="3" t="n">
        <v>3544.0</v>
      </c>
      <c r="V7" s="3" t="n">
        <v>7032.0</v>
      </c>
      <c r="W7" s="3" t="n">
        <v>3540.0</v>
      </c>
      <c r="X7" s="3" t="n">
        <v>7851.0</v>
      </c>
      <c r="Y7" s="3" t="n">
        <v>7052.0</v>
      </c>
      <c r="Z7" s="3" t="n">
        <v>6940.0</v>
      </c>
      <c r="AA7" s="3" t="n">
        <v>7799.0</v>
      </c>
      <c r="AB7" s="3" t="n">
        <v>2386.0</v>
      </c>
      <c r="AC7" s="3" t="n">
        <v>1174.0</v>
      </c>
      <c r="AD7" s="3" t="n">
        <v>5443.0</v>
      </c>
      <c r="AE7" s="3" t="n">
        <v>9833.0</v>
      </c>
      <c r="AF7" s="3" t="n">
        <v>6823.0</v>
      </c>
      <c r="AG7" s="3" t="n">
        <v>4239.0</v>
      </c>
      <c r="AH7" s="3" t="n">
        <v>3465.0</v>
      </c>
      <c r="AI7" s="3" t="n">
        <v>3528.0</v>
      </c>
      <c r="AJ7" s="3" t="n">
        <v>1525.0</v>
      </c>
      <c r="AK7" s="3" t="n">
        <v>1389.0</v>
      </c>
      <c r="AL7" s="3" t="n">
        <v>2449.0</v>
      </c>
      <c r="AM7" s="3" t="n">
        <v>6429.0</v>
      </c>
      <c r="AN7" s="3" t="n">
        <v>1372.0</v>
      </c>
      <c r="AO7" s="3" t="n">
        <v>2140.0</v>
      </c>
      <c r="AP7" s="3" t="n">
        <v>8625.0</v>
      </c>
      <c r="AQ7" s="3" t="n">
        <v>4524.0</v>
      </c>
      <c r="AR7" s="3" t="n">
        <v>3044.0</v>
      </c>
      <c r="AS7" s="3" t="n">
        <v>7054.0</v>
      </c>
      <c r="AT7" s="3" t="n">
        <v>3189.0</v>
      </c>
      <c r="AU7" s="3" t="n">
        <v>2722.0</v>
      </c>
      <c r="AV7" s="3" t="n">
        <v>4576.0</v>
      </c>
      <c r="AW7" s="3" t="n">
        <v>6729.0</v>
      </c>
      <c r="AX7" s="3" t="n">
        <v>8716.0</v>
      </c>
      <c r="AY7" s="3" t="n">
        <v>9849.0</v>
      </c>
      <c r="AZ7" s="3" t="n">
        <v>6914.0</v>
      </c>
      <c r="BA7" s="3" t="n">
        <v>5968.0</v>
      </c>
      <c r="BB7" s="3" t="n">
        <v>5849.0</v>
      </c>
      <c r="BC7" s="3" t="n">
        <v>9164.0</v>
      </c>
      <c r="BD7" s="3" t="n">
        <v>1734.0</v>
      </c>
      <c r="BE7" s="3" t="n">
        <v>4585.0</v>
      </c>
      <c r="BF7" s="3" t="n">
        <v>8968.0</v>
      </c>
      <c r="BG7" s="3" t="n">
        <v>8642.0</v>
      </c>
      <c r="BH7" s="3" t="n">
        <v>7873.0</v>
      </c>
      <c r="BI7" s="3" t="n">
        <v>3849.0</v>
      </c>
      <c r="BJ7" s="3" t="n">
        <v>5370.0</v>
      </c>
      <c r="BK7" s="3" t="n">
        <v>7455.0</v>
      </c>
      <c r="BL7" s="3" t="n">
        <v>7303.0</v>
      </c>
      <c r="BM7" s="3" t="n">
        <v>9015.0</v>
      </c>
      <c r="BN7" s="3" t="n">
        <v>5985.0</v>
      </c>
      <c r="BO7" s="3" t="n">
        <v>5588.0</v>
      </c>
      <c r="BP7" s="3" t="n">
        <v>2321.0</v>
      </c>
      <c r="BQ7" s="3" t="n">
        <v>3084.0</v>
      </c>
      <c r="BR7" s="3" t="n">
        <v>4033.0</v>
      </c>
    </row>
    <row r="8" spans="1:70">
      <c r="A8" s="4" t="s">
        <v>222</v>
      </c>
      <c r="B8" s="5" t="n">
        <f t="shared" ref="B8:BM8" si="0">IF(AND(B6&lt;&gt;"",B7&lt;&gt;""),B6-B7,"")</f>
        <v>4519.0</v>
      </c>
      <c r="C8" s="5" t="n">
        <f t="shared" si="0"/>
        <v>1309.0</v>
      </c>
      <c r="D8" s="5" t="n">
        <f t="shared" si="0"/>
        <v>1323.0</v>
      </c>
      <c r="E8" s="5" t="n">
        <f t="shared" si="0"/>
        <v>3191.0</v>
      </c>
      <c r="F8" s="5" t="n">
        <f t="shared" si="0"/>
        <v>-290.0</v>
      </c>
      <c r="G8" s="5" t="n">
        <f t="shared" si="0"/>
        <v>-417.0</v>
      </c>
      <c r="H8" s="5" t="n">
        <f t="shared" si="0"/>
        <v>1006.0</v>
      </c>
      <c r="I8" s="5" t="n">
        <f t="shared" si="0"/>
        <v>-2836.0</v>
      </c>
      <c r="J8" s="5" t="n">
        <f t="shared" si="0"/>
        <v>-6251.0</v>
      </c>
      <c r="K8" s="5" t="n">
        <f t="shared" si="0"/>
        <v>-4485.0</v>
      </c>
      <c r="L8" s="5" t="n">
        <f t="shared" si="0"/>
        <v>4503.0</v>
      </c>
      <c r="M8" s="5" t="n">
        <f t="shared" si="0"/>
        <v>4434.0</v>
      </c>
      <c r="N8" s="5" t="n">
        <f t="shared" si="0"/>
        <v>5782.0</v>
      </c>
      <c r="O8" s="5" t="n">
        <f t="shared" si="0"/>
        <v>-1196.0</v>
      </c>
      <c r="P8" s="5" t="n">
        <f t="shared" si="0"/>
        <v>275.0</v>
      </c>
      <c r="Q8" s="5" t="n">
        <f t="shared" si="0"/>
        <v>-6605.0</v>
      </c>
      <c r="R8" s="5" t="n">
        <f t="shared" si="0"/>
        <v>7469.0</v>
      </c>
      <c r="S8" s="5" t="n">
        <f t="shared" si="0"/>
        <v>-410.0</v>
      </c>
      <c r="T8" s="5" t="n">
        <f t="shared" si="0"/>
        <v>-1422.0</v>
      </c>
      <c r="U8" s="5" t="n">
        <f t="shared" si="0"/>
        <v>973.0</v>
      </c>
      <c r="V8" s="5" t="n">
        <f t="shared" si="0"/>
        <v>1847.0</v>
      </c>
      <c r="W8" s="5" t="n">
        <f t="shared" si="0"/>
        <v>-680.0</v>
      </c>
      <c r="X8" s="5" t="n">
        <f t="shared" si="0"/>
        <v>1779.0</v>
      </c>
      <c r="Y8" s="5" t="n">
        <f t="shared" si="0"/>
        <v>2828.0</v>
      </c>
      <c r="Z8" s="5" t="n">
        <f t="shared" si="0"/>
        <v>198.0</v>
      </c>
      <c r="AA8" s="5" t="n">
        <f t="shared" si="0"/>
        <v>-2291.0</v>
      </c>
      <c r="AB8" s="5" t="n">
        <f t="shared" si="0"/>
        <v>2086.0</v>
      </c>
      <c r="AC8" s="5" t="n">
        <f t="shared" si="0"/>
        <v>982.0</v>
      </c>
      <c r="AD8" s="5" t="n">
        <f t="shared" si="0"/>
        <v>209.0</v>
      </c>
      <c r="AE8" s="5" t="n">
        <f t="shared" si="0"/>
        <v>-3880.0</v>
      </c>
      <c r="AF8" s="5" t="n">
        <f t="shared" si="0"/>
        <v>-1517.0</v>
      </c>
      <c r="AG8" s="5" t="n">
        <f t="shared" si="0"/>
        <v>1599.0</v>
      </c>
      <c r="AH8" s="5" t="n">
        <f t="shared" si="0"/>
        <v>-2050.0</v>
      </c>
      <c r="AI8" s="5" t="n">
        <f t="shared" si="0"/>
        <v>2528.0</v>
      </c>
      <c r="AJ8" s="5" t="n">
        <f t="shared" si="0"/>
        <v>7397.0</v>
      </c>
      <c r="AK8" s="5" t="n">
        <f t="shared" si="0"/>
        <v>6790.0</v>
      </c>
      <c r="AL8" s="5" t="n">
        <f t="shared" si="0"/>
        <v>3083.0</v>
      </c>
      <c r="AM8" s="5" t="n">
        <f t="shared" si="0"/>
        <v>-3552.0</v>
      </c>
      <c r="AN8" s="5" t="n">
        <f t="shared" si="0"/>
        <v>4823.0</v>
      </c>
      <c r="AO8" s="5" t="n">
        <f t="shared" si="0"/>
        <v>2515.0</v>
      </c>
      <c r="AP8" s="5" t="n">
        <f t="shared" si="0"/>
        <v>-2304.0</v>
      </c>
      <c r="AQ8" s="5" t="n">
        <f t="shared" si="0"/>
        <v>-3377.0</v>
      </c>
      <c r="AR8" s="5" t="n">
        <f t="shared" si="0"/>
        <v>-288.0</v>
      </c>
      <c r="AS8" s="5" t="n">
        <f t="shared" si="0"/>
        <v>-1660.0</v>
      </c>
      <c r="AT8" s="5" t="n">
        <f t="shared" si="0"/>
        <v>4896.0</v>
      </c>
      <c r="AU8" s="5" t="n">
        <f t="shared" si="0"/>
        <v>5506.0</v>
      </c>
      <c r="AV8" s="5" t="n">
        <f t="shared" si="0"/>
        <v>-675.0</v>
      </c>
      <c r="AW8" s="5" t="n">
        <f t="shared" si="0"/>
        <v>1693.0</v>
      </c>
      <c r="AX8" s="5" t="n">
        <f t="shared" si="0"/>
        <v>-519.0</v>
      </c>
      <c r="AY8" s="5" t="n">
        <f t="shared" si="0"/>
        <v>-2428.0</v>
      </c>
      <c r="AZ8" s="5" t="n">
        <f t="shared" si="0"/>
        <v>1263.0</v>
      </c>
      <c r="BA8" s="5" t="n">
        <f t="shared" si="0"/>
        <v>3316.0</v>
      </c>
      <c r="BB8" s="5" t="n">
        <f t="shared" si="0"/>
        <v>-2745.0</v>
      </c>
      <c r="BC8" s="5" t="n">
        <f t="shared" si="0"/>
        <v>-4735.0</v>
      </c>
      <c r="BD8" s="5" t="n">
        <f t="shared" si="0"/>
        <v>2563.0</v>
      </c>
      <c r="BE8" s="5" t="n">
        <f t="shared" si="0"/>
        <v>-425.0</v>
      </c>
      <c r="BF8" s="5" t="n">
        <f t="shared" si="0"/>
        <v>-4878.0</v>
      </c>
      <c r="BG8" s="5" t="n">
        <f t="shared" si="0"/>
        <v>-5782.0</v>
      </c>
      <c r="BH8" s="5" t="n">
        <f t="shared" si="0"/>
        <v>22.0</v>
      </c>
      <c r="BI8" s="5" t="n">
        <f t="shared" si="0"/>
        <v>1103.0</v>
      </c>
      <c r="BJ8" s="5" t="n">
        <f t="shared" si="0"/>
        <v>930.0</v>
      </c>
      <c r="BK8" s="5" t="n">
        <f t="shared" si="0"/>
        <v>-2345.0</v>
      </c>
      <c r="BL8" s="5" t="n">
        <f t="shared" si="0"/>
        <v>-1244.0</v>
      </c>
      <c r="BM8" s="5" t="n">
        <f t="shared" si="0"/>
        <v>-7652.0</v>
      </c>
      <c r="BN8" s="5" t="n">
        <f>IF(AND(BN6&lt;&gt;"",BN7&lt;&gt;""),BN6-BN7,"")</f>
        <v>-4008.0</v>
      </c>
      <c r="BO8" s="5" t="n">
        <f>IF(AND(BO6&lt;&gt;"",BO7&lt;&gt;""),BO6-BO7,"")</f>
        <v>3411.0</v>
      </c>
      <c r="BP8" s="5" t="n">
        <f>IF(AND(BP6&lt;&gt;"",BP7&lt;&gt;""),BP6-BP7,"")</f>
        <v>3425.0</v>
      </c>
      <c r="BQ8" s="5" t="n">
        <f>IF(AND(BQ6&lt;&gt;"",BQ7&lt;&gt;""),BQ6-BQ7,"")</f>
        <v>-1052.0</v>
      </c>
      <c r="BR8" s="5" t="n">
        <f>IF(AND(BR6&lt;&gt;"",BR7&lt;&gt;""),BR6-BR7,"")</f>
        <v>-1247.0</v>
      </c>
    </row>
    <row r="9" spans="1:70">
      <c r="A9" t="s" s="0">
        <v>223</v>
      </c>
      <c r="B9" s="3" t="n">
        <v>5047.0</v>
      </c>
      <c r="C9" s="3" t="n">
        <v>3952.0</v>
      </c>
      <c r="D9" s="3" t="n">
        <v>5810.0</v>
      </c>
      <c r="E9" s="3" t="n">
        <v>5122.0</v>
      </c>
      <c r="F9" s="3" t="n">
        <v>9895.0</v>
      </c>
      <c r="G9" s="3" t="n">
        <v>6848.0</v>
      </c>
      <c r="H9" s="3" t="n">
        <v>8970.0</v>
      </c>
      <c r="I9" s="3" t="n">
        <v>7360.0</v>
      </c>
      <c r="J9" s="3" t="n">
        <v>5660.0</v>
      </c>
      <c r="K9" s="3" t="n">
        <v>9824.0</v>
      </c>
      <c r="L9" s="3" t="n">
        <v>3611.0</v>
      </c>
      <c r="M9" s="3" t="n">
        <v>8475.0</v>
      </c>
      <c r="N9" s="3" t="n">
        <v>5440.0</v>
      </c>
      <c r="O9" s="3" t="n">
        <v>7785.0</v>
      </c>
      <c r="P9" s="3" t="n">
        <v>5542.0</v>
      </c>
      <c r="Q9" s="3" t="n">
        <v>4267.0</v>
      </c>
      <c r="R9" s="3" t="n">
        <v>2251.0</v>
      </c>
      <c r="S9" s="3" t="n">
        <v>7797.0</v>
      </c>
      <c r="T9" s="3" t="n">
        <v>4392.0</v>
      </c>
      <c r="U9" s="3" t="n">
        <v>5335.0</v>
      </c>
      <c r="V9" s="3" t="n">
        <v>8916.0</v>
      </c>
      <c r="W9" s="3" t="n">
        <v>6346.0</v>
      </c>
      <c r="X9" s="3" t="n">
        <v>6428.0</v>
      </c>
      <c r="Y9" s="3" t="n">
        <v>1994.0</v>
      </c>
      <c r="Z9" s="3" t="n">
        <v>2588.0</v>
      </c>
      <c r="AA9" s="3" t="n">
        <v>3678.0</v>
      </c>
      <c r="AB9" s="3" t="n">
        <v>5521.0</v>
      </c>
      <c r="AC9" s="3" t="n">
        <v>1546.0</v>
      </c>
      <c r="AD9" s="3" t="n">
        <v>5754.0</v>
      </c>
      <c r="AE9" s="3" t="n">
        <v>8214.0</v>
      </c>
      <c r="AF9" s="3" t="n">
        <v>2320.0</v>
      </c>
      <c r="AG9" s="3" t="n">
        <v>4637.0</v>
      </c>
      <c r="AH9" s="3" t="n">
        <v>4722.0</v>
      </c>
      <c r="AI9" s="3" t="n">
        <v>3532.0</v>
      </c>
      <c r="AJ9" s="3" t="n">
        <v>1866.0</v>
      </c>
      <c r="AK9" s="3" t="n">
        <v>8832.0</v>
      </c>
      <c r="AL9" s="3" t="n">
        <v>6578.0</v>
      </c>
      <c r="AM9" s="3" t="n">
        <v>7059.0</v>
      </c>
      <c r="AN9" s="3" t="n">
        <v>4672.0</v>
      </c>
      <c r="AO9" s="3" t="n">
        <v>3604.0</v>
      </c>
      <c r="AP9" s="3" t="n">
        <v>8914.0</v>
      </c>
      <c r="AQ9" s="3" t="n">
        <v>8965.0</v>
      </c>
      <c r="AR9" s="3" t="n">
        <v>8960.0</v>
      </c>
      <c r="AS9" s="3" t="n">
        <v>6247.0</v>
      </c>
      <c r="AT9" s="3" t="n">
        <v>7565.0</v>
      </c>
      <c r="AU9" s="3" t="n">
        <v>5666.0</v>
      </c>
      <c r="AV9" s="3" t="n">
        <v>7596.0</v>
      </c>
      <c r="AW9" s="3" t="n">
        <v>7146.0</v>
      </c>
      <c r="AX9" s="3" t="n">
        <v>2466.0</v>
      </c>
      <c r="AY9" s="3" t="n">
        <v>3755.0</v>
      </c>
      <c r="AZ9" s="3" t="n">
        <v>2136.0</v>
      </c>
      <c r="BA9" s="3" t="n">
        <v>6163.0</v>
      </c>
      <c r="BB9" s="3" t="n">
        <v>9504.0</v>
      </c>
      <c r="BC9" s="3" t="n">
        <v>5462.0</v>
      </c>
      <c r="BD9" s="3" t="n">
        <v>9505.0</v>
      </c>
      <c r="BE9" s="3" t="n">
        <v>2705.0</v>
      </c>
      <c r="BF9" s="3" t="n">
        <v>7493.0</v>
      </c>
      <c r="BG9" s="3" t="n">
        <v>9312.0</v>
      </c>
      <c r="BH9" s="3" t="n">
        <v>7991.0</v>
      </c>
      <c r="BI9" s="3" t="n">
        <v>5183.0</v>
      </c>
      <c r="BJ9" s="3" t="n">
        <v>4344.0</v>
      </c>
      <c r="BK9" s="3" t="n">
        <v>5605.0</v>
      </c>
      <c r="BL9" s="3" t="n">
        <v>4839.0</v>
      </c>
      <c r="BM9" s="3" t="n">
        <v>2705.0</v>
      </c>
      <c r="BN9" s="3" t="n">
        <v>6390.0</v>
      </c>
      <c r="BO9" s="3" t="n">
        <v>5113.0</v>
      </c>
      <c r="BP9" s="3" t="n">
        <v>3354.0</v>
      </c>
      <c r="BQ9" s="3" t="n">
        <v>9409.0</v>
      </c>
      <c r="BR9" s="3" t="n">
        <v>7025.0</v>
      </c>
    </row>
    <row r="10" spans="1:70">
      <c r="A10" t="s" s="0">
        <v>224</v>
      </c>
      <c r="B10" s="3" t="n">
        <v>5046.0</v>
      </c>
      <c r="C10" s="3" t="n">
        <v>9199.0</v>
      </c>
      <c r="D10" s="3" t="n">
        <v>8066.0</v>
      </c>
      <c r="E10" s="3" t="n">
        <v>4918.0</v>
      </c>
      <c r="F10" s="3" t="n">
        <v>7072.0</v>
      </c>
      <c r="G10" s="3" t="n">
        <v>7203.0</v>
      </c>
      <c r="H10" s="3" t="n">
        <v>5309.0</v>
      </c>
      <c r="I10" s="3" t="n">
        <v>9398.0</v>
      </c>
      <c r="J10" s="3" t="n">
        <v>1542.0</v>
      </c>
      <c r="K10" s="3" t="n">
        <v>1175.0</v>
      </c>
      <c r="L10" s="3" t="n">
        <v>2317.0</v>
      </c>
      <c r="M10" s="3" t="n">
        <v>3429.0</v>
      </c>
      <c r="N10" s="3" t="n">
        <v>6786.0</v>
      </c>
      <c r="O10" s="3" t="n">
        <v>3065.0</v>
      </c>
      <c r="P10" s="3" t="n">
        <v>8618.0</v>
      </c>
      <c r="Q10" s="3" t="n">
        <v>9577.0</v>
      </c>
      <c r="R10" s="3" t="n">
        <v>9649.0</v>
      </c>
      <c r="S10" s="3" t="n">
        <v>6082.0</v>
      </c>
      <c r="T10" s="3" t="n">
        <v>8488.0</v>
      </c>
      <c r="U10" s="3" t="n">
        <v>4588.0</v>
      </c>
      <c r="V10" s="3" t="n">
        <v>1265.0</v>
      </c>
      <c r="W10" s="3" t="n">
        <v>4565.0</v>
      </c>
      <c r="X10" s="3" t="n">
        <v>7954.0</v>
      </c>
      <c r="Y10" s="3" t="n">
        <v>8361.0</v>
      </c>
      <c r="Z10" s="3" t="n">
        <v>3353.0</v>
      </c>
      <c r="AA10" s="3" t="n">
        <v>5409.0</v>
      </c>
      <c r="AB10" s="3" t="n">
        <v>3374.0</v>
      </c>
      <c r="AC10" s="3" t="n">
        <v>8529.0</v>
      </c>
      <c r="AD10" s="3" t="n">
        <v>3021.0</v>
      </c>
      <c r="AE10" s="3" t="n">
        <v>6204.0</v>
      </c>
      <c r="AF10" s="3" t="n">
        <v>6669.0</v>
      </c>
      <c r="AG10" s="3" t="n">
        <v>7606.0</v>
      </c>
      <c r="AH10" s="3" t="n">
        <v>1154.0</v>
      </c>
      <c r="AI10" s="3" t="n">
        <v>5443.0</v>
      </c>
      <c r="AJ10" s="3" t="n">
        <v>8501.0</v>
      </c>
      <c r="AK10" s="3" t="n">
        <v>7889.0</v>
      </c>
      <c r="AL10" s="3" t="n">
        <v>3131.0</v>
      </c>
      <c r="AM10" s="3" t="n">
        <v>9034.0</v>
      </c>
      <c r="AN10" s="3" t="n">
        <v>5576.0</v>
      </c>
      <c r="AO10" s="3" t="n">
        <v>6194.0</v>
      </c>
      <c r="AP10" s="3" t="n">
        <v>3996.0</v>
      </c>
      <c r="AQ10" s="3" t="n">
        <v>3199.0</v>
      </c>
      <c r="AR10" s="3" t="n">
        <v>2224.0</v>
      </c>
      <c r="AS10" s="3" t="n">
        <v>7698.0</v>
      </c>
      <c r="AT10" s="3" t="n">
        <v>1137.0</v>
      </c>
      <c r="AU10" s="3" t="n">
        <v>2842.0</v>
      </c>
      <c r="AV10" s="3" t="n">
        <v>5108.0</v>
      </c>
      <c r="AW10" s="3" t="n">
        <v>4771.0</v>
      </c>
      <c r="AX10" s="3" t="n">
        <v>1921.0</v>
      </c>
      <c r="AY10" s="3" t="n">
        <v>9120.0</v>
      </c>
      <c r="AZ10" s="3" t="n">
        <v>9992.0</v>
      </c>
      <c r="BA10" s="3" t="n">
        <v>3520.0</v>
      </c>
      <c r="BB10" s="3" t="n">
        <v>8304.0</v>
      </c>
      <c r="BC10" s="3" t="n">
        <v>8560.0</v>
      </c>
      <c r="BD10" s="3" t="n">
        <v>7144.0</v>
      </c>
      <c r="BE10" s="3" t="n">
        <v>5404.0</v>
      </c>
      <c r="BF10" s="3" t="n">
        <v>4318.0</v>
      </c>
      <c r="BG10" s="3" t="n">
        <v>8775.0</v>
      </c>
      <c r="BH10" s="3" t="n">
        <v>2104.0</v>
      </c>
      <c r="BI10" s="3" t="n">
        <v>2618.0</v>
      </c>
      <c r="BJ10" s="3" t="n">
        <v>7483.0</v>
      </c>
      <c r="BK10" s="3" t="n">
        <v>3155.0</v>
      </c>
      <c r="BL10" s="3" t="n">
        <v>5464.0</v>
      </c>
      <c r="BM10" s="3" t="n">
        <v>1853.0</v>
      </c>
      <c r="BN10" s="3" t="n">
        <v>3535.0</v>
      </c>
      <c r="BO10" s="3" t="n">
        <v>8745.0</v>
      </c>
      <c r="BP10" s="3" t="n">
        <v>2135.0</v>
      </c>
      <c r="BQ10" s="3" t="n">
        <v>8171.0</v>
      </c>
      <c r="BR10" s="3" t="n">
        <v>3460.0</v>
      </c>
    </row>
    <row r="11" spans="1:70">
      <c r="A11" t="s" s="0">
        <v>225</v>
      </c>
      <c r="B11" s="3" t="n">
        <v>2788.0</v>
      </c>
      <c r="C11" s="3" t="n">
        <v>5894.0</v>
      </c>
      <c r="D11" s="3" t="n">
        <v>6374.0</v>
      </c>
      <c r="E11" s="3" t="n">
        <v>9402.0</v>
      </c>
      <c r="F11" s="3" t="n">
        <v>6149.0</v>
      </c>
      <c r="G11" s="3" t="n">
        <v>3768.0</v>
      </c>
      <c r="H11" s="3" t="n">
        <v>2443.0</v>
      </c>
      <c r="I11" s="3" t="n">
        <v>7298.0</v>
      </c>
      <c r="J11" s="3" t="n">
        <v>6517.0</v>
      </c>
      <c r="K11" s="3" t="n">
        <v>5782.0</v>
      </c>
      <c r="L11" s="3" t="n">
        <v>6002.0</v>
      </c>
      <c r="M11" s="3" t="n">
        <v>1492.0</v>
      </c>
      <c r="N11" s="3" t="n">
        <v>9802.0</v>
      </c>
      <c r="O11" s="3" t="n">
        <v>6494.0</v>
      </c>
      <c r="P11" s="3" t="n">
        <v>4140.0</v>
      </c>
      <c r="Q11" s="3" t="n">
        <v>1807.0</v>
      </c>
      <c r="R11" s="3" t="n">
        <v>4979.0</v>
      </c>
      <c r="S11" s="3" t="n">
        <v>4131.0</v>
      </c>
      <c r="T11" s="3" t="n">
        <v>5888.0</v>
      </c>
      <c r="U11" s="3" t="n">
        <v>2568.0</v>
      </c>
      <c r="V11" s="3" t="n">
        <v>7158.0</v>
      </c>
      <c r="W11" s="3" t="n">
        <v>6393.0</v>
      </c>
      <c r="X11" s="3" t="n">
        <v>3521.0</v>
      </c>
      <c r="Y11" s="3" t="n">
        <v>7175.0</v>
      </c>
      <c r="Z11" s="3" t="n">
        <v>4022.0</v>
      </c>
      <c r="AA11" s="3" t="n">
        <v>3122.0</v>
      </c>
      <c r="AB11" s="3" t="n">
        <v>8686.0</v>
      </c>
      <c r="AC11" s="3" t="n">
        <v>3920.0</v>
      </c>
      <c r="AD11" s="3" t="n">
        <v>8977.0</v>
      </c>
      <c r="AE11" s="3" t="n">
        <v>4474.0</v>
      </c>
      <c r="AF11" s="3" t="n">
        <v>9697.0</v>
      </c>
      <c r="AG11" s="3" t="n">
        <v>5716.0</v>
      </c>
      <c r="AH11" s="3" t="n">
        <v>2929.0</v>
      </c>
      <c r="AI11" s="3" t="n">
        <v>5861.0</v>
      </c>
      <c r="AJ11" s="3" t="n">
        <v>1168.0</v>
      </c>
      <c r="AK11" s="3" t="n">
        <v>1133.0</v>
      </c>
      <c r="AL11" s="3" t="n">
        <v>7147.0</v>
      </c>
      <c r="AM11" s="3" t="n">
        <v>4199.0</v>
      </c>
      <c r="AN11" s="3" t="n">
        <v>4007.0</v>
      </c>
      <c r="AO11" s="3" t="n">
        <v>6533.0</v>
      </c>
      <c r="AP11" s="3" t="n">
        <v>6879.0</v>
      </c>
      <c r="AQ11" s="3" t="n">
        <v>9280.0</v>
      </c>
      <c r="AR11" s="3" t="n">
        <v>9595.0</v>
      </c>
      <c r="AS11" s="3" t="n">
        <v>6729.0</v>
      </c>
      <c r="AT11" s="3" t="n">
        <v>4187.0</v>
      </c>
      <c r="AU11" s="3" t="n">
        <v>9824.0</v>
      </c>
      <c r="AV11" s="3" t="n">
        <v>6667.0</v>
      </c>
      <c r="AW11" s="3" t="n">
        <v>7942.0</v>
      </c>
      <c r="AX11" s="3" t="n">
        <v>9124.0</v>
      </c>
      <c r="AY11" s="3" t="n">
        <v>2440.0</v>
      </c>
      <c r="AZ11" s="3" t="n">
        <v>9451.0</v>
      </c>
      <c r="BA11" s="3" t="n">
        <v>6693.0</v>
      </c>
      <c r="BB11" s="3" t="n">
        <v>1647.0</v>
      </c>
      <c r="BC11" s="3" t="n">
        <v>2570.0</v>
      </c>
      <c r="BD11" s="3" t="n">
        <v>7291.0</v>
      </c>
      <c r="BE11" s="3" t="n">
        <v>4468.0</v>
      </c>
      <c r="BF11" s="3" t="n">
        <v>6709.0</v>
      </c>
      <c r="BG11" s="3" t="n">
        <v>8359.0</v>
      </c>
      <c r="BH11" s="3" t="n">
        <v>1519.0</v>
      </c>
      <c r="BI11" s="3" t="n">
        <v>5083.0</v>
      </c>
      <c r="BJ11" s="3" t="n">
        <v>2058.0</v>
      </c>
      <c r="BK11" s="3" t="n">
        <v>6428.0</v>
      </c>
      <c r="BL11" s="3" t="n">
        <v>6848.0</v>
      </c>
      <c r="BM11" s="3" t="n">
        <v>7664.0</v>
      </c>
      <c r="BN11" s="3" t="n">
        <v>9038.0</v>
      </c>
      <c r="BO11" s="3" t="n">
        <v>6707.0</v>
      </c>
      <c r="BP11" s="3" t="n">
        <v>8571.0</v>
      </c>
      <c r="BQ11" s="3" t="n">
        <v>2575.0</v>
      </c>
      <c r="BR11" s="3" t="n">
        <v>6468.0</v>
      </c>
    </row>
    <row r="12" spans="1:70">
      <c r="A12" s="4" t="s">
        <v>226</v>
      </c>
      <c r="B12" s="5" t="n">
        <f t="shared" ref="B12:BM12" si="1">IF(AND(COUNTA(B8:B10)&gt;0,B11&lt;&gt;""),SUM(B8:B10)-B11,"")</f>
        <v>11824.0</v>
      </c>
      <c r="C12" s="5" t="n">
        <f t="shared" si="1"/>
        <v>8566.0</v>
      </c>
      <c r="D12" s="5" t="n">
        <f t="shared" si="1"/>
        <v>8825.0</v>
      </c>
      <c r="E12" s="5" t="n">
        <f t="shared" si="1"/>
        <v>3829.0</v>
      </c>
      <c r="F12" s="5" t="n">
        <f t="shared" si="1"/>
        <v>10528.0</v>
      </c>
      <c r="G12" s="5" t="n">
        <f t="shared" si="1"/>
        <v>9866.0</v>
      </c>
      <c r="H12" s="5" t="n">
        <f t="shared" si="1"/>
        <v>12842.0</v>
      </c>
      <c r="I12" s="5" t="n">
        <f t="shared" si="1"/>
        <v>6624.0</v>
      </c>
      <c r="J12" s="5" t="n">
        <f t="shared" si="1"/>
        <v>-5566.0</v>
      </c>
      <c r="K12" s="5" t="n">
        <f t="shared" si="1"/>
        <v>732.0</v>
      </c>
      <c r="L12" s="5" t="n">
        <f t="shared" si="1"/>
        <v>4429.0</v>
      </c>
      <c r="M12" s="5" t="n">
        <f t="shared" si="1"/>
        <v>14846.0</v>
      </c>
      <c r="N12" s="5" t="n">
        <f t="shared" si="1"/>
        <v>8206.0</v>
      </c>
      <c r="O12" s="5" t="n">
        <f t="shared" si="1"/>
        <v>3160.0</v>
      </c>
      <c r="P12" s="5" t="n">
        <f t="shared" si="1"/>
        <v>10295.0</v>
      </c>
      <c r="Q12" s="5" t="n">
        <f t="shared" si="1"/>
        <v>5432.0</v>
      </c>
      <c r="R12" s="5" t="n">
        <f t="shared" si="1"/>
        <v>14390.0</v>
      </c>
      <c r="S12" s="5" t="n">
        <f t="shared" si="1"/>
        <v>9338.0</v>
      </c>
      <c r="T12" s="5" t="n">
        <f t="shared" si="1"/>
        <v>5570.0</v>
      </c>
      <c r="U12" s="5" t="n">
        <f t="shared" si="1"/>
        <v>8328.0</v>
      </c>
      <c r="V12" s="5" t="n">
        <f t="shared" si="1"/>
        <v>4870.0</v>
      </c>
      <c r="W12" s="5" t="n">
        <f t="shared" si="1"/>
        <v>3838.0</v>
      </c>
      <c r="X12" s="5" t="n">
        <f t="shared" si="1"/>
        <v>12640.0</v>
      </c>
      <c r="Y12" s="5" t="n">
        <f t="shared" si="1"/>
        <v>6008.0</v>
      </c>
      <c r="Z12" s="5" t="n">
        <f t="shared" si="1"/>
        <v>2117.0</v>
      </c>
      <c r="AA12" s="5" t="n">
        <f t="shared" si="1"/>
        <v>3674.0</v>
      </c>
      <c r="AB12" s="5" t="n">
        <f t="shared" si="1"/>
        <v>2295.0</v>
      </c>
      <c r="AC12" s="5" t="n">
        <f t="shared" si="1"/>
        <v>7137.0</v>
      </c>
      <c r="AD12" s="5" t="n">
        <f t="shared" si="1"/>
        <v>7.0</v>
      </c>
      <c r="AE12" s="5" t="n">
        <f t="shared" si="1"/>
        <v>6064.0</v>
      </c>
      <c r="AF12" s="5" t="n">
        <f t="shared" si="1"/>
        <v>-2225.0</v>
      </c>
      <c r="AG12" s="5" t="n">
        <f t="shared" si="1"/>
        <v>8126.0</v>
      </c>
      <c r="AH12" s="5" t="n">
        <f t="shared" si="1"/>
        <v>897.0</v>
      </c>
      <c r="AI12" s="5" t="n">
        <f t="shared" si="1"/>
        <v>5642.0</v>
      </c>
      <c r="AJ12" s="5" t="n">
        <f t="shared" si="1"/>
        <v>16596.0</v>
      </c>
      <c r="AK12" s="5" t="n">
        <f t="shared" si="1"/>
        <v>22378.0</v>
      </c>
      <c r="AL12" s="5" t="n">
        <f t="shared" si="1"/>
        <v>5645.0</v>
      </c>
      <c r="AM12" s="5" t="n">
        <f t="shared" si="1"/>
        <v>8342.0</v>
      </c>
      <c r="AN12" s="5" t="n">
        <f t="shared" si="1"/>
        <v>11064.0</v>
      </c>
      <c r="AO12" s="5" t="n">
        <f t="shared" si="1"/>
        <v>5780.0</v>
      </c>
      <c r="AP12" s="5" t="n">
        <f t="shared" si="1"/>
        <v>3727.0</v>
      </c>
      <c r="AQ12" s="5" t="n">
        <f t="shared" si="1"/>
        <v>-493.0</v>
      </c>
      <c r="AR12" s="5" t="n">
        <f t="shared" si="1"/>
        <v>1301.0</v>
      </c>
      <c r="AS12" s="5" t="n">
        <f t="shared" si="1"/>
        <v>5556.0</v>
      </c>
      <c r="AT12" s="5" t="n">
        <f t="shared" si="1"/>
        <v>9411.0</v>
      </c>
      <c r="AU12" s="5" t="n">
        <f t="shared" si="1"/>
        <v>4190.0</v>
      </c>
      <c r="AV12" s="5" t="n">
        <f t="shared" si="1"/>
        <v>5362.0</v>
      </c>
      <c r="AW12" s="5" t="n">
        <f t="shared" si="1"/>
        <v>5668.0</v>
      </c>
      <c r="AX12" s="5" t="n">
        <f t="shared" si="1"/>
        <v>-5256.0</v>
      </c>
      <c r="AY12" s="5" t="n">
        <f t="shared" si="1"/>
        <v>8007.0</v>
      </c>
      <c r="AZ12" s="5" t="n">
        <f t="shared" si="1"/>
        <v>3940.0</v>
      </c>
      <c r="BA12" s="5" t="n">
        <f t="shared" si="1"/>
        <v>6306.0</v>
      </c>
      <c r="BB12" s="5" t="n">
        <f t="shared" si="1"/>
        <v>13416.0</v>
      </c>
      <c r="BC12" s="5" t="n">
        <f t="shared" si="1"/>
        <v>6717.0</v>
      </c>
      <c r="BD12" s="5" t="n">
        <f t="shared" si="1"/>
        <v>11921.0</v>
      </c>
      <c r="BE12" s="5" t="n">
        <f t="shared" si="1"/>
        <v>3216.0</v>
      </c>
      <c r="BF12" s="5" t="n">
        <f t="shared" si="1"/>
        <v>224.0</v>
      </c>
      <c r="BG12" s="5" t="n">
        <f t="shared" si="1"/>
        <v>3946.0</v>
      </c>
      <c r="BH12" s="5" t="n">
        <f t="shared" si="1"/>
        <v>8598.0</v>
      </c>
      <c r="BI12" s="5" t="n">
        <f t="shared" si="1"/>
        <v>3821.0</v>
      </c>
      <c r="BJ12" s="5" t="n">
        <f t="shared" si="1"/>
        <v>10699.0</v>
      </c>
      <c r="BK12" s="5" t="n">
        <f t="shared" si="1"/>
        <v>-13.0</v>
      </c>
      <c r="BL12" s="5" t="n">
        <f t="shared" si="1"/>
        <v>2211.0</v>
      </c>
      <c r="BM12" s="5" t="n">
        <f t="shared" si="1"/>
        <v>-10758.0</v>
      </c>
      <c r="BN12" s="5" t="n">
        <f>IF(AND(COUNTA(BN8:BN10)&gt;0,BN11&lt;&gt;""),SUM(BN8:BN10)-BN11,"")</f>
        <v>-3121.0</v>
      </c>
      <c r="BO12" s="5" t="n">
        <f>IF(AND(COUNTA(BO8:BO10)&gt;0,BO11&lt;&gt;""),SUM(BO8:BO10)-BO11,"")</f>
        <v>10562.0</v>
      </c>
      <c r="BP12" s="5" t="n">
        <f>IF(AND(COUNTA(BP8:BP10)&gt;0,BP11&lt;&gt;""),SUM(BP8:BP10)-BP11,"")</f>
        <v>343.0</v>
      </c>
      <c r="BQ12" s="5" t="n">
        <f>IF(AND(COUNTA(BQ8:BQ10)&gt;0,BQ11&lt;&gt;""),SUM(BQ8:BQ10)-BQ11,"")</f>
        <v>13953.0</v>
      </c>
      <c r="BR12" s="5" t="n">
        <f>IF(AND(COUNTA(BR8:BR10)&gt;0,BR11&lt;&gt;""),SUM(BR8:BR10)-BR11,"")</f>
        <v>2770.0</v>
      </c>
    </row>
    <row r="13" spans="1:70">
      <c r="A13" t="s" s="0">
        <v>227</v>
      </c>
      <c r="B13" s="3" t="n">
        <v>5755.0</v>
      </c>
      <c r="C13" s="3" t="n">
        <v>6284.0</v>
      </c>
      <c r="D13" s="3" t="n">
        <v>1868.0</v>
      </c>
      <c r="E13" s="3" t="n">
        <v>1166.0</v>
      </c>
      <c r="F13" s="3" t="n">
        <v>9815.0</v>
      </c>
      <c r="G13" s="3" t="n">
        <v>4331.0</v>
      </c>
      <c r="H13" s="3" t="n">
        <v>3396.0</v>
      </c>
      <c r="I13" s="3" t="n">
        <v>9978.0</v>
      </c>
      <c r="J13" s="3" t="n">
        <v>6050.0</v>
      </c>
      <c r="K13" s="3" t="n">
        <v>6122.0</v>
      </c>
      <c r="L13" s="3" t="n">
        <v>2512.0</v>
      </c>
      <c r="M13" s="3" t="n">
        <v>2286.0</v>
      </c>
      <c r="N13" s="3" t="n">
        <v>4461.0</v>
      </c>
      <c r="O13" s="3" t="n">
        <v>2237.0</v>
      </c>
      <c r="P13" s="3" t="n">
        <v>3114.0</v>
      </c>
      <c r="Q13" s="3" t="n">
        <v>3452.0</v>
      </c>
      <c r="R13" s="3" t="n">
        <v>4195.0</v>
      </c>
      <c r="S13" s="3" t="n">
        <v>8259.0</v>
      </c>
      <c r="T13" s="3" t="n">
        <v>9921.0</v>
      </c>
      <c r="U13" s="3" t="n">
        <v>3328.0</v>
      </c>
      <c r="V13" s="3" t="n">
        <v>4449.0</v>
      </c>
      <c r="W13" s="3" t="n">
        <v>4629.0</v>
      </c>
      <c r="X13" s="3" t="n">
        <v>7616.0</v>
      </c>
      <c r="Y13" s="3" t="n">
        <v>5504.0</v>
      </c>
      <c r="Z13" s="3" t="n">
        <v>5989.0</v>
      </c>
      <c r="AA13" s="3" t="n">
        <v>1920.0</v>
      </c>
      <c r="AB13" s="3" t="n">
        <v>2037.0</v>
      </c>
      <c r="AC13" s="3" t="n">
        <v>4382.0</v>
      </c>
      <c r="AD13" s="3" t="n">
        <v>5953.0</v>
      </c>
      <c r="AE13" s="3" t="n">
        <v>7682.0</v>
      </c>
      <c r="AF13" s="3" t="n">
        <v>8015.0</v>
      </c>
      <c r="AG13" s="3" t="n">
        <v>3887.0</v>
      </c>
      <c r="AH13" s="3" t="n">
        <v>5122.0</v>
      </c>
      <c r="AI13" s="3" t="n">
        <v>2526.0</v>
      </c>
      <c r="AJ13" s="3" t="n">
        <v>2082.0</v>
      </c>
      <c r="AK13" s="3" t="n">
        <v>2275.0</v>
      </c>
      <c r="AL13" s="3" t="n">
        <v>3651.0</v>
      </c>
      <c r="AM13" s="3" t="n">
        <v>9199.0</v>
      </c>
      <c r="AN13" s="3" t="n">
        <v>1726.0</v>
      </c>
      <c r="AO13" s="3" t="n">
        <v>1949.0</v>
      </c>
      <c r="AP13" s="3" t="n">
        <v>7548.0</v>
      </c>
      <c r="AQ13" s="3" t="n">
        <v>9693.0</v>
      </c>
      <c r="AR13" s="3" t="n">
        <v>5643.0</v>
      </c>
      <c r="AS13" s="3" t="n">
        <v>8782.0</v>
      </c>
      <c r="AT13" s="3" t="n">
        <v>8597.0</v>
      </c>
      <c r="AU13" s="3" t="n">
        <v>1998.0</v>
      </c>
      <c r="AV13" s="3" t="n">
        <v>6346.0</v>
      </c>
      <c r="AW13" s="3" t="n">
        <v>7457.0</v>
      </c>
      <c r="AX13" s="3" t="n">
        <v>3866.0</v>
      </c>
      <c r="AY13" s="3" t="n">
        <v>5257.0</v>
      </c>
      <c r="AZ13" s="3" t="n">
        <v>1610.0</v>
      </c>
      <c r="BA13" s="3" t="n">
        <v>1670.0</v>
      </c>
      <c r="BB13" s="3" t="n">
        <v>2199.0</v>
      </c>
      <c r="BC13" s="3" t="n">
        <v>8281.0</v>
      </c>
      <c r="BD13" s="3" t="n">
        <v>2620.0</v>
      </c>
      <c r="BE13" s="3" t="n">
        <v>2421.0</v>
      </c>
      <c r="BF13" s="3" t="n">
        <v>3085.0</v>
      </c>
      <c r="BG13" s="3" t="n">
        <v>2304.0</v>
      </c>
      <c r="BH13" s="3" t="n">
        <v>7224.0</v>
      </c>
      <c r="BI13" s="3" t="n">
        <v>5017.0</v>
      </c>
      <c r="BJ13" s="3" t="n">
        <v>8808.0</v>
      </c>
      <c r="BK13" s="3" t="n">
        <v>3672.0</v>
      </c>
      <c r="BL13" s="3" t="n">
        <v>1566.0</v>
      </c>
      <c r="BM13" s="3" t="n">
        <v>2822.0</v>
      </c>
      <c r="BN13" s="3" t="n">
        <v>7196.0</v>
      </c>
      <c r="BO13" s="3" t="n">
        <v>3734.0</v>
      </c>
      <c r="BP13" s="3" t="n">
        <v>6622.0</v>
      </c>
      <c r="BQ13" s="3" t="n">
        <v>8859.0</v>
      </c>
      <c r="BR13" s="3" t="n">
        <v>3607.0</v>
      </c>
    </row>
    <row r="14" spans="1:70">
      <c r="A14" t="s" s="0">
        <v>228</v>
      </c>
      <c r="B14" s="3" t="n">
        <v>9892.0</v>
      </c>
      <c r="C14" s="3" t="n">
        <v>9265.0</v>
      </c>
      <c r="D14" s="3" t="n">
        <v>2918.0</v>
      </c>
      <c r="E14" s="3" t="n">
        <v>4795.0</v>
      </c>
      <c r="F14" s="3" t="n">
        <v>6924.0</v>
      </c>
      <c r="G14" s="3" t="n">
        <v>7584.0</v>
      </c>
      <c r="H14" s="3" t="n">
        <v>5236.0</v>
      </c>
      <c r="I14" s="3" t="n">
        <v>7284.0</v>
      </c>
      <c r="J14" s="3" t="n">
        <v>8465.0</v>
      </c>
      <c r="K14" s="3" t="n">
        <v>3878.0</v>
      </c>
      <c r="L14" s="3" t="n">
        <v>9882.0</v>
      </c>
      <c r="M14" s="3" t="n">
        <v>6851.0</v>
      </c>
      <c r="N14" s="3" t="n">
        <v>2445.0</v>
      </c>
      <c r="O14" s="3" t="n">
        <v>8247.0</v>
      </c>
      <c r="P14" s="3" t="n">
        <v>9228.0</v>
      </c>
      <c r="Q14" s="3" t="n">
        <v>8224.0</v>
      </c>
      <c r="R14" s="3" t="n">
        <v>4130.0</v>
      </c>
      <c r="S14" s="3" t="n">
        <v>7383.0</v>
      </c>
      <c r="T14" s="3" t="n">
        <v>8408.0</v>
      </c>
      <c r="U14" s="3" t="n">
        <v>5710.0</v>
      </c>
      <c r="V14" s="3" t="n">
        <v>8912.0</v>
      </c>
      <c r="W14" s="3" t="n">
        <v>8999.0</v>
      </c>
      <c r="X14" s="3" t="n">
        <v>9599.0</v>
      </c>
      <c r="Y14" s="3" t="n">
        <v>6399.0</v>
      </c>
      <c r="Z14" s="3" t="n">
        <v>8492.0</v>
      </c>
      <c r="AA14" s="3" t="n">
        <v>2655.0</v>
      </c>
      <c r="AB14" s="3" t="n">
        <v>3532.0</v>
      </c>
      <c r="AC14" s="3" t="n">
        <v>5935.0</v>
      </c>
      <c r="AD14" s="3" t="n">
        <v>2074.0</v>
      </c>
      <c r="AE14" s="3" t="n">
        <v>2492.0</v>
      </c>
      <c r="AF14" s="3" t="n">
        <v>4483.0</v>
      </c>
      <c r="AG14" s="3" t="n">
        <v>4674.0</v>
      </c>
      <c r="AH14" s="3" t="n">
        <v>3854.0</v>
      </c>
      <c r="AI14" s="3" t="n">
        <v>7360.0</v>
      </c>
      <c r="AJ14" s="3" t="n">
        <v>1934.0</v>
      </c>
      <c r="AK14" s="3" t="n">
        <v>8369.0</v>
      </c>
      <c r="AL14" s="3" t="n">
        <v>7426.0</v>
      </c>
      <c r="AM14" s="3" t="n">
        <v>7433.0</v>
      </c>
      <c r="AN14" s="3" t="n">
        <v>8808.0</v>
      </c>
      <c r="AO14" s="3" t="n">
        <v>4145.0</v>
      </c>
      <c r="AP14" s="3" t="n">
        <v>9147.0</v>
      </c>
      <c r="AQ14" s="3" t="n">
        <v>1042.0</v>
      </c>
      <c r="AR14" s="3" t="n">
        <v>7881.0</v>
      </c>
      <c r="AS14" s="3" t="n">
        <v>8618.0</v>
      </c>
      <c r="AT14" s="3" t="n">
        <v>1360.0</v>
      </c>
      <c r="AU14" s="3" t="n">
        <v>4357.0</v>
      </c>
      <c r="AV14" s="3" t="n">
        <v>7375.0</v>
      </c>
      <c r="AW14" s="3" t="n">
        <v>3089.0</v>
      </c>
      <c r="AX14" s="3" t="n">
        <v>4926.0</v>
      </c>
      <c r="AY14" s="3" t="n">
        <v>2081.0</v>
      </c>
      <c r="AZ14" s="3" t="n">
        <v>7383.0</v>
      </c>
      <c r="BA14" s="3" t="n">
        <v>7360.0</v>
      </c>
      <c r="BB14" s="3" t="n">
        <v>6208.0</v>
      </c>
      <c r="BC14" s="3" t="n">
        <v>6864.0</v>
      </c>
      <c r="BD14" s="3" t="n">
        <v>6519.0</v>
      </c>
      <c r="BE14" s="3" t="n">
        <v>9407.0</v>
      </c>
      <c r="BF14" s="3" t="n">
        <v>2414.0</v>
      </c>
      <c r="BG14" s="3" t="n">
        <v>9551.0</v>
      </c>
      <c r="BH14" s="3" t="n">
        <v>5137.0</v>
      </c>
      <c r="BI14" s="3" t="n">
        <v>5261.0</v>
      </c>
      <c r="BJ14" s="3" t="n">
        <v>6401.0</v>
      </c>
      <c r="BK14" s="3" t="n">
        <v>1531.0</v>
      </c>
      <c r="BL14" s="3" t="n">
        <v>1152.0</v>
      </c>
      <c r="BM14" s="3" t="n">
        <v>5204.0</v>
      </c>
      <c r="BN14" s="3" t="n">
        <v>5203.0</v>
      </c>
      <c r="BO14" s="3" t="n">
        <v>2809.0</v>
      </c>
      <c r="BP14" s="3" t="n">
        <v>2018.0</v>
      </c>
      <c r="BQ14" s="3" t="n">
        <v>5633.0</v>
      </c>
      <c r="BR14" s="3" t="n">
        <v>7437.0</v>
      </c>
    </row>
    <row r="15" spans="1:70">
      <c r="A15" s="4" t="s">
        <v>229</v>
      </c>
      <c r="B15" s="5" t="n">
        <f t="shared" ref="B15:BM15" si="2">IF(AND(B13&lt;&gt;"",B14&lt;&gt;""),B13-B14,"")</f>
        <v>-4137.0</v>
      </c>
      <c r="C15" s="5" t="n">
        <f t="shared" si="2"/>
        <v>-2981.0</v>
      </c>
      <c r="D15" s="5" t="n">
        <f t="shared" si="2"/>
        <v>-1050.0</v>
      </c>
      <c r="E15" s="5" t="n">
        <f t="shared" si="2"/>
        <v>-3629.0</v>
      </c>
      <c r="F15" s="5" t="n">
        <f t="shared" si="2"/>
        <v>2891.0</v>
      </c>
      <c r="G15" s="5" t="n">
        <f t="shared" si="2"/>
        <v>-3253.0</v>
      </c>
      <c r="H15" s="5" t="n">
        <f t="shared" si="2"/>
        <v>-1840.0</v>
      </c>
      <c r="I15" s="5" t="n">
        <f t="shared" si="2"/>
        <v>2694.0</v>
      </c>
      <c r="J15" s="5" t="n">
        <f t="shared" si="2"/>
        <v>-2415.0</v>
      </c>
      <c r="K15" s="5" t="n">
        <f t="shared" si="2"/>
        <v>2244.0</v>
      </c>
      <c r="L15" s="5" t="n">
        <f t="shared" si="2"/>
        <v>-7370.0</v>
      </c>
      <c r="M15" s="5" t="n">
        <f t="shared" si="2"/>
        <v>-4565.0</v>
      </c>
      <c r="N15" s="5" t="n">
        <f t="shared" si="2"/>
        <v>2016.0</v>
      </c>
      <c r="O15" s="5" t="n">
        <f t="shared" si="2"/>
        <v>-6010.0</v>
      </c>
      <c r="P15" s="5" t="n">
        <f t="shared" si="2"/>
        <v>-6114.0</v>
      </c>
      <c r="Q15" s="5" t="n">
        <f t="shared" si="2"/>
        <v>-4772.0</v>
      </c>
      <c r="R15" s="5" t="n">
        <f t="shared" si="2"/>
        <v>65.0</v>
      </c>
      <c r="S15" s="5" t="n">
        <f t="shared" si="2"/>
        <v>876.0</v>
      </c>
      <c r="T15" s="5" t="n">
        <f t="shared" si="2"/>
        <v>1513.0</v>
      </c>
      <c r="U15" s="5" t="n">
        <f t="shared" si="2"/>
        <v>-2382.0</v>
      </c>
      <c r="V15" s="5" t="n">
        <f t="shared" si="2"/>
        <v>-4463.0</v>
      </c>
      <c r="W15" s="5" t="n">
        <f t="shared" si="2"/>
        <v>-4370.0</v>
      </c>
      <c r="X15" s="5" t="n">
        <f t="shared" si="2"/>
        <v>-1983.0</v>
      </c>
      <c r="Y15" s="5" t="n">
        <f t="shared" si="2"/>
        <v>-895.0</v>
      </c>
      <c r="Z15" s="5" t="n">
        <f t="shared" si="2"/>
        <v>-2503.0</v>
      </c>
      <c r="AA15" s="5" t="n">
        <f t="shared" si="2"/>
        <v>-735.0</v>
      </c>
      <c r="AB15" s="5" t="n">
        <f t="shared" si="2"/>
        <v>-1495.0</v>
      </c>
      <c r="AC15" s="5" t="n">
        <f t="shared" si="2"/>
        <v>-1553.0</v>
      </c>
      <c r="AD15" s="5" t="n">
        <f t="shared" si="2"/>
        <v>3879.0</v>
      </c>
      <c r="AE15" s="5" t="n">
        <f t="shared" si="2"/>
        <v>5190.0</v>
      </c>
      <c r="AF15" s="5" t="n">
        <f t="shared" si="2"/>
        <v>3532.0</v>
      </c>
      <c r="AG15" s="5" t="n">
        <f t="shared" si="2"/>
        <v>-787.0</v>
      </c>
      <c r="AH15" s="5" t="n">
        <f t="shared" si="2"/>
        <v>1268.0</v>
      </c>
      <c r="AI15" s="5" t="n">
        <f t="shared" si="2"/>
        <v>-4834.0</v>
      </c>
      <c r="AJ15" s="5" t="n">
        <f t="shared" si="2"/>
        <v>148.0</v>
      </c>
      <c r="AK15" s="5" t="n">
        <f t="shared" si="2"/>
        <v>-6094.0</v>
      </c>
      <c r="AL15" s="5" t="n">
        <f t="shared" si="2"/>
        <v>-3775.0</v>
      </c>
      <c r="AM15" s="5" t="n">
        <f t="shared" si="2"/>
        <v>1766.0</v>
      </c>
      <c r="AN15" s="5" t="n">
        <f t="shared" si="2"/>
        <v>-7082.0</v>
      </c>
      <c r="AO15" s="5" t="n">
        <f t="shared" si="2"/>
        <v>-2196.0</v>
      </c>
      <c r="AP15" s="5" t="n">
        <f t="shared" si="2"/>
        <v>-1599.0</v>
      </c>
      <c r="AQ15" s="5" t="n">
        <f t="shared" si="2"/>
        <v>8651.0</v>
      </c>
      <c r="AR15" s="5" t="n">
        <f t="shared" si="2"/>
        <v>-2238.0</v>
      </c>
      <c r="AS15" s="5" t="n">
        <f t="shared" si="2"/>
        <v>164.0</v>
      </c>
      <c r="AT15" s="5" t="n">
        <f t="shared" si="2"/>
        <v>7237.0</v>
      </c>
      <c r="AU15" s="5" t="n">
        <f t="shared" si="2"/>
        <v>-2359.0</v>
      </c>
      <c r="AV15" s="5" t="n">
        <f t="shared" si="2"/>
        <v>-1029.0</v>
      </c>
      <c r="AW15" s="5" t="n">
        <f t="shared" si="2"/>
        <v>4368.0</v>
      </c>
      <c r="AX15" s="5" t="n">
        <f t="shared" si="2"/>
        <v>-1060.0</v>
      </c>
      <c r="AY15" s="5" t="n">
        <f t="shared" si="2"/>
        <v>3176.0</v>
      </c>
      <c r="AZ15" s="5" t="n">
        <f t="shared" si="2"/>
        <v>-5773.0</v>
      </c>
      <c r="BA15" s="5" t="n">
        <f t="shared" si="2"/>
        <v>-5690.0</v>
      </c>
      <c r="BB15" s="5" t="n">
        <f t="shared" si="2"/>
        <v>-4009.0</v>
      </c>
      <c r="BC15" s="5" t="n">
        <f t="shared" si="2"/>
        <v>1417.0</v>
      </c>
      <c r="BD15" s="5" t="n">
        <f t="shared" si="2"/>
        <v>-3899.0</v>
      </c>
      <c r="BE15" s="5" t="n">
        <f t="shared" si="2"/>
        <v>-6986.0</v>
      </c>
      <c r="BF15" s="5" t="n">
        <f t="shared" si="2"/>
        <v>671.0</v>
      </c>
      <c r="BG15" s="5" t="n">
        <f t="shared" si="2"/>
        <v>-7247.0</v>
      </c>
      <c r="BH15" s="5" t="n">
        <f t="shared" si="2"/>
        <v>2087.0</v>
      </c>
      <c r="BI15" s="5" t="n">
        <f t="shared" si="2"/>
        <v>-244.0</v>
      </c>
      <c r="BJ15" s="5" t="n">
        <f t="shared" si="2"/>
        <v>2407.0</v>
      </c>
      <c r="BK15" s="5" t="n">
        <f t="shared" si="2"/>
        <v>2141.0</v>
      </c>
      <c r="BL15" s="5" t="n">
        <f t="shared" si="2"/>
        <v>414.0</v>
      </c>
      <c r="BM15" s="5" t="n">
        <f t="shared" si="2"/>
        <v>-2382.0</v>
      </c>
      <c r="BN15" s="5" t="n">
        <f>IF(AND(BN13&lt;&gt;"",BN14&lt;&gt;""),BN13-BN14,"")</f>
        <v>1993.0</v>
      </c>
      <c r="BO15" s="5" t="n">
        <f>IF(AND(BO13&lt;&gt;"",BO14&lt;&gt;""),BO13-BO14,"")</f>
        <v>925.0</v>
      </c>
      <c r="BP15" s="5" t="n">
        <f>IF(AND(BP13&lt;&gt;"",BP14&lt;&gt;""),BP13-BP14,"")</f>
        <v>4604.0</v>
      </c>
      <c r="BQ15" s="5" t="n">
        <f>IF(AND(BQ13&lt;&gt;"",BQ14&lt;&gt;""),BQ13-BQ14,"")</f>
        <v>3226.0</v>
      </c>
      <c r="BR15" s="5" t="n">
        <f>IF(AND(BR13&lt;&gt;"",BR14&lt;&gt;""),BR13-BR14,"")</f>
        <v>-3830.0</v>
      </c>
    </row>
    <row r="16" spans="1:70">
      <c r="A16" t="s" s="0">
        <v>230</v>
      </c>
      <c r="B16" s="3" t="n">
        <v>5649.0</v>
      </c>
      <c r="C16" s="3" t="n">
        <v>9919.0</v>
      </c>
      <c r="D16" s="3" t="n">
        <v>6617.0</v>
      </c>
      <c r="E16" s="3" t="n">
        <v>5360.0</v>
      </c>
      <c r="F16" s="3" t="n">
        <v>4067.0</v>
      </c>
      <c r="G16" s="3" t="n">
        <v>2559.0</v>
      </c>
      <c r="H16" s="3" t="n">
        <v>9359.0</v>
      </c>
      <c r="I16" s="3" t="n">
        <v>1127.0</v>
      </c>
      <c r="J16" s="3" t="n">
        <v>5105.0</v>
      </c>
      <c r="K16" s="3" t="n">
        <v>6445.0</v>
      </c>
      <c r="L16" s="3" t="n">
        <v>3001.0</v>
      </c>
      <c r="M16" s="3" t="n">
        <v>8045.0</v>
      </c>
      <c r="N16" s="3" t="n">
        <v>5585.0</v>
      </c>
      <c r="O16" s="3" t="n">
        <v>6291.0</v>
      </c>
      <c r="P16" s="3" t="n">
        <v>7566.0</v>
      </c>
      <c r="Q16" s="3" t="n">
        <v>4722.0</v>
      </c>
      <c r="R16" s="3" t="n">
        <v>2323.0</v>
      </c>
      <c r="S16" s="3" t="n">
        <v>8423.0</v>
      </c>
      <c r="T16" s="3" t="n">
        <v>8542.0</v>
      </c>
      <c r="U16" s="3" t="n">
        <v>3859.0</v>
      </c>
      <c r="V16" s="3" t="n">
        <v>2142.0</v>
      </c>
      <c r="W16" s="3" t="n">
        <v>9945.0</v>
      </c>
      <c r="X16" s="3" t="n">
        <v>8302.0</v>
      </c>
      <c r="Y16" s="3" t="n">
        <v>2825.0</v>
      </c>
      <c r="Z16" s="3" t="n">
        <v>3158.0</v>
      </c>
      <c r="AA16" s="3" t="n">
        <v>2331.0</v>
      </c>
      <c r="AB16" s="3" t="n">
        <v>5788.0</v>
      </c>
      <c r="AC16" s="3" t="n">
        <v>4493.0</v>
      </c>
      <c r="AD16" s="3" t="n">
        <v>5814.0</v>
      </c>
      <c r="AE16" s="3" t="n">
        <v>9167.0</v>
      </c>
      <c r="AF16" s="3" t="n">
        <v>6316.0</v>
      </c>
      <c r="AG16" s="3" t="n">
        <v>5976.0</v>
      </c>
      <c r="AH16" s="3" t="n">
        <v>3891.0</v>
      </c>
      <c r="AI16" s="3" t="n">
        <v>3165.0</v>
      </c>
      <c r="AJ16" s="3" t="n">
        <v>9963.0</v>
      </c>
      <c r="AK16" s="3" t="n">
        <v>2076.0</v>
      </c>
      <c r="AL16" s="3" t="n">
        <v>7429.0</v>
      </c>
      <c r="AM16" s="3" t="n">
        <v>4623.0</v>
      </c>
      <c r="AN16" s="3" t="n">
        <v>4366.0</v>
      </c>
      <c r="AO16" s="3" t="n">
        <v>6491.0</v>
      </c>
      <c r="AP16" s="3" t="n">
        <v>9446.0</v>
      </c>
      <c r="AQ16" s="3" t="n">
        <v>2931.0</v>
      </c>
      <c r="AR16" s="3" t="n">
        <v>6079.0</v>
      </c>
      <c r="AS16" s="3" t="n">
        <v>4099.0</v>
      </c>
      <c r="AT16" s="3" t="n">
        <v>6805.0</v>
      </c>
      <c r="AU16" s="3" t="n">
        <v>3622.0</v>
      </c>
      <c r="AV16" s="3" t="n">
        <v>2732.0</v>
      </c>
      <c r="AW16" s="3" t="n">
        <v>5654.0</v>
      </c>
      <c r="AX16" s="3" t="n">
        <v>7673.0</v>
      </c>
      <c r="AY16" s="3" t="n">
        <v>1518.0</v>
      </c>
      <c r="AZ16" s="3" t="n">
        <v>9380.0</v>
      </c>
      <c r="BA16" s="3" t="n">
        <v>8525.0</v>
      </c>
      <c r="BB16" s="3" t="n">
        <v>6699.0</v>
      </c>
      <c r="BC16" s="3" t="n">
        <v>8876.0</v>
      </c>
      <c r="BD16" s="3" t="n">
        <v>8137.0</v>
      </c>
      <c r="BE16" s="3" t="n">
        <v>7501.0</v>
      </c>
      <c r="BF16" s="3" t="n">
        <v>3023.0</v>
      </c>
      <c r="BG16" s="3" t="n">
        <v>4018.0</v>
      </c>
      <c r="BH16" s="3" t="n">
        <v>1258.0</v>
      </c>
      <c r="BI16" s="3" t="n">
        <v>6665.0</v>
      </c>
      <c r="BJ16" s="3" t="n">
        <v>4204.0</v>
      </c>
      <c r="BK16" s="3" t="n">
        <v>4039.0</v>
      </c>
      <c r="BL16" s="3" t="n">
        <v>9928.0</v>
      </c>
      <c r="BM16" s="3" t="n">
        <v>2679.0</v>
      </c>
      <c r="BN16" s="3" t="n">
        <v>5351.0</v>
      </c>
      <c r="BO16" s="3" t="n">
        <v>7568.0</v>
      </c>
      <c r="BP16" s="3" t="n">
        <v>9810.0</v>
      </c>
      <c r="BQ16" s="3" t="n">
        <v>4672.0</v>
      </c>
      <c r="BR16" s="3" t="n">
        <v>6551.0</v>
      </c>
    </row>
    <row r="17" spans="1:70">
      <c r="A17" t="s" s="0">
        <v>231</v>
      </c>
      <c r="B17" s="3" t="n">
        <v>2944.0</v>
      </c>
      <c r="C17" s="3" t="n">
        <v>6833.0</v>
      </c>
      <c r="D17" s="3" t="n">
        <v>6741.0</v>
      </c>
      <c r="E17" s="3" t="n">
        <v>4487.0</v>
      </c>
      <c r="F17" s="3" t="n">
        <v>4038.0</v>
      </c>
      <c r="G17" s="3" t="n">
        <v>2648.0</v>
      </c>
      <c r="H17" s="3" t="n">
        <v>4242.0</v>
      </c>
      <c r="I17" s="3" t="n">
        <v>1811.0</v>
      </c>
      <c r="J17" s="3" t="n">
        <v>6327.0</v>
      </c>
      <c r="K17" s="3" t="n">
        <v>6297.0</v>
      </c>
      <c r="L17" s="3" t="n">
        <v>9117.0</v>
      </c>
      <c r="M17" s="3" t="n">
        <v>9982.0</v>
      </c>
      <c r="N17" s="3" t="n">
        <v>3134.0</v>
      </c>
      <c r="O17" s="3" t="n">
        <v>9454.0</v>
      </c>
      <c r="P17" s="3" t="n">
        <v>3878.0</v>
      </c>
      <c r="Q17" s="3" t="n">
        <v>3339.0</v>
      </c>
      <c r="R17" s="3" t="n">
        <v>7614.0</v>
      </c>
      <c r="S17" s="3" t="n">
        <v>9237.0</v>
      </c>
      <c r="T17" s="3" t="n">
        <v>7070.0</v>
      </c>
      <c r="U17" s="3" t="n">
        <v>2769.0</v>
      </c>
      <c r="V17" s="3" t="n">
        <v>4150.0</v>
      </c>
      <c r="W17" s="3" t="n">
        <v>8677.0</v>
      </c>
      <c r="X17" s="3" t="n">
        <v>3716.0</v>
      </c>
      <c r="Y17" s="3" t="n">
        <v>8499.0</v>
      </c>
      <c r="Z17" s="3" t="n">
        <v>6023.0</v>
      </c>
      <c r="AA17" s="3" t="n">
        <v>4191.0</v>
      </c>
      <c r="AB17" s="3" t="n">
        <v>9151.0</v>
      </c>
      <c r="AC17" s="3" t="n">
        <v>4380.0</v>
      </c>
      <c r="AD17" s="3" t="n">
        <v>3126.0</v>
      </c>
      <c r="AE17" s="3" t="n">
        <v>3115.0</v>
      </c>
      <c r="AF17" s="3" t="n">
        <v>8113.0</v>
      </c>
      <c r="AG17" s="3" t="n">
        <v>7772.0</v>
      </c>
      <c r="AH17" s="3" t="n">
        <v>2815.0</v>
      </c>
      <c r="AI17" s="3" t="n">
        <v>8818.0</v>
      </c>
      <c r="AJ17" s="3" t="n">
        <v>7595.0</v>
      </c>
      <c r="AK17" s="3" t="n">
        <v>3530.0</v>
      </c>
      <c r="AL17" s="3" t="n">
        <v>9229.0</v>
      </c>
      <c r="AM17" s="3" t="n">
        <v>1437.0</v>
      </c>
      <c r="AN17" s="3" t="n">
        <v>2734.0</v>
      </c>
      <c r="AO17" s="3" t="n">
        <v>7231.0</v>
      </c>
      <c r="AP17" s="3" t="n">
        <v>4057.0</v>
      </c>
      <c r="AQ17" s="3" t="n">
        <v>3059.0</v>
      </c>
      <c r="AR17" s="3" t="n">
        <v>3106.0</v>
      </c>
      <c r="AS17" s="3" t="n">
        <v>3434.0</v>
      </c>
      <c r="AT17" s="3" t="n">
        <v>4142.0</v>
      </c>
      <c r="AU17" s="3" t="n">
        <v>8892.0</v>
      </c>
      <c r="AV17" s="3" t="n">
        <v>4590.0</v>
      </c>
      <c r="AW17" s="3" t="n">
        <v>8148.0</v>
      </c>
      <c r="AX17" s="3" t="n">
        <v>1230.0</v>
      </c>
      <c r="AY17" s="3" t="n">
        <v>6037.0</v>
      </c>
      <c r="AZ17" s="3" t="n">
        <v>9568.0</v>
      </c>
      <c r="BA17" s="3" t="n">
        <v>6627.0</v>
      </c>
      <c r="BB17" s="3" t="n">
        <v>7983.0</v>
      </c>
      <c r="BC17" s="3" t="n">
        <v>2601.0</v>
      </c>
      <c r="BD17" s="3" t="n">
        <v>2682.0</v>
      </c>
      <c r="BE17" s="3" t="n">
        <v>6843.0</v>
      </c>
      <c r="BF17" s="3" t="n">
        <v>1193.0</v>
      </c>
      <c r="BG17" s="3" t="n">
        <v>9410.0</v>
      </c>
      <c r="BH17" s="3" t="n">
        <v>1958.0</v>
      </c>
      <c r="BI17" s="3" t="n">
        <v>5071.0</v>
      </c>
      <c r="BJ17" s="3" t="n">
        <v>8325.0</v>
      </c>
      <c r="BK17" s="3" t="n">
        <v>6608.0</v>
      </c>
      <c r="BL17" s="3" t="n">
        <v>6986.0</v>
      </c>
      <c r="BM17" s="3" t="n">
        <v>2275.0</v>
      </c>
      <c r="BN17" s="3" t="n">
        <v>8758.0</v>
      </c>
      <c r="BO17" s="3" t="n">
        <v>5920.0</v>
      </c>
      <c r="BP17" s="3" t="n">
        <v>5435.0</v>
      </c>
      <c r="BQ17" s="3" t="n">
        <v>8300.0</v>
      </c>
      <c r="BR17" s="3" t="n">
        <v>9645.0</v>
      </c>
    </row>
    <row r="18" spans="1:70">
      <c r="A18" s="4" t="s">
        <v>232</v>
      </c>
      <c r="B18" s="5" t="n">
        <f t="shared" ref="B18:BM18" si="3">IF(AND(B16&lt;&gt;"",B17&lt;&gt;""),B16-B17,"")</f>
        <v>2705.0</v>
      </c>
      <c r="C18" s="5" t="n">
        <f t="shared" si="3"/>
        <v>3086.0</v>
      </c>
      <c r="D18" s="5" t="n">
        <f t="shared" si="3"/>
        <v>-124.0</v>
      </c>
      <c r="E18" s="5" t="n">
        <f t="shared" si="3"/>
        <v>873.0</v>
      </c>
      <c r="F18" s="5" t="n">
        <f t="shared" si="3"/>
        <v>29.0</v>
      </c>
      <c r="G18" s="5" t="n">
        <f t="shared" si="3"/>
        <v>-89.0</v>
      </c>
      <c r="H18" s="5" t="n">
        <f t="shared" si="3"/>
        <v>5117.0</v>
      </c>
      <c r="I18" s="5" t="n">
        <f t="shared" si="3"/>
        <v>-684.0</v>
      </c>
      <c r="J18" s="5" t="n">
        <f t="shared" si="3"/>
        <v>-1222.0</v>
      </c>
      <c r="K18" s="5" t="n">
        <f t="shared" si="3"/>
        <v>148.0</v>
      </c>
      <c r="L18" s="5" t="n">
        <f t="shared" si="3"/>
        <v>-6116.0</v>
      </c>
      <c r="M18" s="5" t="n">
        <f t="shared" si="3"/>
        <v>-1937.0</v>
      </c>
      <c r="N18" s="5" t="n">
        <f t="shared" si="3"/>
        <v>2451.0</v>
      </c>
      <c r="O18" s="5" t="n">
        <f t="shared" si="3"/>
        <v>-3163.0</v>
      </c>
      <c r="P18" s="5" t="n">
        <f t="shared" si="3"/>
        <v>3688.0</v>
      </c>
      <c r="Q18" s="5" t="n">
        <f t="shared" si="3"/>
        <v>1383.0</v>
      </c>
      <c r="R18" s="5" t="n">
        <f t="shared" si="3"/>
        <v>-5291.0</v>
      </c>
      <c r="S18" s="5" t="n">
        <f t="shared" si="3"/>
        <v>-814.0</v>
      </c>
      <c r="T18" s="5" t="n">
        <f t="shared" si="3"/>
        <v>1472.0</v>
      </c>
      <c r="U18" s="5" t="n">
        <f t="shared" si="3"/>
        <v>1090.0</v>
      </c>
      <c r="V18" s="5" t="n">
        <f t="shared" si="3"/>
        <v>-2008.0</v>
      </c>
      <c r="W18" s="5" t="n">
        <f t="shared" si="3"/>
        <v>1268.0</v>
      </c>
      <c r="X18" s="5" t="n">
        <f t="shared" si="3"/>
        <v>4586.0</v>
      </c>
      <c r="Y18" s="5" t="n">
        <f t="shared" si="3"/>
        <v>-5674.0</v>
      </c>
      <c r="Z18" s="5" t="n">
        <f t="shared" si="3"/>
        <v>-2865.0</v>
      </c>
      <c r="AA18" s="5" t="n">
        <f t="shared" si="3"/>
        <v>-1860.0</v>
      </c>
      <c r="AB18" s="5" t="n">
        <f t="shared" si="3"/>
        <v>-3363.0</v>
      </c>
      <c r="AC18" s="5" t="n">
        <f t="shared" si="3"/>
        <v>113.0</v>
      </c>
      <c r="AD18" s="5" t="n">
        <f t="shared" si="3"/>
        <v>2688.0</v>
      </c>
      <c r="AE18" s="5" t="n">
        <f t="shared" si="3"/>
        <v>6052.0</v>
      </c>
      <c r="AF18" s="5" t="n">
        <f t="shared" si="3"/>
        <v>-1797.0</v>
      </c>
      <c r="AG18" s="5" t="n">
        <f t="shared" si="3"/>
        <v>-1796.0</v>
      </c>
      <c r="AH18" s="5" t="n">
        <f t="shared" si="3"/>
        <v>1076.0</v>
      </c>
      <c r="AI18" s="5" t="n">
        <f t="shared" si="3"/>
        <v>-5653.0</v>
      </c>
      <c r="AJ18" s="5" t="n">
        <f t="shared" si="3"/>
        <v>2368.0</v>
      </c>
      <c r="AK18" s="5" t="n">
        <f t="shared" si="3"/>
        <v>-1454.0</v>
      </c>
      <c r="AL18" s="5" t="n">
        <f t="shared" si="3"/>
        <v>-1800.0</v>
      </c>
      <c r="AM18" s="5" t="n">
        <f t="shared" si="3"/>
        <v>3186.0</v>
      </c>
      <c r="AN18" s="5" t="n">
        <f t="shared" si="3"/>
        <v>1632.0</v>
      </c>
      <c r="AO18" s="5" t="n">
        <f t="shared" si="3"/>
        <v>-740.0</v>
      </c>
      <c r="AP18" s="5" t="n">
        <f t="shared" si="3"/>
        <v>5389.0</v>
      </c>
      <c r="AQ18" s="5" t="n">
        <f t="shared" si="3"/>
        <v>-128.0</v>
      </c>
      <c r="AR18" s="5" t="n">
        <f t="shared" si="3"/>
        <v>2973.0</v>
      </c>
      <c r="AS18" s="5" t="n">
        <f t="shared" si="3"/>
        <v>665.0</v>
      </c>
      <c r="AT18" s="5" t="n">
        <f t="shared" si="3"/>
        <v>2663.0</v>
      </c>
      <c r="AU18" s="5" t="n">
        <f t="shared" si="3"/>
        <v>-5270.0</v>
      </c>
      <c r="AV18" s="5" t="n">
        <f t="shared" si="3"/>
        <v>-1858.0</v>
      </c>
      <c r="AW18" s="5" t="n">
        <f t="shared" si="3"/>
        <v>-2494.0</v>
      </c>
      <c r="AX18" s="5" t="n">
        <f t="shared" si="3"/>
        <v>6443.0</v>
      </c>
      <c r="AY18" s="5" t="n">
        <f t="shared" si="3"/>
        <v>-4519.0</v>
      </c>
      <c r="AZ18" s="5" t="n">
        <f t="shared" si="3"/>
        <v>-188.0</v>
      </c>
      <c r="BA18" s="5" t="n">
        <f t="shared" si="3"/>
        <v>1898.0</v>
      </c>
      <c r="BB18" s="5" t="n">
        <f t="shared" si="3"/>
        <v>-1284.0</v>
      </c>
      <c r="BC18" s="5" t="n">
        <f t="shared" si="3"/>
        <v>6275.0</v>
      </c>
      <c r="BD18" s="5" t="n">
        <f t="shared" si="3"/>
        <v>5455.0</v>
      </c>
      <c r="BE18" s="5" t="n">
        <f t="shared" si="3"/>
        <v>658.0</v>
      </c>
      <c r="BF18" s="5" t="n">
        <f t="shared" si="3"/>
        <v>1830.0</v>
      </c>
      <c r="BG18" s="5" t="n">
        <f t="shared" si="3"/>
        <v>-5392.0</v>
      </c>
      <c r="BH18" s="5" t="n">
        <f t="shared" si="3"/>
        <v>-700.0</v>
      </c>
      <c r="BI18" s="5" t="n">
        <f t="shared" si="3"/>
        <v>1594.0</v>
      </c>
      <c r="BJ18" s="5" t="n">
        <f t="shared" si="3"/>
        <v>-4121.0</v>
      </c>
      <c r="BK18" s="5" t="n">
        <f t="shared" si="3"/>
        <v>-2569.0</v>
      </c>
      <c r="BL18" s="5" t="n">
        <f t="shared" si="3"/>
        <v>2942.0</v>
      </c>
      <c r="BM18" s="5" t="n">
        <f t="shared" si="3"/>
        <v>404.0</v>
      </c>
      <c r="BN18" s="5" t="n">
        <f>IF(AND(BN16&lt;&gt;"",BN17&lt;&gt;""),BN16-BN17,"")</f>
        <v>-3407.0</v>
      </c>
      <c r="BO18" s="5" t="n">
        <f>IF(AND(BO16&lt;&gt;"",BO17&lt;&gt;""),BO16-BO17,"")</f>
        <v>1648.0</v>
      </c>
      <c r="BP18" s="5" t="n">
        <f>IF(AND(BP16&lt;&gt;"",BP17&lt;&gt;""),BP16-BP17,"")</f>
        <v>4375.0</v>
      </c>
      <c r="BQ18" s="5" t="n">
        <f>IF(AND(BQ16&lt;&gt;"",BQ17&lt;&gt;""),BQ16-BQ17,"")</f>
        <v>-3628.0</v>
      </c>
      <c r="BR18" s="5" t="n">
        <f>IF(AND(BR16&lt;&gt;"",BR17&lt;&gt;""),BR16-BR17,"")</f>
        <v>-3094.0</v>
      </c>
    </row>
    <row r="19" spans="1:70">
      <c r="A19" t="s" s="0">
        <v>233</v>
      </c>
      <c r="B19" s="3" t="n">
        <v>4441.0</v>
      </c>
      <c r="C19" s="3" t="n">
        <v>2660.0</v>
      </c>
      <c r="D19" s="3" t="n">
        <v>1726.0</v>
      </c>
      <c r="E19" s="3" t="n">
        <v>8964.0</v>
      </c>
      <c r="F19" s="3" t="n">
        <v>2764.0</v>
      </c>
      <c r="G19" s="3" t="n">
        <v>2777.0</v>
      </c>
      <c r="H19" s="3" t="n">
        <v>6554.0</v>
      </c>
      <c r="I19" s="3" t="n">
        <v>6600.0</v>
      </c>
      <c r="J19" s="3" t="n">
        <v>7912.0</v>
      </c>
      <c r="K19" s="3" t="n">
        <v>8524.0</v>
      </c>
      <c r="L19" s="3" t="n">
        <v>1325.0</v>
      </c>
      <c r="M19" s="3" t="n">
        <v>9871.0</v>
      </c>
      <c r="N19" s="3" t="n">
        <v>9537.0</v>
      </c>
      <c r="O19" s="3" t="n">
        <v>6375.0</v>
      </c>
      <c r="P19" s="3" t="n">
        <v>8130.0</v>
      </c>
      <c r="Q19" s="3" t="n">
        <v>3214.0</v>
      </c>
      <c r="R19" s="3" t="n">
        <v>2650.0</v>
      </c>
      <c r="S19" s="3" t="n">
        <v>8952.0</v>
      </c>
      <c r="T19" s="3" t="n">
        <v>7402.0</v>
      </c>
      <c r="U19" s="3" t="n">
        <v>9502.0</v>
      </c>
      <c r="V19" s="3" t="n">
        <v>4902.0</v>
      </c>
      <c r="W19" s="3" t="n">
        <v>8174.0</v>
      </c>
      <c r="X19" s="3" t="n">
        <v>7690.0</v>
      </c>
      <c r="Y19" s="3" t="n">
        <v>4165.0</v>
      </c>
      <c r="Z19" s="3" t="n">
        <v>7740.0</v>
      </c>
      <c r="AA19" s="3" t="n">
        <v>8086.0</v>
      </c>
      <c r="AB19" s="3" t="n">
        <v>4575.0</v>
      </c>
      <c r="AC19" s="3" t="n">
        <v>2972.0</v>
      </c>
      <c r="AD19" s="3" t="n">
        <v>5036.0</v>
      </c>
      <c r="AE19" s="3" t="n">
        <v>1552.0</v>
      </c>
      <c r="AF19" s="3" t="n">
        <v>9343.0</v>
      </c>
      <c r="AG19" s="3" t="n">
        <v>9552.0</v>
      </c>
      <c r="AH19" s="3" t="n">
        <v>3158.0</v>
      </c>
      <c r="AI19" s="3" t="n">
        <v>5599.0</v>
      </c>
      <c r="AJ19" s="3" t="n">
        <v>4481.0</v>
      </c>
      <c r="AK19" s="3" t="n">
        <v>9462.0</v>
      </c>
      <c r="AL19" s="3" t="n">
        <v>3234.0</v>
      </c>
      <c r="AM19" s="3" t="n">
        <v>3602.0</v>
      </c>
      <c r="AN19" s="3" t="n">
        <v>5791.0</v>
      </c>
      <c r="AO19" s="3" t="n">
        <v>5989.0</v>
      </c>
      <c r="AP19" s="3" t="n">
        <v>3406.0</v>
      </c>
      <c r="AQ19" s="3" t="n">
        <v>9125.0</v>
      </c>
      <c r="AR19" s="3" t="n">
        <v>7659.0</v>
      </c>
      <c r="AS19" s="3" t="n">
        <v>8529.0</v>
      </c>
      <c r="AT19" s="3" t="n">
        <v>1501.0</v>
      </c>
      <c r="AU19" s="3" t="n">
        <v>1491.0</v>
      </c>
      <c r="AV19" s="3" t="n">
        <v>5105.0</v>
      </c>
      <c r="AW19" s="3" t="n">
        <v>4495.0</v>
      </c>
      <c r="AX19" s="3" t="n">
        <v>4993.0</v>
      </c>
      <c r="AY19" s="3" t="n">
        <v>7241.0</v>
      </c>
      <c r="AZ19" s="3" t="n">
        <v>4225.0</v>
      </c>
      <c r="BA19" s="3" t="n">
        <v>6497.0</v>
      </c>
      <c r="BB19" s="3" t="n">
        <v>6961.0</v>
      </c>
      <c r="BC19" s="3" t="n">
        <v>6972.0</v>
      </c>
      <c r="BD19" s="3" t="n">
        <v>1474.0</v>
      </c>
      <c r="BE19" s="3" t="n">
        <v>3048.0</v>
      </c>
      <c r="BF19" s="3" t="n">
        <v>8785.0</v>
      </c>
      <c r="BG19" s="3" t="n">
        <v>8623.0</v>
      </c>
      <c r="BH19" s="3" t="n">
        <v>4148.0</v>
      </c>
      <c r="BI19" s="3" t="n">
        <v>1012.0</v>
      </c>
      <c r="BJ19" s="3" t="n">
        <v>2396.0</v>
      </c>
      <c r="BK19" s="3" t="n">
        <v>2146.0</v>
      </c>
      <c r="BL19" s="3" t="n">
        <v>7196.0</v>
      </c>
      <c r="BM19" s="3" t="n">
        <v>7415.0</v>
      </c>
      <c r="BN19" s="3" t="n">
        <v>8171.0</v>
      </c>
      <c r="BO19" s="3" t="n">
        <v>3283.0</v>
      </c>
      <c r="BP19" s="3" t="n">
        <v>4766.0</v>
      </c>
      <c r="BQ19" s="3" t="n">
        <v>9086.0</v>
      </c>
      <c r="BR19" s="3" t="n">
        <v>3650.0</v>
      </c>
    </row>
    <row r="20" spans="1:70">
      <c r="A20" t="s" s="0">
        <v>234</v>
      </c>
      <c r="B20" s="3" t="n">
        <v>8808.0</v>
      </c>
      <c r="C20" s="3" t="n">
        <v>7074.0</v>
      </c>
      <c r="D20" s="3" t="n">
        <v>5198.0</v>
      </c>
      <c r="E20" s="3" t="n">
        <v>2375.0</v>
      </c>
      <c r="F20" s="3" t="n">
        <v>7410.0</v>
      </c>
      <c r="G20" s="3" t="n">
        <v>5448.0</v>
      </c>
      <c r="H20" s="3" t="n">
        <v>3507.0</v>
      </c>
      <c r="I20" s="3" t="n">
        <v>8096.0</v>
      </c>
      <c r="J20" s="3" t="n">
        <v>8757.0</v>
      </c>
      <c r="K20" s="3" t="n">
        <v>8565.0</v>
      </c>
      <c r="L20" s="3" t="n">
        <v>2089.0</v>
      </c>
      <c r="M20" s="3" t="n">
        <v>5243.0</v>
      </c>
      <c r="N20" s="3" t="n">
        <v>8319.0</v>
      </c>
      <c r="O20" s="3" t="n">
        <v>5073.0</v>
      </c>
      <c r="P20" s="3" t="n">
        <v>6699.0</v>
      </c>
      <c r="Q20" s="3" t="n">
        <v>4467.0</v>
      </c>
      <c r="R20" s="3" t="n">
        <v>3821.0</v>
      </c>
      <c r="S20" s="3" t="n">
        <v>6418.0</v>
      </c>
      <c r="T20" s="3" t="n">
        <v>1424.0</v>
      </c>
      <c r="U20" s="3" t="n">
        <v>1455.0</v>
      </c>
      <c r="V20" s="3" t="n">
        <v>5516.0</v>
      </c>
      <c r="W20" s="3" t="n">
        <v>1126.0</v>
      </c>
      <c r="X20" s="3" t="n">
        <v>3192.0</v>
      </c>
      <c r="Y20" s="3" t="n">
        <v>2802.0</v>
      </c>
      <c r="Z20" s="3" t="n">
        <v>5733.0</v>
      </c>
      <c r="AA20" s="3" t="n">
        <v>1068.0</v>
      </c>
      <c r="AB20" s="3" t="n">
        <v>2740.0</v>
      </c>
      <c r="AC20" s="3" t="n">
        <v>1004.0</v>
      </c>
      <c r="AD20" s="3" t="n">
        <v>9405.0</v>
      </c>
      <c r="AE20" s="3" t="n">
        <v>1587.0</v>
      </c>
      <c r="AF20" s="3" t="n">
        <v>7582.0</v>
      </c>
      <c r="AG20" s="3" t="n">
        <v>4449.0</v>
      </c>
      <c r="AH20" s="3" t="n">
        <v>4746.0</v>
      </c>
      <c r="AI20" s="3" t="n">
        <v>6860.0</v>
      </c>
      <c r="AJ20" s="3" t="n">
        <v>3186.0</v>
      </c>
      <c r="AK20" s="3" t="n">
        <v>8612.0</v>
      </c>
      <c r="AL20" s="3" t="n">
        <v>2722.0</v>
      </c>
      <c r="AM20" s="3" t="n">
        <v>1984.0</v>
      </c>
      <c r="AN20" s="3" t="n">
        <v>2787.0</v>
      </c>
      <c r="AO20" s="3" t="n">
        <v>5113.0</v>
      </c>
      <c r="AP20" s="3" t="n">
        <v>6089.0</v>
      </c>
      <c r="AQ20" s="3" t="n">
        <v>1553.0</v>
      </c>
      <c r="AR20" s="3" t="n">
        <v>2416.0</v>
      </c>
      <c r="AS20" s="3" t="n">
        <v>5850.0</v>
      </c>
      <c r="AT20" s="3" t="n">
        <v>1164.0</v>
      </c>
      <c r="AU20" s="3" t="n">
        <v>8787.0</v>
      </c>
      <c r="AV20" s="3" t="n">
        <v>4510.0</v>
      </c>
      <c r="AW20" s="3" t="n">
        <v>2510.0</v>
      </c>
      <c r="AX20" s="3" t="n">
        <v>1453.0</v>
      </c>
      <c r="AY20" s="3" t="n">
        <v>8469.0</v>
      </c>
      <c r="AZ20" s="3" t="n">
        <v>3686.0</v>
      </c>
      <c r="BA20" s="3" t="n">
        <v>3675.0</v>
      </c>
      <c r="BB20" s="3" t="n">
        <v>6702.0</v>
      </c>
      <c r="BC20" s="3" t="n">
        <v>7781.0</v>
      </c>
      <c r="BD20" s="3" t="n">
        <v>6190.0</v>
      </c>
      <c r="BE20" s="3" t="n">
        <v>6184.0</v>
      </c>
      <c r="BF20" s="3" t="n">
        <v>5376.0</v>
      </c>
      <c r="BG20" s="3" t="n">
        <v>3667.0</v>
      </c>
      <c r="BH20" s="3" t="n">
        <v>6250.0</v>
      </c>
      <c r="BI20" s="3" t="n">
        <v>8635.0</v>
      </c>
      <c r="BJ20" s="3" t="n">
        <v>6369.0</v>
      </c>
      <c r="BK20" s="3" t="n">
        <v>4306.0</v>
      </c>
      <c r="BL20" s="3" t="n">
        <v>6654.0</v>
      </c>
      <c r="BM20" s="3" t="n">
        <v>3816.0</v>
      </c>
      <c r="BN20" s="3" t="n">
        <v>2547.0</v>
      </c>
      <c r="BO20" s="3" t="n">
        <v>3868.0</v>
      </c>
      <c r="BP20" s="3" t="n">
        <v>9206.0</v>
      </c>
      <c r="BQ20" s="3" t="n">
        <v>3828.0</v>
      </c>
      <c r="BR20" s="3" t="n">
        <v>8009.0</v>
      </c>
    </row>
    <row r="21" spans="1:70">
      <c r="A21" t="s" s="0">
        <v>235</v>
      </c>
      <c r="B21" s="3" t="n">
        <v>3894.0</v>
      </c>
      <c r="C21" s="3" t="n">
        <v>3497.0</v>
      </c>
      <c r="D21" s="3" t="n">
        <v>2936.0</v>
      </c>
      <c r="E21" s="3" t="n">
        <v>7633.0</v>
      </c>
      <c r="F21" s="3" t="n">
        <v>4303.0</v>
      </c>
      <c r="G21" s="3" t="n">
        <v>7815.0</v>
      </c>
      <c r="H21" s="3" t="n">
        <v>3497.0</v>
      </c>
      <c r="I21" s="3" t="n">
        <v>7561.0</v>
      </c>
      <c r="J21" s="3" t="n">
        <v>2952.0</v>
      </c>
      <c r="K21" s="3" t="n">
        <v>9214.0</v>
      </c>
      <c r="L21" s="3" t="n">
        <v>1318.0</v>
      </c>
      <c r="M21" s="3" t="n">
        <v>5062.0</v>
      </c>
      <c r="N21" s="3" t="n">
        <v>2937.0</v>
      </c>
      <c r="O21" s="3" t="n">
        <v>2131.0</v>
      </c>
      <c r="P21" s="3" t="n">
        <v>8015.0</v>
      </c>
      <c r="Q21" s="3" t="n">
        <v>9189.0</v>
      </c>
      <c r="R21" s="3" t="n">
        <v>9695.0</v>
      </c>
      <c r="S21" s="3" t="n">
        <v>8033.0</v>
      </c>
      <c r="T21" s="3" t="n">
        <v>9729.0</v>
      </c>
      <c r="U21" s="3" t="n">
        <v>1576.0</v>
      </c>
      <c r="V21" s="3" t="n">
        <v>1246.0</v>
      </c>
      <c r="W21" s="3" t="n">
        <v>5676.0</v>
      </c>
      <c r="X21" s="3" t="n">
        <v>1126.0</v>
      </c>
      <c r="Y21" s="3" t="n">
        <v>2645.0</v>
      </c>
      <c r="Z21" s="3" t="n">
        <v>8593.0</v>
      </c>
      <c r="AA21" s="3" t="n">
        <v>4212.0</v>
      </c>
      <c r="AB21" s="3" t="n">
        <v>4401.0</v>
      </c>
      <c r="AC21" s="3" t="n">
        <v>3008.0</v>
      </c>
      <c r="AD21" s="3" t="n">
        <v>9225.0</v>
      </c>
      <c r="AE21" s="3" t="n">
        <v>7752.0</v>
      </c>
      <c r="AF21" s="3" t="n">
        <v>7473.0</v>
      </c>
      <c r="AG21" s="3" t="n">
        <v>4753.0</v>
      </c>
      <c r="AH21" s="3" t="n">
        <v>4454.0</v>
      </c>
      <c r="AI21" s="3" t="n">
        <v>8862.0</v>
      </c>
      <c r="AJ21" s="3" t="n">
        <v>4787.0</v>
      </c>
      <c r="AK21" s="3" t="n">
        <v>8962.0</v>
      </c>
      <c r="AL21" s="3" t="n">
        <v>1089.0</v>
      </c>
      <c r="AM21" s="3" t="n">
        <v>3673.0</v>
      </c>
      <c r="AN21" s="3" t="n">
        <v>8788.0</v>
      </c>
      <c r="AO21" s="3" t="n">
        <v>2689.0</v>
      </c>
      <c r="AP21" s="3" t="n">
        <v>2400.0</v>
      </c>
      <c r="AQ21" s="3" t="n">
        <v>5553.0</v>
      </c>
      <c r="AR21" s="3" t="n">
        <v>7608.0</v>
      </c>
      <c r="AS21" s="3" t="n">
        <v>3555.0</v>
      </c>
      <c r="AT21" s="3" t="n">
        <v>6769.0</v>
      </c>
      <c r="AU21" s="3" t="n">
        <v>7390.0</v>
      </c>
      <c r="AV21" s="3" t="n">
        <v>1925.0</v>
      </c>
      <c r="AW21" s="3" t="n">
        <v>8815.0</v>
      </c>
      <c r="AX21" s="3" t="n">
        <v>2171.0</v>
      </c>
      <c r="AY21" s="3" t="n">
        <v>5216.0</v>
      </c>
      <c r="AZ21" s="3" t="n">
        <v>9535.0</v>
      </c>
      <c r="BA21" s="3" t="n">
        <v>1324.0</v>
      </c>
      <c r="BB21" s="3" t="n">
        <v>8021.0</v>
      </c>
      <c r="BC21" s="3" t="n">
        <v>8243.0</v>
      </c>
      <c r="BD21" s="3" t="n">
        <v>6212.0</v>
      </c>
      <c r="BE21" s="3" t="n">
        <v>2449.0</v>
      </c>
      <c r="BF21" s="3" t="n">
        <v>3636.0</v>
      </c>
      <c r="BG21" s="3" t="n">
        <v>5946.0</v>
      </c>
      <c r="BH21" s="3" t="n">
        <v>8875.0</v>
      </c>
      <c r="BI21" s="3" t="n">
        <v>7880.0</v>
      </c>
      <c r="BJ21" s="3" t="n">
        <v>7703.0</v>
      </c>
      <c r="BK21" s="3" t="n">
        <v>8300.0</v>
      </c>
      <c r="BL21" s="3" t="n">
        <v>7066.0</v>
      </c>
      <c r="BM21" s="3" t="n">
        <v>4673.0</v>
      </c>
      <c r="BN21" s="3" t="n">
        <v>3412.0</v>
      </c>
      <c r="BO21" s="3" t="n">
        <v>4910.0</v>
      </c>
      <c r="BP21" s="3" t="n">
        <v>4827.0</v>
      </c>
      <c r="BQ21" s="3" t="n">
        <v>1836.0</v>
      </c>
      <c r="BR21" s="3" t="n">
        <v>2926.0</v>
      </c>
    </row>
    <row r="22" spans="1:70">
      <c r="A22" s="4" t="s">
        <v>236</v>
      </c>
      <c r="B22" s="5" t="n">
        <f t="shared" ref="B22:BM22" si="4">IF(COUNTA(B19:B21)=0,"",SUM(B19:B21))</f>
        <v>17143.0</v>
      </c>
      <c r="C22" s="5" t="n">
        <f t="shared" si="4"/>
        <v>13231.0</v>
      </c>
      <c r="D22" s="5" t="n">
        <f t="shared" si="4"/>
        <v>9860.0</v>
      </c>
      <c r="E22" s="5" t="n">
        <f t="shared" si="4"/>
        <v>18972.0</v>
      </c>
      <c r="F22" s="5" t="n">
        <f t="shared" si="4"/>
        <v>14477.0</v>
      </c>
      <c r="G22" s="5" t="n">
        <f t="shared" si="4"/>
        <v>16040.0</v>
      </c>
      <c r="H22" s="5" t="n">
        <f t="shared" si="4"/>
        <v>13558.0</v>
      </c>
      <c r="I22" s="5" t="n">
        <f t="shared" si="4"/>
        <v>22257.0</v>
      </c>
      <c r="J22" s="5" t="n">
        <f t="shared" si="4"/>
        <v>19621.0</v>
      </c>
      <c r="K22" s="5" t="n">
        <f t="shared" si="4"/>
        <v>26303.0</v>
      </c>
      <c r="L22" s="5" t="n">
        <f t="shared" si="4"/>
        <v>4732.0</v>
      </c>
      <c r="M22" s="5" t="n">
        <f t="shared" si="4"/>
        <v>20176.0</v>
      </c>
      <c r="N22" s="5" t="n">
        <f t="shared" si="4"/>
        <v>20793.0</v>
      </c>
      <c r="O22" s="5" t="n">
        <f t="shared" si="4"/>
        <v>13579.0</v>
      </c>
      <c r="P22" s="5" t="n">
        <f t="shared" si="4"/>
        <v>22844.0</v>
      </c>
      <c r="Q22" s="5" t="n">
        <f t="shared" si="4"/>
        <v>16870.0</v>
      </c>
      <c r="R22" s="5" t="n">
        <f t="shared" si="4"/>
        <v>16166.0</v>
      </c>
      <c r="S22" s="5" t="n">
        <f t="shared" si="4"/>
        <v>23403.0</v>
      </c>
      <c r="T22" s="5" t="n">
        <f t="shared" si="4"/>
        <v>18555.0</v>
      </c>
      <c r="U22" s="5" t="n">
        <f t="shared" si="4"/>
        <v>12533.0</v>
      </c>
      <c r="V22" s="5" t="n">
        <f t="shared" si="4"/>
        <v>11664.0</v>
      </c>
      <c r="W22" s="5" t="n">
        <f t="shared" si="4"/>
        <v>14976.0</v>
      </c>
      <c r="X22" s="5" t="n">
        <f t="shared" si="4"/>
        <v>12008.0</v>
      </c>
      <c r="Y22" s="5" t="n">
        <f t="shared" si="4"/>
        <v>9612.0</v>
      </c>
      <c r="Z22" s="5" t="n">
        <f t="shared" si="4"/>
        <v>22066.0</v>
      </c>
      <c r="AA22" s="5" t="n">
        <f t="shared" si="4"/>
        <v>13366.0</v>
      </c>
      <c r="AB22" s="5" t="n">
        <f t="shared" si="4"/>
        <v>11716.0</v>
      </c>
      <c r="AC22" s="5" t="n">
        <f t="shared" si="4"/>
        <v>6984.0</v>
      </c>
      <c r="AD22" s="5" t="n">
        <f t="shared" si="4"/>
        <v>23666.0</v>
      </c>
      <c r="AE22" s="5" t="n">
        <f t="shared" si="4"/>
        <v>10891.0</v>
      </c>
      <c r="AF22" s="5" t="n">
        <f t="shared" si="4"/>
        <v>24398.0</v>
      </c>
      <c r="AG22" s="5" t="n">
        <f t="shared" si="4"/>
        <v>18754.0</v>
      </c>
      <c r="AH22" s="5" t="n">
        <f t="shared" si="4"/>
        <v>12358.0</v>
      </c>
      <c r="AI22" s="5" t="n">
        <f t="shared" si="4"/>
        <v>21321.0</v>
      </c>
      <c r="AJ22" s="5" t="n">
        <f t="shared" si="4"/>
        <v>12454.0</v>
      </c>
      <c r="AK22" s="5" t="n">
        <f t="shared" si="4"/>
        <v>27036.0</v>
      </c>
      <c r="AL22" s="5" t="n">
        <f t="shared" si="4"/>
        <v>7045.0</v>
      </c>
      <c r="AM22" s="5" t="n">
        <f t="shared" si="4"/>
        <v>9259.0</v>
      </c>
      <c r="AN22" s="5" t="n">
        <f t="shared" si="4"/>
        <v>17366.0</v>
      </c>
      <c r="AO22" s="5" t="n">
        <f t="shared" si="4"/>
        <v>13791.0</v>
      </c>
      <c r="AP22" s="5" t="n">
        <f t="shared" si="4"/>
        <v>11895.0</v>
      </c>
      <c r="AQ22" s="5" t="n">
        <f t="shared" si="4"/>
        <v>16231.0</v>
      </c>
      <c r="AR22" s="5" t="n">
        <f t="shared" si="4"/>
        <v>17683.0</v>
      </c>
      <c r="AS22" s="5" t="n">
        <f t="shared" si="4"/>
        <v>17934.0</v>
      </c>
      <c r="AT22" s="5" t="n">
        <f t="shared" si="4"/>
        <v>9434.0</v>
      </c>
      <c r="AU22" s="5" t="n">
        <f t="shared" si="4"/>
        <v>17668.0</v>
      </c>
      <c r="AV22" s="5" t="n">
        <f t="shared" si="4"/>
        <v>11540.0</v>
      </c>
      <c r="AW22" s="5" t="n">
        <f t="shared" si="4"/>
        <v>15820.0</v>
      </c>
      <c r="AX22" s="5" t="n">
        <f t="shared" si="4"/>
        <v>8617.0</v>
      </c>
      <c r="AY22" s="5" t="n">
        <f t="shared" si="4"/>
        <v>20926.0</v>
      </c>
      <c r="AZ22" s="5" t="n">
        <f t="shared" si="4"/>
        <v>17446.0</v>
      </c>
      <c r="BA22" s="5" t="n">
        <f t="shared" si="4"/>
        <v>11496.0</v>
      </c>
      <c r="BB22" s="5" t="n">
        <f t="shared" si="4"/>
        <v>21684.0</v>
      </c>
      <c r="BC22" s="5" t="n">
        <f t="shared" si="4"/>
        <v>22996.0</v>
      </c>
      <c r="BD22" s="5" t="n">
        <f t="shared" si="4"/>
        <v>13876.0</v>
      </c>
      <c r="BE22" s="5" t="n">
        <f t="shared" si="4"/>
        <v>11681.0</v>
      </c>
      <c r="BF22" s="5" t="n">
        <f t="shared" si="4"/>
        <v>17797.0</v>
      </c>
      <c r="BG22" s="5" t="n">
        <f t="shared" si="4"/>
        <v>18236.0</v>
      </c>
      <c r="BH22" s="5" t="n">
        <f t="shared" si="4"/>
        <v>19273.0</v>
      </c>
      <c r="BI22" s="5" t="n">
        <f t="shared" si="4"/>
        <v>17527.0</v>
      </c>
      <c r="BJ22" s="5" t="n">
        <f t="shared" si="4"/>
        <v>16468.0</v>
      </c>
      <c r="BK22" s="5" t="n">
        <f t="shared" si="4"/>
        <v>14752.0</v>
      </c>
      <c r="BL22" s="5" t="n">
        <f t="shared" si="4"/>
        <v>20916.0</v>
      </c>
      <c r="BM22" s="5" t="n">
        <f t="shared" si="4"/>
        <v>15904.0</v>
      </c>
      <c r="BN22" s="5" t="n">
        <f>IF(COUNTA(BN19:BN21)=0,"",SUM(BN19:BN21))</f>
        <v>14130.0</v>
      </c>
      <c r="BO22" s="5" t="n">
        <f>IF(COUNTA(BO19:BO21)=0,"",SUM(BO19:BO21))</f>
        <v>12061.0</v>
      </c>
      <c r="BP22" s="5" t="n">
        <f>IF(COUNTA(BP19:BP21)=0,"",SUM(BP19:BP21))</f>
        <v>18799.0</v>
      </c>
      <c r="BQ22" s="5" t="n">
        <f>IF(COUNTA(BQ19:BQ21)=0,"",SUM(BQ19:BQ21))</f>
        <v>14750.0</v>
      </c>
      <c r="BR22" s="5" t="n">
        <f>IF(COUNTA(BR19:BR21)=0,"",SUM(BR19:BR21))</f>
        <v>14585.0</v>
      </c>
    </row>
    <row r="23" spans="1:70">
      <c r="A23" s="4" t="s">
        <v>237</v>
      </c>
      <c r="B23" s="5" t="n">
        <f t="shared" ref="B23:BM23" si="5">IF(AND(B5&lt;&gt;"",B12&lt;&gt;"",B15&lt;&gt;"",B18&lt;&gt;"",B22&lt;&gt;""),B5+B12+B15+B18+B22,"")</f>
        <v>31191.0</v>
      </c>
      <c r="C23" s="5" t="n">
        <f t="shared" si="5"/>
        <v>27124.0</v>
      </c>
      <c r="D23" s="5" t="n">
        <f t="shared" si="5"/>
        <v>23282.0</v>
      </c>
      <c r="E23" s="5" t="n">
        <f t="shared" si="5"/>
        <v>21072.0</v>
      </c>
      <c r="F23" s="5" t="n">
        <f t="shared" si="5"/>
        <v>36269.0</v>
      </c>
      <c r="G23" s="5" t="n">
        <f t="shared" si="5"/>
        <v>29030.0</v>
      </c>
      <c r="H23" s="5" t="n">
        <f t="shared" si="5"/>
        <v>34761.0</v>
      </c>
      <c r="I23" s="5" t="n">
        <f t="shared" si="5"/>
        <v>40098.0</v>
      </c>
      <c r="J23" s="5" t="n">
        <f t="shared" si="5"/>
        <v>16268.0</v>
      </c>
      <c r="K23" s="5" t="n">
        <f t="shared" si="5"/>
        <v>39259.0</v>
      </c>
      <c r="L23" s="5" t="n">
        <f t="shared" si="5"/>
        <v>-94.0</v>
      </c>
      <c r="M23" s="5" t="n">
        <f t="shared" si="5"/>
        <v>35396.0</v>
      </c>
      <c r="N23" s="5" t="n">
        <f t="shared" si="5"/>
        <v>38875.0</v>
      </c>
      <c r="O23" s="5" t="n">
        <f t="shared" si="5"/>
        <v>13183.0</v>
      </c>
      <c r="P23" s="5" t="n">
        <f t="shared" si="5"/>
        <v>34552.0</v>
      </c>
      <c r="Q23" s="5" t="n">
        <f t="shared" si="5"/>
        <v>27017.0</v>
      </c>
      <c r="R23" s="5" t="n">
        <f t="shared" si="5"/>
        <v>27779.0</v>
      </c>
      <c r="S23" s="5" t="n">
        <f t="shared" si="5"/>
        <v>37396.0</v>
      </c>
      <c r="T23" s="5" t="n">
        <f t="shared" si="5"/>
        <v>29109.0</v>
      </c>
      <c r="U23" s="5" t="n">
        <f t="shared" si="5"/>
        <v>22533.0</v>
      </c>
      <c r="V23" s="5" t="n">
        <f t="shared" si="5"/>
        <v>19327.0</v>
      </c>
      <c r="W23" s="5" t="n">
        <f t="shared" si="5"/>
        <v>23963.0</v>
      </c>
      <c r="X23" s="5" t="n">
        <f t="shared" si="5"/>
        <v>29240.0</v>
      </c>
      <c r="Y23" s="5" t="n">
        <f t="shared" si="5"/>
        <v>10945.0</v>
      </c>
      <c r="Z23" s="5" t="n">
        <f t="shared" si="5"/>
        <v>19848.0</v>
      </c>
      <c r="AA23" s="5" t="n">
        <f t="shared" si="5"/>
        <v>24090.0</v>
      </c>
      <c r="AB23" s="5" t="n">
        <f t="shared" si="5"/>
        <v>17315.0</v>
      </c>
      <c r="AC23" s="5" t="n">
        <f t="shared" si="5"/>
        <v>14121.0</v>
      </c>
      <c r="AD23" s="5" t="n">
        <f t="shared" si="5"/>
        <v>32378.0</v>
      </c>
      <c r="AE23" s="5" t="n">
        <f t="shared" si="5"/>
        <v>37412.0</v>
      </c>
      <c r="AF23" s="5" t="n">
        <f t="shared" si="5"/>
        <v>29089.0</v>
      </c>
      <c r="AG23" s="5" t="n">
        <f t="shared" si="5"/>
        <v>31184.0</v>
      </c>
      <c r="AH23" s="5" t="n">
        <f t="shared" si="5"/>
        <v>16689.0</v>
      </c>
      <c r="AI23" s="5" t="n">
        <f t="shared" si="5"/>
        <v>20880.0</v>
      </c>
      <c r="AJ23" s="5" t="n">
        <f t="shared" si="5"/>
        <v>40456.0</v>
      </c>
      <c r="AK23" s="5" t="n">
        <f t="shared" si="5"/>
        <v>43694.0</v>
      </c>
      <c r="AL23" s="5" t="n">
        <f t="shared" si="5"/>
        <v>14575.0</v>
      </c>
      <c r="AM23" s="5" t="n">
        <f t="shared" si="5"/>
        <v>25936.0</v>
      </c>
      <c r="AN23" s="5" t="n">
        <f t="shared" si="5"/>
        <v>31119.0</v>
      </c>
      <c r="AO23" s="5" t="n">
        <f t="shared" si="5"/>
        <v>22625.0</v>
      </c>
      <c r="AP23" s="5" t="n">
        <f t="shared" si="5"/>
        <v>21036.0</v>
      </c>
      <c r="AQ23" s="5" t="n">
        <f t="shared" si="5"/>
        <v>27335.0</v>
      </c>
      <c r="AR23" s="5" t="n">
        <f t="shared" si="5"/>
        <v>21735.0</v>
      </c>
      <c r="AS23" s="5" t="n">
        <f t="shared" si="5"/>
        <v>34218.0</v>
      </c>
      <c r="AT23" s="5" t="n">
        <f t="shared" si="5"/>
        <v>38245.0</v>
      </c>
      <c r="AU23" s="5" t="n">
        <f t="shared" si="5"/>
        <v>20150.0</v>
      </c>
      <c r="AV23" s="5" t="n">
        <f t="shared" si="5"/>
        <v>22747.0</v>
      </c>
      <c r="AW23" s="5" t="n">
        <f t="shared" si="5"/>
        <v>29651.0</v>
      </c>
      <c r="AX23" s="5" t="n">
        <f t="shared" si="5"/>
        <v>14698.0</v>
      </c>
      <c r="AY23" s="5" t="n">
        <f t="shared" si="5"/>
        <v>34612.0</v>
      </c>
      <c r="AZ23" s="5" t="n">
        <f t="shared" si="5"/>
        <v>24663.0</v>
      </c>
      <c r="BA23" s="5" t="n">
        <f t="shared" si="5"/>
        <v>22718.0</v>
      </c>
      <c r="BB23" s="5" t="n">
        <f t="shared" si="5"/>
        <v>37709.0</v>
      </c>
      <c r="BC23" s="5" t="n">
        <f t="shared" si="5"/>
        <v>40387.0</v>
      </c>
      <c r="BD23" s="5" t="n">
        <f t="shared" si="5"/>
        <v>36992.0</v>
      </c>
      <c r="BE23" s="5" t="n">
        <f t="shared" si="5"/>
        <v>16529.0</v>
      </c>
      <c r="BF23" s="5" t="n">
        <f t="shared" si="5"/>
        <v>26638.0</v>
      </c>
      <c r="BG23" s="5" t="n">
        <f t="shared" si="5"/>
        <v>10775.0</v>
      </c>
      <c r="BH23" s="5" t="n">
        <f t="shared" si="5"/>
        <v>32348.0</v>
      </c>
      <c r="BI23" s="5" t="n">
        <f t="shared" si="5"/>
        <v>31892.0</v>
      </c>
      <c r="BJ23" s="5" t="n">
        <f t="shared" si="5"/>
        <v>27644.0</v>
      </c>
      <c r="BK23" s="5" t="n">
        <f t="shared" si="5"/>
        <v>23878.0</v>
      </c>
      <c r="BL23" s="5" t="n">
        <f t="shared" si="5"/>
        <v>32024.0</v>
      </c>
      <c r="BM23" s="5" t="n">
        <f t="shared" si="5"/>
        <v>10026.0</v>
      </c>
      <c r="BN23" s="5" t="n">
        <f>IF(AND(BN5&lt;&gt;"",BN12&lt;&gt;"",BN15&lt;&gt;"",BN18&lt;&gt;"",BN22&lt;&gt;""),BN5+BN12+BN15+BN18+BN22,"")</f>
        <v>14035.0</v>
      </c>
      <c r="BO23" s="5" t="n">
        <f>IF(AND(BO5&lt;&gt;"",BO12&lt;&gt;"",BO15&lt;&gt;"",BO18&lt;&gt;"",BO22&lt;&gt;""),BO5+BO12+BO15+BO18+BO22,"")</f>
        <v>27134.0</v>
      </c>
      <c r="BP23" s="5" t="n">
        <f>IF(AND(BP5&lt;&gt;"",BP12&lt;&gt;"",BP15&lt;&gt;"",BP18&lt;&gt;"",BP22&lt;&gt;""),BP5+BP12+BP15+BP18+BP22,"")</f>
        <v>33854.0</v>
      </c>
      <c r="BQ23" s="5" t="n">
        <f>IF(AND(BQ5&lt;&gt;"",BQ12&lt;&gt;"",BQ15&lt;&gt;"",BQ18&lt;&gt;"",BQ22&lt;&gt;""),BQ5+BQ12+BQ15+BQ18+BQ22,"")</f>
        <v>36422.0</v>
      </c>
      <c r="BR23" s="5" t="n">
        <f>IF(AND(BR5&lt;&gt;"",BR12&lt;&gt;"",BR15&lt;&gt;"",BR18&lt;&gt;"",BR22&lt;&gt;""),BR5+BR12+BR15+BR18+BR22,"")</f>
        <v>16807.0</v>
      </c>
    </row>
    <row r="24" spans="1:70">
      <c r="A24" s="6" t="s">
        <v>238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</row>
    <row r="25" spans="1:70">
      <c r="A25" t="s" s="0">
        <v>239</v>
      </c>
      <c r="B25" s="3" t="n">
        <v>3057.0</v>
      </c>
      <c r="C25" s="3" t="n">
        <v>1411.0</v>
      </c>
      <c r="D25" s="3" t="n">
        <v>5843.0</v>
      </c>
      <c r="E25" s="3" t="n">
        <v>6663.0</v>
      </c>
      <c r="F25" s="3" t="n">
        <v>1296.0</v>
      </c>
      <c r="G25" s="3" t="n">
        <v>6454.0</v>
      </c>
      <c r="H25" s="3" t="n">
        <v>1400.0</v>
      </c>
      <c r="I25" s="3" t="n">
        <v>1013.0</v>
      </c>
      <c r="J25" s="3" t="n">
        <v>3063.0</v>
      </c>
      <c r="K25" s="3" t="n">
        <v>9588.0</v>
      </c>
      <c r="L25" s="3" t="n">
        <v>5456.0</v>
      </c>
      <c r="M25" s="3" t="n">
        <v>4054.0</v>
      </c>
      <c r="N25" s="3" t="n">
        <v>9931.0</v>
      </c>
      <c r="O25" s="3" t="n">
        <v>6676.0</v>
      </c>
      <c r="P25" s="3" t="n">
        <v>8468.0</v>
      </c>
      <c r="Q25" s="3" t="n">
        <v>3946.0</v>
      </c>
      <c r="R25" s="3" t="n">
        <v>2775.0</v>
      </c>
      <c r="S25" s="3" t="n">
        <v>7880.0</v>
      </c>
      <c r="T25" s="3" t="n">
        <v>2111.0</v>
      </c>
      <c r="U25" s="3" t="n">
        <v>4964.0</v>
      </c>
      <c r="V25" s="3" t="n">
        <v>5726.0</v>
      </c>
      <c r="W25" s="3" t="n">
        <v>4917.0</v>
      </c>
      <c r="X25" s="3" t="n">
        <v>2433.0</v>
      </c>
      <c r="Y25" s="3" t="n">
        <v>1923.0</v>
      </c>
      <c r="Z25" s="3" t="n">
        <v>4850.0</v>
      </c>
      <c r="AA25" s="3" t="n">
        <v>2068.0</v>
      </c>
      <c r="AB25" s="3" t="n">
        <v>1810.0</v>
      </c>
      <c r="AC25" s="3" t="n">
        <v>7987.0</v>
      </c>
      <c r="AD25" s="3" t="n">
        <v>1528.0</v>
      </c>
      <c r="AE25" s="3" t="n">
        <v>2706.0</v>
      </c>
      <c r="AF25" s="3" t="n">
        <v>3682.0</v>
      </c>
      <c r="AG25" s="3" t="n">
        <v>3537.0</v>
      </c>
      <c r="AH25" s="3" t="n">
        <v>5649.0</v>
      </c>
      <c r="AI25" s="3" t="n">
        <v>8724.0</v>
      </c>
      <c r="AJ25" s="3" t="n">
        <v>1333.0</v>
      </c>
      <c r="AK25" s="3" t="n">
        <v>7037.0</v>
      </c>
      <c r="AL25" s="3" t="n">
        <v>5248.0</v>
      </c>
      <c r="AM25" s="3" t="n">
        <v>8787.0</v>
      </c>
      <c r="AN25" s="3" t="n">
        <v>8455.0</v>
      </c>
      <c r="AO25" s="3" t="n">
        <v>2233.0</v>
      </c>
      <c r="AP25" s="3" t="n">
        <v>2944.0</v>
      </c>
      <c r="AQ25" s="3" t="n">
        <v>4959.0</v>
      </c>
      <c r="AR25" s="3" t="n">
        <v>9364.0</v>
      </c>
      <c r="AS25" s="3" t="n">
        <v>7854.0</v>
      </c>
      <c r="AT25" s="3" t="n">
        <v>8702.0</v>
      </c>
      <c r="AU25" s="3" t="n">
        <v>6578.0</v>
      </c>
      <c r="AV25" s="3" t="n">
        <v>7231.0</v>
      </c>
      <c r="AW25" s="3" t="n">
        <v>3577.0</v>
      </c>
      <c r="AX25" s="3" t="n">
        <v>9365.0</v>
      </c>
      <c r="AY25" s="3" t="n">
        <v>1612.0</v>
      </c>
      <c r="AZ25" s="3" t="n">
        <v>2016.0</v>
      </c>
      <c r="BA25" s="3" t="n">
        <v>7771.0</v>
      </c>
      <c r="BB25" s="3" t="n">
        <v>6283.0</v>
      </c>
      <c r="BC25" s="3" t="n">
        <v>3050.0</v>
      </c>
      <c r="BD25" s="3" t="n">
        <v>1236.0</v>
      </c>
      <c r="BE25" s="3" t="n">
        <v>8279.0</v>
      </c>
      <c r="BF25" s="3" t="n">
        <v>6202.0</v>
      </c>
      <c r="BG25" s="3" t="n">
        <v>8493.0</v>
      </c>
      <c r="BH25" s="3" t="n">
        <v>9057.0</v>
      </c>
      <c r="BI25" s="3" t="n">
        <v>9738.0</v>
      </c>
      <c r="BJ25" s="3" t="n">
        <v>3316.0</v>
      </c>
      <c r="BK25" s="3" t="n">
        <v>4980.0</v>
      </c>
      <c r="BL25" s="3" t="n">
        <v>9478.0</v>
      </c>
      <c r="BM25" s="3" t="n">
        <v>2498.0</v>
      </c>
      <c r="BN25" s="3" t="n">
        <v>8457.0</v>
      </c>
      <c r="BO25" s="3" t="n">
        <v>8839.0</v>
      </c>
      <c r="BP25" s="3" t="n">
        <v>7629.0</v>
      </c>
      <c r="BQ25" s="3" t="n">
        <v>8283.0</v>
      </c>
      <c r="BR25" s="3" t="n">
        <v>7800.0</v>
      </c>
    </row>
    <row r="26" spans="1:70">
      <c r="A26" t="s" s="0">
        <v>240</v>
      </c>
      <c r="B26" s="3" t="n">
        <v>2038.0</v>
      </c>
      <c r="C26" s="3" t="n">
        <v>4488.0</v>
      </c>
      <c r="D26" s="3" t="n">
        <v>4277.0</v>
      </c>
      <c r="E26" s="3" t="n">
        <v>2514.0</v>
      </c>
      <c r="F26" s="3" t="n">
        <v>4970.0</v>
      </c>
      <c r="G26" s="3" t="n">
        <v>7498.0</v>
      </c>
      <c r="H26" s="3" t="n">
        <v>4707.0</v>
      </c>
      <c r="I26" s="3" t="n">
        <v>8974.0</v>
      </c>
      <c r="J26" s="3" t="n">
        <v>9900.0</v>
      </c>
      <c r="K26" s="3" t="n">
        <v>9470.0</v>
      </c>
      <c r="L26" s="3" t="n">
        <v>2986.0</v>
      </c>
      <c r="M26" s="3" t="n">
        <v>9914.0</v>
      </c>
      <c r="N26" s="3" t="n">
        <v>6385.0</v>
      </c>
      <c r="O26" s="3" t="n">
        <v>8408.0</v>
      </c>
      <c r="P26" s="3" t="n">
        <v>3242.0</v>
      </c>
      <c r="Q26" s="3" t="n">
        <v>5275.0</v>
      </c>
      <c r="R26" s="3" t="n">
        <v>2721.0</v>
      </c>
      <c r="S26" s="3" t="n">
        <v>1516.0</v>
      </c>
      <c r="T26" s="3" t="n">
        <v>7055.0</v>
      </c>
      <c r="U26" s="3" t="n">
        <v>3531.0</v>
      </c>
      <c r="V26" s="3" t="n">
        <v>7508.0</v>
      </c>
      <c r="W26" s="3" t="n">
        <v>5840.0</v>
      </c>
      <c r="X26" s="3" t="n">
        <v>4869.0</v>
      </c>
      <c r="Y26" s="3" t="n">
        <v>7461.0</v>
      </c>
      <c r="Z26" s="3" t="n">
        <v>5042.0</v>
      </c>
      <c r="AA26" s="3" t="n">
        <v>9804.0</v>
      </c>
      <c r="AB26" s="3" t="n">
        <v>5572.0</v>
      </c>
      <c r="AC26" s="3" t="n">
        <v>3256.0</v>
      </c>
      <c r="AD26" s="3" t="n">
        <v>3440.0</v>
      </c>
      <c r="AE26" s="3" t="n">
        <v>6116.0</v>
      </c>
      <c r="AF26" s="3" t="n">
        <v>3121.0</v>
      </c>
      <c r="AG26" s="3" t="n">
        <v>2929.0</v>
      </c>
      <c r="AH26" s="3" t="n">
        <v>5544.0</v>
      </c>
      <c r="AI26" s="3" t="n">
        <v>2107.0</v>
      </c>
      <c r="AJ26" s="3" t="n">
        <v>7444.0</v>
      </c>
      <c r="AK26" s="3" t="n">
        <v>1992.0</v>
      </c>
      <c r="AL26" s="3" t="n">
        <v>6237.0</v>
      </c>
      <c r="AM26" s="3" t="n">
        <v>1311.0</v>
      </c>
      <c r="AN26" s="3" t="n">
        <v>9895.0</v>
      </c>
      <c r="AO26" s="3" t="n">
        <v>3611.0</v>
      </c>
      <c r="AP26" s="3" t="n">
        <v>8842.0</v>
      </c>
      <c r="AQ26" s="3" t="n">
        <v>2735.0</v>
      </c>
      <c r="AR26" s="3" t="n">
        <v>8437.0</v>
      </c>
      <c r="AS26" s="3" t="n">
        <v>5527.0</v>
      </c>
      <c r="AT26" s="3" t="n">
        <v>7910.0</v>
      </c>
      <c r="AU26" s="3" t="n">
        <v>2099.0</v>
      </c>
      <c r="AV26" s="3" t="n">
        <v>2856.0</v>
      </c>
      <c r="AW26" s="3" t="n">
        <v>5866.0</v>
      </c>
      <c r="AX26" s="3" t="n">
        <v>1244.0</v>
      </c>
      <c r="AY26" s="3" t="n">
        <v>8158.0</v>
      </c>
      <c r="AZ26" s="3" t="n">
        <v>5090.0</v>
      </c>
      <c r="BA26" s="3" t="n">
        <v>2400.0</v>
      </c>
      <c r="BB26" s="3" t="n">
        <v>3587.0</v>
      </c>
      <c r="BC26" s="3" t="n">
        <v>2975.0</v>
      </c>
      <c r="BD26" s="3" t="n">
        <v>2718.0</v>
      </c>
      <c r="BE26" s="3" t="n">
        <v>8129.0</v>
      </c>
      <c r="BF26" s="3" t="n">
        <v>9327.0</v>
      </c>
      <c r="BG26" s="3" t="n">
        <v>2823.0</v>
      </c>
      <c r="BH26" s="3" t="n">
        <v>6782.0</v>
      </c>
      <c r="BI26" s="3" t="n">
        <v>6455.0</v>
      </c>
      <c r="BJ26" s="3" t="n">
        <v>7433.0</v>
      </c>
      <c r="BK26" s="3" t="n">
        <v>3513.0</v>
      </c>
      <c r="BL26" s="3" t="n">
        <v>1381.0</v>
      </c>
      <c r="BM26" s="3" t="n">
        <v>3133.0</v>
      </c>
      <c r="BN26" s="3" t="n">
        <v>6638.0</v>
      </c>
      <c r="BO26" s="3" t="n">
        <v>4768.0</v>
      </c>
      <c r="BP26" s="3" t="n">
        <v>7326.0</v>
      </c>
      <c r="BQ26" s="3" t="n">
        <v>1036.0</v>
      </c>
      <c r="BR26" s="3" t="n">
        <v>5388.0</v>
      </c>
    </row>
    <row r="27" spans="1:70">
      <c r="A27" t="s" s="0">
        <v>241</v>
      </c>
      <c r="B27" s="3" t="n">
        <v>1114.0</v>
      </c>
      <c r="C27" s="3" t="n">
        <v>3856.0</v>
      </c>
      <c r="D27" s="3" t="n">
        <v>2817.0</v>
      </c>
      <c r="E27" s="3" t="n">
        <v>1803.0</v>
      </c>
      <c r="F27" s="3" t="n">
        <v>5089.0</v>
      </c>
      <c r="G27" s="3" t="n">
        <v>6755.0</v>
      </c>
      <c r="H27" s="3" t="n">
        <v>4017.0</v>
      </c>
      <c r="I27" s="3" t="n">
        <v>8448.0</v>
      </c>
      <c r="J27" s="3" t="n">
        <v>3237.0</v>
      </c>
      <c r="K27" s="3" t="n">
        <v>2976.0</v>
      </c>
      <c r="L27" s="3" t="n">
        <v>9229.0</v>
      </c>
      <c r="M27" s="3" t="n">
        <v>9480.0</v>
      </c>
      <c r="N27" s="3" t="n">
        <v>6783.0</v>
      </c>
      <c r="O27" s="3" t="n">
        <v>9718.0</v>
      </c>
      <c r="P27" s="3" t="n">
        <v>4611.0</v>
      </c>
      <c r="Q27" s="3" t="n">
        <v>1262.0</v>
      </c>
      <c r="R27" s="3" t="n">
        <v>4171.0</v>
      </c>
      <c r="S27" s="3" t="n">
        <v>4604.0</v>
      </c>
      <c r="T27" s="3" t="n">
        <v>6701.0</v>
      </c>
      <c r="U27" s="3" t="n">
        <v>9518.0</v>
      </c>
      <c r="V27" s="3" t="n">
        <v>6412.0</v>
      </c>
      <c r="W27" s="3" t="n">
        <v>3778.0</v>
      </c>
      <c r="X27" s="3" t="n">
        <v>9026.0</v>
      </c>
      <c r="Y27" s="3" t="n">
        <v>6629.0</v>
      </c>
      <c r="Z27" s="3" t="n">
        <v>5649.0</v>
      </c>
      <c r="AA27" s="3" t="n">
        <v>5831.0</v>
      </c>
      <c r="AB27" s="3" t="n">
        <v>5333.0</v>
      </c>
      <c r="AC27" s="3" t="n">
        <v>7481.0</v>
      </c>
      <c r="AD27" s="3" t="n">
        <v>1210.0</v>
      </c>
      <c r="AE27" s="3" t="n">
        <v>7584.0</v>
      </c>
      <c r="AF27" s="3" t="n">
        <v>6287.0</v>
      </c>
      <c r="AG27" s="3" t="n">
        <v>7003.0</v>
      </c>
      <c r="AH27" s="3" t="n">
        <v>2650.0</v>
      </c>
      <c r="AI27" s="3" t="n">
        <v>8321.0</v>
      </c>
      <c r="AJ27" s="3" t="n">
        <v>3469.0</v>
      </c>
      <c r="AK27" s="3" t="n">
        <v>1999.0</v>
      </c>
      <c r="AL27" s="3" t="n">
        <v>2240.0</v>
      </c>
      <c r="AM27" s="3" t="n">
        <v>3979.0</v>
      </c>
      <c r="AN27" s="3" t="n">
        <v>4056.0</v>
      </c>
      <c r="AO27" s="3" t="n">
        <v>9940.0</v>
      </c>
      <c r="AP27" s="3" t="n">
        <v>9252.0</v>
      </c>
      <c r="AQ27" s="3" t="n">
        <v>1231.0</v>
      </c>
      <c r="AR27" s="3" t="n">
        <v>7855.0</v>
      </c>
      <c r="AS27" s="3" t="n">
        <v>7401.0</v>
      </c>
      <c r="AT27" s="3" t="n">
        <v>3114.0</v>
      </c>
      <c r="AU27" s="3" t="n">
        <v>4745.0</v>
      </c>
      <c r="AV27" s="3" t="n">
        <v>1790.0</v>
      </c>
      <c r="AW27" s="3" t="n">
        <v>3031.0</v>
      </c>
      <c r="AX27" s="3" t="n">
        <v>3637.0</v>
      </c>
      <c r="AY27" s="3" t="n">
        <v>1993.0</v>
      </c>
      <c r="AZ27" s="3" t="n">
        <v>1380.0</v>
      </c>
      <c r="BA27" s="3" t="n">
        <v>2249.0</v>
      </c>
      <c r="BB27" s="3" t="n">
        <v>9166.0</v>
      </c>
      <c r="BC27" s="3" t="n">
        <v>4252.0</v>
      </c>
      <c r="BD27" s="3" t="n">
        <v>4796.0</v>
      </c>
      <c r="BE27" s="3" t="n">
        <v>2322.0</v>
      </c>
      <c r="BF27" s="3" t="n">
        <v>7441.0</v>
      </c>
      <c r="BG27" s="3" t="n">
        <v>5088.0</v>
      </c>
      <c r="BH27" s="3" t="n">
        <v>5923.0</v>
      </c>
      <c r="BI27" s="3" t="n">
        <v>8711.0</v>
      </c>
      <c r="BJ27" s="3" t="n">
        <v>5495.0</v>
      </c>
      <c r="BK27" s="3" t="n">
        <v>7690.0</v>
      </c>
      <c r="BL27" s="3" t="n">
        <v>9031.0</v>
      </c>
      <c r="BM27" s="3" t="n">
        <v>7947.0</v>
      </c>
      <c r="BN27" s="3" t="n">
        <v>4687.0</v>
      </c>
      <c r="BO27" s="3" t="n">
        <v>5413.0</v>
      </c>
      <c r="BP27" s="3" t="n">
        <v>5606.0</v>
      </c>
      <c r="BQ27" s="3" t="n">
        <v>2920.0</v>
      </c>
      <c r="BR27" s="3" t="n">
        <v>5417.0</v>
      </c>
    </row>
    <row r="28" spans="1:70">
      <c r="A28" t="s" s="0">
        <v>242</v>
      </c>
      <c r="B28" s="3" t="n">
        <v>1221.0</v>
      </c>
      <c r="C28" s="3" t="n">
        <v>3402.0</v>
      </c>
      <c r="D28" s="3" t="n">
        <v>9655.0</v>
      </c>
      <c r="E28" s="3" t="n">
        <v>6959.0</v>
      </c>
      <c r="F28" s="3" t="n">
        <v>7007.0</v>
      </c>
      <c r="G28" s="3" t="n">
        <v>7001.0</v>
      </c>
      <c r="H28" s="3" t="n">
        <v>8859.0</v>
      </c>
      <c r="I28" s="3" t="n">
        <v>5845.0</v>
      </c>
      <c r="J28" s="3" t="n">
        <v>7709.0</v>
      </c>
      <c r="K28" s="3" t="n">
        <v>8421.0</v>
      </c>
      <c r="L28" s="3" t="n">
        <v>3254.0</v>
      </c>
      <c r="M28" s="3" t="n">
        <v>4323.0</v>
      </c>
      <c r="N28" s="3" t="n">
        <v>6359.0</v>
      </c>
      <c r="O28" s="3" t="n">
        <v>2328.0</v>
      </c>
      <c r="P28" s="3" t="n">
        <v>3695.0</v>
      </c>
      <c r="Q28" s="3" t="n">
        <v>4277.0</v>
      </c>
      <c r="R28" s="3" t="n">
        <v>9902.0</v>
      </c>
      <c r="S28" s="3" t="n">
        <v>1234.0</v>
      </c>
      <c r="T28" s="3" t="n">
        <v>5613.0</v>
      </c>
      <c r="U28" s="3" t="n">
        <v>6127.0</v>
      </c>
      <c r="V28" s="3" t="n">
        <v>3995.0</v>
      </c>
      <c r="W28" s="3" t="n">
        <v>1421.0</v>
      </c>
      <c r="X28" s="3" t="n">
        <v>6959.0</v>
      </c>
      <c r="Y28" s="3" t="n">
        <v>7666.0</v>
      </c>
      <c r="Z28" s="3" t="n">
        <v>3475.0</v>
      </c>
      <c r="AA28" s="3" t="n">
        <v>4056.0</v>
      </c>
      <c r="AB28" s="3" t="n">
        <v>4632.0</v>
      </c>
      <c r="AC28" s="3" t="n">
        <v>9669.0</v>
      </c>
      <c r="AD28" s="3" t="n">
        <v>8792.0</v>
      </c>
      <c r="AE28" s="3" t="n">
        <v>2051.0</v>
      </c>
      <c r="AF28" s="3" t="n">
        <v>3951.0</v>
      </c>
      <c r="AG28" s="3" t="n">
        <v>7375.0</v>
      </c>
      <c r="AH28" s="3" t="n">
        <v>1061.0</v>
      </c>
      <c r="AI28" s="3" t="n">
        <v>3137.0</v>
      </c>
      <c r="AJ28" s="3" t="n">
        <v>3454.0</v>
      </c>
      <c r="AK28" s="3" t="n">
        <v>4190.0</v>
      </c>
      <c r="AL28" s="3" t="n">
        <v>6940.0</v>
      </c>
      <c r="AM28" s="3" t="n">
        <v>6399.0</v>
      </c>
      <c r="AN28" s="3" t="n">
        <v>7137.0</v>
      </c>
      <c r="AO28" s="3" t="n">
        <v>2450.0</v>
      </c>
      <c r="AP28" s="3" t="n">
        <v>7206.0</v>
      </c>
      <c r="AQ28" s="3" t="n">
        <v>6439.0</v>
      </c>
      <c r="AR28" s="3" t="n">
        <v>1502.0</v>
      </c>
      <c r="AS28" s="3" t="n">
        <v>4850.0</v>
      </c>
      <c r="AT28" s="3" t="n">
        <v>1117.0</v>
      </c>
      <c r="AU28" s="3" t="n">
        <v>3592.0</v>
      </c>
      <c r="AV28" s="3" t="n">
        <v>9755.0</v>
      </c>
      <c r="AW28" s="3" t="n">
        <v>9254.0</v>
      </c>
      <c r="AX28" s="3" t="n">
        <v>2209.0</v>
      </c>
      <c r="AY28" s="3" t="n">
        <v>5404.0</v>
      </c>
      <c r="AZ28" s="3" t="n">
        <v>5544.0</v>
      </c>
      <c r="BA28" s="3" t="n">
        <v>2501.0</v>
      </c>
      <c r="BB28" s="3" t="n">
        <v>5111.0</v>
      </c>
      <c r="BC28" s="3" t="n">
        <v>5275.0</v>
      </c>
      <c r="BD28" s="3" t="n">
        <v>6468.0</v>
      </c>
      <c r="BE28" s="3" t="n">
        <v>9199.0</v>
      </c>
      <c r="BF28" s="3" t="n">
        <v>5576.0</v>
      </c>
      <c r="BG28" s="3" t="n">
        <v>6130.0</v>
      </c>
      <c r="BH28" s="3" t="n">
        <v>8234.0</v>
      </c>
      <c r="BI28" s="3" t="n">
        <v>3534.0</v>
      </c>
      <c r="BJ28" s="3" t="n">
        <v>4620.0</v>
      </c>
      <c r="BK28" s="3" t="n">
        <v>4288.0</v>
      </c>
      <c r="BL28" s="3" t="n">
        <v>1114.0</v>
      </c>
      <c r="BM28" s="3" t="n">
        <v>2627.0</v>
      </c>
      <c r="BN28" s="3" t="n">
        <v>2220.0</v>
      </c>
      <c r="BO28" s="3" t="n">
        <v>6380.0</v>
      </c>
      <c r="BP28" s="3" t="n">
        <v>5845.0</v>
      </c>
      <c r="BQ28" s="3" t="n">
        <v>9323.0</v>
      </c>
      <c r="BR28" s="3" t="n">
        <v>2575.0</v>
      </c>
    </row>
    <row r="29" spans="1:70">
      <c r="A29" t="s" s="0">
        <v>243</v>
      </c>
      <c r="B29" s="3" t="n">
        <v>4200.0</v>
      </c>
      <c r="C29" s="3" t="n">
        <v>5981.0</v>
      </c>
      <c r="D29" s="3" t="n">
        <v>5757.0</v>
      </c>
      <c r="E29" s="3" t="n">
        <v>4782.0</v>
      </c>
      <c r="F29" s="3" t="n">
        <v>4395.0</v>
      </c>
      <c r="G29" s="3" t="n">
        <v>5373.0</v>
      </c>
      <c r="H29" s="3" t="n">
        <v>2066.0</v>
      </c>
      <c r="I29" s="3" t="n">
        <v>4571.0</v>
      </c>
      <c r="J29" s="3" t="n">
        <v>3239.0</v>
      </c>
      <c r="K29" s="3" t="n">
        <v>2000.0</v>
      </c>
      <c r="L29" s="3" t="n">
        <v>6249.0</v>
      </c>
      <c r="M29" s="3" t="n">
        <v>3823.0</v>
      </c>
      <c r="N29" s="3" t="n">
        <v>5737.0</v>
      </c>
      <c r="O29" s="3" t="n">
        <v>5109.0</v>
      </c>
      <c r="P29" s="3" t="n">
        <v>1155.0</v>
      </c>
      <c r="Q29" s="3" t="n">
        <v>9169.0</v>
      </c>
      <c r="R29" s="3" t="n">
        <v>3284.0</v>
      </c>
      <c r="S29" s="3" t="n">
        <v>1513.0</v>
      </c>
      <c r="T29" s="3" t="n">
        <v>5715.0</v>
      </c>
      <c r="U29" s="3" t="n">
        <v>6171.0</v>
      </c>
      <c r="V29" s="3" t="n">
        <v>3314.0</v>
      </c>
      <c r="W29" s="3" t="n">
        <v>9189.0</v>
      </c>
      <c r="X29" s="3" t="n">
        <v>7004.0</v>
      </c>
      <c r="Y29" s="3" t="n">
        <v>6927.0</v>
      </c>
      <c r="Z29" s="3" t="n">
        <v>5022.0</v>
      </c>
      <c r="AA29" s="3" t="n">
        <v>9263.0</v>
      </c>
      <c r="AB29" s="3" t="n">
        <v>1298.0</v>
      </c>
      <c r="AC29" s="3" t="n">
        <v>1823.0</v>
      </c>
      <c r="AD29" s="3" t="n">
        <v>2951.0</v>
      </c>
      <c r="AE29" s="3" t="n">
        <v>9339.0</v>
      </c>
      <c r="AF29" s="3" t="n">
        <v>9133.0</v>
      </c>
      <c r="AG29" s="3" t="n">
        <v>7155.0</v>
      </c>
      <c r="AH29" s="3" t="n">
        <v>6657.0</v>
      </c>
      <c r="AI29" s="3" t="n">
        <v>1980.0</v>
      </c>
      <c r="AJ29" s="3" t="n">
        <v>1679.0</v>
      </c>
      <c r="AK29" s="3" t="n">
        <v>8255.0</v>
      </c>
      <c r="AL29" s="3" t="n">
        <v>2006.0</v>
      </c>
      <c r="AM29" s="3" t="n">
        <v>9029.0</v>
      </c>
      <c r="AN29" s="3" t="n">
        <v>7964.0</v>
      </c>
      <c r="AO29" s="3" t="n">
        <v>6269.0</v>
      </c>
      <c r="AP29" s="3" t="n">
        <v>1690.0</v>
      </c>
      <c r="AQ29" s="3" t="n">
        <v>1140.0</v>
      </c>
      <c r="AR29" s="3" t="n">
        <v>4706.0</v>
      </c>
      <c r="AS29" s="3" t="n">
        <v>7930.0</v>
      </c>
      <c r="AT29" s="3" t="n">
        <v>6747.0</v>
      </c>
      <c r="AU29" s="3" t="n">
        <v>9434.0</v>
      </c>
      <c r="AV29" s="3" t="n">
        <v>2575.0</v>
      </c>
      <c r="AW29" s="3" t="n">
        <v>4901.0</v>
      </c>
      <c r="AX29" s="3" t="n">
        <v>2256.0</v>
      </c>
      <c r="AY29" s="3" t="n">
        <v>1672.0</v>
      </c>
      <c r="AZ29" s="3" t="n">
        <v>5277.0</v>
      </c>
      <c r="BA29" s="3" t="n">
        <v>8389.0</v>
      </c>
      <c r="BB29" s="3" t="n">
        <v>6496.0</v>
      </c>
      <c r="BC29" s="3" t="n">
        <v>2046.0</v>
      </c>
      <c r="BD29" s="3" t="n">
        <v>7852.0</v>
      </c>
      <c r="BE29" s="3" t="n">
        <v>1040.0</v>
      </c>
      <c r="BF29" s="3" t="n">
        <v>7471.0</v>
      </c>
      <c r="BG29" s="3" t="n">
        <v>7460.0</v>
      </c>
      <c r="BH29" s="3" t="n">
        <v>1340.0</v>
      </c>
      <c r="BI29" s="3" t="n">
        <v>6489.0</v>
      </c>
      <c r="BJ29" s="3" t="n">
        <v>7989.0</v>
      </c>
      <c r="BK29" s="3" t="n">
        <v>6150.0</v>
      </c>
      <c r="BL29" s="3" t="n">
        <v>7850.0</v>
      </c>
      <c r="BM29" s="3" t="n">
        <v>3065.0</v>
      </c>
      <c r="BN29" s="3" t="n">
        <v>8347.0</v>
      </c>
      <c r="BO29" s="3" t="n">
        <v>4845.0</v>
      </c>
      <c r="BP29" s="3" t="n">
        <v>3759.0</v>
      </c>
      <c r="BQ29" s="3" t="n">
        <v>4395.0</v>
      </c>
      <c r="BR29" s="3" t="n">
        <v>2085.0</v>
      </c>
    </row>
    <row r="30" spans="1:70">
      <c r="A30" t="s" s="0">
        <v>244</v>
      </c>
      <c r="B30" s="3" t="n">
        <v>7337.0</v>
      </c>
      <c r="C30" s="3" t="n">
        <v>5726.0</v>
      </c>
      <c r="D30" s="3" t="n">
        <v>2654.0</v>
      </c>
      <c r="E30" s="3" t="n">
        <v>9926.0</v>
      </c>
      <c r="F30" s="3" t="n">
        <v>8042.0</v>
      </c>
      <c r="G30" s="3" t="n">
        <v>3471.0</v>
      </c>
      <c r="H30" s="3" t="n">
        <v>6165.0</v>
      </c>
      <c r="I30" s="3" t="n">
        <v>8696.0</v>
      </c>
      <c r="J30" s="3" t="n">
        <v>4827.0</v>
      </c>
      <c r="K30" s="3" t="n">
        <v>1008.0</v>
      </c>
      <c r="L30" s="3" t="n">
        <v>2214.0</v>
      </c>
      <c r="M30" s="3" t="n">
        <v>1593.0</v>
      </c>
      <c r="N30" s="3" t="n">
        <v>1118.0</v>
      </c>
      <c r="O30" s="3" t="n">
        <v>2609.0</v>
      </c>
      <c r="P30" s="3" t="n">
        <v>4882.0</v>
      </c>
      <c r="Q30" s="3" t="n">
        <v>4141.0</v>
      </c>
      <c r="R30" s="3" t="n">
        <v>3183.0</v>
      </c>
      <c r="S30" s="3" t="n">
        <v>1994.0</v>
      </c>
      <c r="T30" s="3" t="n">
        <v>9961.0</v>
      </c>
      <c r="U30" s="3" t="n">
        <v>8234.0</v>
      </c>
      <c r="V30" s="3" t="n">
        <v>1623.0</v>
      </c>
      <c r="W30" s="3" t="n">
        <v>3801.0</v>
      </c>
      <c r="X30" s="3" t="n">
        <v>2860.0</v>
      </c>
      <c r="Y30" s="3" t="n">
        <v>8226.0</v>
      </c>
      <c r="Z30" s="3" t="n">
        <v>6552.0</v>
      </c>
      <c r="AA30" s="3" t="n">
        <v>2901.0</v>
      </c>
      <c r="AB30" s="3" t="n">
        <v>5980.0</v>
      </c>
      <c r="AC30" s="3" t="n">
        <v>6096.0</v>
      </c>
      <c r="AD30" s="3" t="n">
        <v>8544.0</v>
      </c>
      <c r="AE30" s="3" t="n">
        <v>9212.0</v>
      </c>
      <c r="AF30" s="3" t="n">
        <v>4006.0</v>
      </c>
      <c r="AG30" s="3" t="n">
        <v>2158.0</v>
      </c>
      <c r="AH30" s="3" t="n">
        <v>9435.0</v>
      </c>
      <c r="AI30" s="3" t="n">
        <v>4165.0</v>
      </c>
      <c r="AJ30" s="3" t="n">
        <v>7133.0</v>
      </c>
      <c r="AK30" s="3" t="n">
        <v>6887.0</v>
      </c>
      <c r="AL30" s="3" t="n">
        <v>9449.0</v>
      </c>
      <c r="AM30" s="3" t="n">
        <v>4517.0</v>
      </c>
      <c r="AN30" s="3" t="n">
        <v>7782.0</v>
      </c>
      <c r="AO30" s="3" t="n">
        <v>6587.0</v>
      </c>
      <c r="AP30" s="3" t="n">
        <v>4803.0</v>
      </c>
      <c r="AQ30" s="3" t="n">
        <v>5051.0</v>
      </c>
      <c r="AR30" s="3" t="n">
        <v>4947.0</v>
      </c>
      <c r="AS30" s="3" t="n">
        <v>4362.0</v>
      </c>
      <c r="AT30" s="3" t="n">
        <v>2254.0</v>
      </c>
      <c r="AU30" s="3" t="n">
        <v>8789.0</v>
      </c>
      <c r="AV30" s="3" t="n">
        <v>7576.0</v>
      </c>
      <c r="AW30" s="3" t="n">
        <v>5265.0</v>
      </c>
      <c r="AX30" s="3" t="n">
        <v>4551.0</v>
      </c>
      <c r="AY30" s="3" t="n">
        <v>6251.0</v>
      </c>
      <c r="AZ30" s="3" t="n">
        <v>3514.0</v>
      </c>
      <c r="BA30" s="3" t="n">
        <v>2259.0</v>
      </c>
      <c r="BB30" s="3" t="n">
        <v>7819.0</v>
      </c>
      <c r="BC30" s="3" t="n">
        <v>1673.0</v>
      </c>
      <c r="BD30" s="3" t="n">
        <v>4293.0</v>
      </c>
      <c r="BE30" s="3" t="n">
        <v>4937.0</v>
      </c>
      <c r="BF30" s="3" t="n">
        <v>3030.0</v>
      </c>
      <c r="BG30" s="3" t="n">
        <v>8596.0</v>
      </c>
      <c r="BH30" s="3" t="n">
        <v>2355.0</v>
      </c>
      <c r="BI30" s="3" t="n">
        <v>8813.0</v>
      </c>
      <c r="BJ30" s="3" t="n">
        <v>8324.0</v>
      </c>
      <c r="BK30" s="3" t="n">
        <v>3773.0</v>
      </c>
      <c r="BL30" s="3" t="n">
        <v>6072.0</v>
      </c>
      <c r="BM30" s="3" t="n">
        <v>4830.0</v>
      </c>
      <c r="BN30" s="3" t="n">
        <v>7136.0</v>
      </c>
      <c r="BO30" s="3" t="n">
        <v>8735.0</v>
      </c>
      <c r="BP30" s="3" t="n">
        <v>4812.0</v>
      </c>
      <c r="BQ30" s="3" t="n">
        <v>7987.0</v>
      </c>
      <c r="BR30" s="3" t="n">
        <v>2243.0</v>
      </c>
    </row>
    <row r="31" spans="1:70">
      <c r="A31" t="s" s="0">
        <v>245</v>
      </c>
      <c r="B31" s="3" t="n">
        <v>9655.0</v>
      </c>
      <c r="C31" s="3" t="n">
        <v>7301.0</v>
      </c>
      <c r="D31" s="3" t="n">
        <v>8641.0</v>
      </c>
      <c r="E31" s="3" t="n">
        <v>9262.0</v>
      </c>
      <c r="F31" s="3" t="n">
        <v>4424.0</v>
      </c>
      <c r="G31" s="3" t="n">
        <v>5713.0</v>
      </c>
      <c r="H31" s="3" t="n">
        <v>3079.0</v>
      </c>
      <c r="I31" s="3" t="n">
        <v>1023.0</v>
      </c>
      <c r="J31" s="3" t="n">
        <v>6960.0</v>
      </c>
      <c r="K31" s="3" t="n">
        <v>9836.0</v>
      </c>
      <c r="L31" s="3" t="n">
        <v>7564.0</v>
      </c>
      <c r="M31" s="3" t="n">
        <v>2922.0</v>
      </c>
      <c r="N31" s="3" t="n">
        <v>5890.0</v>
      </c>
      <c r="O31" s="3" t="n">
        <v>3147.0</v>
      </c>
      <c r="P31" s="3" t="n">
        <v>4806.0</v>
      </c>
      <c r="Q31" s="3" t="n">
        <v>9858.0</v>
      </c>
      <c r="R31" s="3" t="n">
        <v>4915.0</v>
      </c>
      <c r="S31" s="3" t="n">
        <v>1218.0</v>
      </c>
      <c r="T31" s="3" t="n">
        <v>1536.0</v>
      </c>
      <c r="U31" s="3" t="n">
        <v>5489.0</v>
      </c>
      <c r="V31" s="3" t="n">
        <v>2926.0</v>
      </c>
      <c r="W31" s="3" t="n">
        <v>6345.0</v>
      </c>
      <c r="X31" s="3" t="n">
        <v>7838.0</v>
      </c>
      <c r="Y31" s="3" t="n">
        <v>8929.0</v>
      </c>
      <c r="Z31" s="3" t="n">
        <v>6710.0</v>
      </c>
      <c r="AA31" s="3" t="n">
        <v>8759.0</v>
      </c>
      <c r="AB31" s="3" t="n">
        <v>2568.0</v>
      </c>
      <c r="AC31" s="3" t="n">
        <v>6338.0</v>
      </c>
      <c r="AD31" s="3" t="n">
        <v>5458.0</v>
      </c>
      <c r="AE31" s="3" t="n">
        <v>8742.0</v>
      </c>
      <c r="AF31" s="3" t="n">
        <v>5696.0</v>
      </c>
      <c r="AG31" s="3" t="n">
        <v>3033.0</v>
      </c>
      <c r="AH31" s="3" t="n">
        <v>2543.0</v>
      </c>
      <c r="AI31" s="3" t="n">
        <v>7110.0</v>
      </c>
      <c r="AJ31" s="3" t="n">
        <v>9835.0</v>
      </c>
      <c r="AK31" s="3" t="n">
        <v>5249.0</v>
      </c>
      <c r="AL31" s="3" t="n">
        <v>2474.0</v>
      </c>
      <c r="AM31" s="3" t="n">
        <v>2051.0</v>
      </c>
      <c r="AN31" s="3" t="n">
        <v>3541.0</v>
      </c>
      <c r="AO31" s="3" t="n">
        <v>8952.0</v>
      </c>
      <c r="AP31" s="3" t="n">
        <v>9174.0</v>
      </c>
      <c r="AQ31" s="3" t="n">
        <v>4126.0</v>
      </c>
      <c r="AR31" s="3" t="n">
        <v>2912.0</v>
      </c>
      <c r="AS31" s="3" t="n">
        <v>9601.0</v>
      </c>
      <c r="AT31" s="3" t="n">
        <v>6144.0</v>
      </c>
      <c r="AU31" s="3" t="n">
        <v>7701.0</v>
      </c>
      <c r="AV31" s="3" t="n">
        <v>7560.0</v>
      </c>
      <c r="AW31" s="3" t="n">
        <v>5500.0</v>
      </c>
      <c r="AX31" s="3" t="n">
        <v>5106.0</v>
      </c>
      <c r="AY31" s="3" t="n">
        <v>7526.0</v>
      </c>
      <c r="AZ31" s="3" t="n">
        <v>3126.0</v>
      </c>
      <c r="BA31" s="3" t="n">
        <v>2658.0</v>
      </c>
      <c r="BB31" s="3" t="n">
        <v>3594.0</v>
      </c>
      <c r="BC31" s="3" t="n">
        <v>1799.0</v>
      </c>
      <c r="BD31" s="3" t="n">
        <v>3057.0</v>
      </c>
      <c r="BE31" s="3" t="n">
        <v>2455.0</v>
      </c>
      <c r="BF31" s="3" t="n">
        <v>5950.0</v>
      </c>
      <c r="BG31" s="3" t="n">
        <v>6426.0</v>
      </c>
      <c r="BH31" s="3" t="n">
        <v>7449.0</v>
      </c>
      <c r="BI31" s="3" t="n">
        <v>5124.0</v>
      </c>
      <c r="BJ31" s="3" t="n">
        <v>9459.0</v>
      </c>
      <c r="BK31" s="3" t="n">
        <v>1458.0</v>
      </c>
      <c r="BL31" s="3" t="n">
        <v>7942.0</v>
      </c>
      <c r="BM31" s="3" t="n">
        <v>5785.0</v>
      </c>
      <c r="BN31" s="3" t="n">
        <v>9293.0</v>
      </c>
      <c r="BO31" s="3" t="n">
        <v>3822.0</v>
      </c>
      <c r="BP31" s="3" t="n">
        <v>6824.0</v>
      </c>
      <c r="BQ31" s="3" t="n">
        <v>9390.0</v>
      </c>
      <c r="BR31" s="3" t="n">
        <v>9847.0</v>
      </c>
    </row>
    <row r="32" spans="1:70">
      <c r="A32" t="s" s="0">
        <v>246</v>
      </c>
      <c r="B32" s="3" t="n">
        <v>6624.0</v>
      </c>
      <c r="C32" s="3" t="n">
        <v>2792.0</v>
      </c>
      <c r="D32" s="3" t="n">
        <v>5175.0</v>
      </c>
      <c r="E32" s="3" t="n">
        <v>4501.0</v>
      </c>
      <c r="F32" s="3" t="n">
        <v>4445.0</v>
      </c>
      <c r="G32" s="3" t="n">
        <v>9936.0</v>
      </c>
      <c r="H32" s="3" t="n">
        <v>9883.0</v>
      </c>
      <c r="I32" s="3" t="n">
        <v>7040.0</v>
      </c>
      <c r="J32" s="3" t="n">
        <v>4797.0</v>
      </c>
      <c r="K32" s="3" t="n">
        <v>6767.0</v>
      </c>
      <c r="L32" s="3" t="n">
        <v>1336.0</v>
      </c>
      <c r="M32" s="3" t="n">
        <v>6554.0</v>
      </c>
      <c r="N32" s="3" t="n">
        <v>9307.0</v>
      </c>
      <c r="O32" s="3" t="n">
        <v>1284.0</v>
      </c>
      <c r="P32" s="3" t="n">
        <v>4259.0</v>
      </c>
      <c r="Q32" s="3" t="n">
        <v>9104.0</v>
      </c>
      <c r="R32" s="3" t="n">
        <v>8924.0</v>
      </c>
      <c r="S32" s="3" t="n">
        <v>6845.0</v>
      </c>
      <c r="T32" s="3" t="n">
        <v>6378.0</v>
      </c>
      <c r="U32" s="3" t="n">
        <v>2539.0</v>
      </c>
      <c r="V32" s="3" t="n">
        <v>9964.0</v>
      </c>
      <c r="W32" s="3" t="n">
        <v>1998.0</v>
      </c>
      <c r="X32" s="3" t="n">
        <v>6849.0</v>
      </c>
      <c r="Y32" s="3" t="n">
        <v>9971.0</v>
      </c>
      <c r="Z32" s="3" t="n">
        <v>8355.0</v>
      </c>
      <c r="AA32" s="3" t="n">
        <v>8187.0</v>
      </c>
      <c r="AB32" s="3" t="n">
        <v>8258.0</v>
      </c>
      <c r="AC32" s="3" t="n">
        <v>1960.0</v>
      </c>
      <c r="AD32" s="3" t="n">
        <v>3039.0</v>
      </c>
      <c r="AE32" s="3" t="n">
        <v>7926.0</v>
      </c>
      <c r="AF32" s="3" t="n">
        <v>5759.0</v>
      </c>
      <c r="AG32" s="3" t="n">
        <v>5631.0</v>
      </c>
      <c r="AH32" s="3" t="n">
        <v>5823.0</v>
      </c>
      <c r="AI32" s="3" t="n">
        <v>9695.0</v>
      </c>
      <c r="AJ32" s="3" t="n">
        <v>7073.0</v>
      </c>
      <c r="AK32" s="3" t="n">
        <v>3133.0</v>
      </c>
      <c r="AL32" s="3" t="n">
        <v>1633.0</v>
      </c>
      <c r="AM32" s="3" t="n">
        <v>6818.0</v>
      </c>
      <c r="AN32" s="3" t="n">
        <v>4124.0</v>
      </c>
      <c r="AO32" s="3" t="n">
        <v>8778.0</v>
      </c>
      <c r="AP32" s="3" t="n">
        <v>5713.0</v>
      </c>
      <c r="AQ32" s="3" t="n">
        <v>8801.0</v>
      </c>
      <c r="AR32" s="3" t="n">
        <v>1193.0</v>
      </c>
      <c r="AS32" s="3" t="n">
        <v>1348.0</v>
      </c>
      <c r="AT32" s="3" t="n">
        <v>8461.0</v>
      </c>
      <c r="AU32" s="3" t="n">
        <v>8707.0</v>
      </c>
      <c r="AV32" s="3" t="n">
        <v>3642.0</v>
      </c>
      <c r="AW32" s="3" t="n">
        <v>2927.0</v>
      </c>
      <c r="AX32" s="3" t="n">
        <v>8126.0</v>
      </c>
      <c r="AY32" s="3" t="n">
        <v>4379.0</v>
      </c>
      <c r="AZ32" s="3" t="n">
        <v>4703.0</v>
      </c>
      <c r="BA32" s="3" t="n">
        <v>4610.0</v>
      </c>
      <c r="BB32" s="3" t="n">
        <v>4852.0</v>
      </c>
      <c r="BC32" s="3" t="n">
        <v>2079.0</v>
      </c>
      <c r="BD32" s="3" t="n">
        <v>7221.0</v>
      </c>
      <c r="BE32" s="3" t="n">
        <v>2228.0</v>
      </c>
      <c r="BF32" s="3" t="n">
        <v>9954.0</v>
      </c>
      <c r="BG32" s="3" t="n">
        <v>6299.0</v>
      </c>
      <c r="BH32" s="3" t="n">
        <v>5706.0</v>
      </c>
      <c r="BI32" s="3" t="n">
        <v>2545.0</v>
      </c>
      <c r="BJ32" s="3" t="n">
        <v>7101.0</v>
      </c>
      <c r="BK32" s="3" t="n">
        <v>3383.0</v>
      </c>
      <c r="BL32" s="3" t="n">
        <v>4733.0</v>
      </c>
      <c r="BM32" s="3" t="n">
        <v>1373.0</v>
      </c>
      <c r="BN32" s="3" t="n">
        <v>7007.0</v>
      </c>
      <c r="BO32" s="3" t="n">
        <v>1896.0</v>
      </c>
      <c r="BP32" s="3" t="n">
        <v>9726.0</v>
      </c>
      <c r="BQ32" s="3" t="n">
        <v>8639.0</v>
      </c>
      <c r="BR32" s="3" t="n">
        <v>8785.0</v>
      </c>
    </row>
    <row r="33" spans="1:70">
      <c r="A33" s="4" t="s">
        <v>247</v>
      </c>
      <c r="B33" s="5" t="n">
        <f t="shared" ref="B33:BM33" si="6"><![CDATA[IF(AND(B25<>"",B26<>"",B27<>"",B29<>"",B30<>"",B31<>"",B32<>""),B25-B26+B27+B29-B30+B31-B32,"")]]></f>
        <v>2027.0</v>
      </c>
      <c r="C33" s="5" t="n">
        <f t="shared" si="6"/>
        <v>5543.0</v>
      </c>
      <c r="D33" s="5" t="n">
        <f t="shared" si="6"/>
        <v>10952.0</v>
      </c>
      <c r="E33" s="5" t="n">
        <f t="shared" si="6"/>
        <v>5569.0</v>
      </c>
      <c r="F33" s="5" t="n">
        <f t="shared" si="6"/>
        <v>-2253.0</v>
      </c>
      <c r="G33" s="5" t="n">
        <f t="shared" si="6"/>
        <v>3390.0</v>
      </c>
      <c r="H33" s="5" t="n">
        <f t="shared" si="6"/>
        <v>-10193.0</v>
      </c>
      <c r="I33" s="5" t="n">
        <f t="shared" si="6"/>
        <v>-9655.0</v>
      </c>
      <c r="J33" s="5" t="n">
        <f t="shared" si="6"/>
        <v>-3025.0</v>
      </c>
      <c r="K33" s="5" t="n">
        <f t="shared" si="6"/>
        <v>7155.0</v>
      </c>
      <c r="L33" s="5" t="n">
        <f t="shared" si="6"/>
        <v>21962.0</v>
      </c>
      <c r="M33" s="5" t="n">
        <f t="shared" si="6"/>
        <v>2218.0</v>
      </c>
      <c r="N33" s="5" t="n">
        <f t="shared" si="6"/>
        <v>11531.0</v>
      </c>
      <c r="O33" s="5" t="n">
        <f t="shared" si="6"/>
        <v>12349.0</v>
      </c>
      <c r="P33" s="5" t="n">
        <f t="shared" si="6"/>
        <v>6657.0</v>
      </c>
      <c r="Q33" s="5" t="n">
        <f t="shared" si="6"/>
        <v>5715.0</v>
      </c>
      <c r="R33" s="5" t="n">
        <f t="shared" si="6"/>
        <v>317.0</v>
      </c>
      <c r="S33" s="5" t="n">
        <f t="shared" si="6"/>
        <v>4860.0</v>
      </c>
      <c r="T33" s="5" t="n">
        <f t="shared" si="6"/>
        <v>-7331.0</v>
      </c>
      <c r="U33" s="5" t="n">
        <f t="shared" si="6"/>
        <v>11838.0</v>
      </c>
      <c r="V33" s="5" t="n">
        <f t="shared" si="6"/>
        <v>-717.0</v>
      </c>
      <c r="W33" s="5" t="n">
        <f t="shared" si="6"/>
        <v>12590.0</v>
      </c>
      <c r="X33" s="5" t="n">
        <f t="shared" si="6"/>
        <v>11723.0</v>
      </c>
      <c r="Y33" s="5" t="n">
        <f t="shared" si="6"/>
        <v>-1250.0</v>
      </c>
      <c r="Z33" s="5" t="n">
        <f t="shared" si="6"/>
        <v>2282.0</v>
      </c>
      <c r="AA33" s="5" t="n">
        <f t="shared" si="6"/>
        <v>5029.0</v>
      </c>
      <c r="AB33" s="5" t="n">
        <f t="shared" si="6"/>
        <v>-8801.0</v>
      </c>
      <c r="AC33" s="5" t="n">
        <f t="shared" si="6"/>
        <v>12317.0</v>
      </c>
      <c r="AD33" s="5" t="n">
        <f t="shared" si="6"/>
        <v>-3876.0</v>
      </c>
      <c r="AE33" s="5" t="n">
        <f t="shared" si="6"/>
        <v>5117.0</v>
      </c>
      <c r="AF33" s="5" t="n">
        <f t="shared" si="6"/>
        <v>11912.0</v>
      </c>
      <c r="AG33" s="5" t="n">
        <f t="shared" si="6"/>
        <v>10010.0</v>
      </c>
      <c r="AH33" s="5" t="n">
        <f t="shared" si="6"/>
        <v>-3303.0</v>
      </c>
      <c r="AI33" s="5" t="n">
        <f t="shared" si="6"/>
        <v>10168.0</v>
      </c>
      <c r="AJ33" s="5" t="n">
        <f t="shared" si="6"/>
        <v>-5334.0</v>
      </c>
      <c r="AK33" s="5" t="n">
        <f t="shared" si="6"/>
        <v>10528.0</v>
      </c>
      <c r="AL33" s="5" t="n">
        <f t="shared" si="6"/>
        <v>-5351.0</v>
      </c>
      <c r="AM33" s="5" t="n">
        <f t="shared" si="6"/>
        <v>11200.0</v>
      </c>
      <c r="AN33" s="5" t="n">
        <f t="shared" si="6"/>
        <v>2215.0</v>
      </c>
      <c r="AO33" s="5" t="n">
        <f t="shared" si="6"/>
        <v>8418.0</v>
      </c>
      <c r="AP33" s="5" t="n">
        <f t="shared" si="6"/>
        <v>3702.0</v>
      </c>
      <c r="AQ33" s="5" t="n">
        <f t="shared" si="6"/>
        <v>-5131.0</v>
      </c>
      <c r="AR33" s="5" t="n">
        <f t="shared" si="6"/>
        <v>10260.0</v>
      </c>
      <c r="AS33" s="5" t="n">
        <f t="shared" si="6"/>
        <v>21549.0</v>
      </c>
      <c r="AT33" s="5" t="n">
        <f t="shared" si="6"/>
        <v>6082.0</v>
      </c>
      <c r="AU33" s="5" t="n">
        <f t="shared" si="6"/>
        <v>8863.0</v>
      </c>
      <c r="AV33" s="5" t="n">
        <f t="shared" si="6"/>
        <v>5082.0</v>
      </c>
      <c r="AW33" s="5" t="n">
        <f t="shared" si="6"/>
        <v>2951.0</v>
      </c>
      <c r="AX33" s="5" t="n">
        <f t="shared" si="6"/>
        <v>6443.0</v>
      </c>
      <c r="AY33" s="5" t="n">
        <f t="shared" si="6"/>
        <v>-5985.0</v>
      </c>
      <c r="AZ33" s="5" t="n">
        <f t="shared" si="6"/>
        <v>-1508.0</v>
      </c>
      <c r="BA33" s="5" t="n">
        <f t="shared" si="6"/>
        <v>11798.0</v>
      </c>
      <c r="BB33" s="5" t="n">
        <f t="shared" si="6"/>
        <v>9281.0</v>
      </c>
      <c r="BC33" s="5" t="n">
        <f t="shared" si="6"/>
        <v>4420.0</v>
      </c>
      <c r="BD33" s="5" t="n">
        <f t="shared" si="6"/>
        <v>2709.0</v>
      </c>
      <c r="BE33" s="5" t="n">
        <f t="shared" si="6"/>
        <v>-1198.0</v>
      </c>
      <c r="BF33" s="5" t="n">
        <f t="shared" si="6"/>
        <v>4753.0</v>
      </c>
      <c r="BG33" s="5" t="n">
        <f t="shared" si="6"/>
        <v>9749.0</v>
      </c>
      <c r="BH33" s="5" t="n">
        <f t="shared" si="6"/>
        <v>8926.0</v>
      </c>
      <c r="BI33" s="5" t="n">
        <f t="shared" si="6"/>
        <v>12249.0</v>
      </c>
      <c r="BJ33" s="5" t="n">
        <f t="shared" si="6"/>
        <v>3401.0</v>
      </c>
      <c r="BK33" s="5" t="n">
        <f t="shared" si="6"/>
        <v>9609.0</v>
      </c>
      <c r="BL33" s="5" t="n">
        <f t="shared" si="6"/>
        <v>22115.0</v>
      </c>
      <c r="BM33" s="5" t="n">
        <f t="shared" si="6"/>
        <v>9959.0</v>
      </c>
      <c r="BN33" s="5" t="n">
        <f><![CDATA[IF(AND(BN25<>"",BN26<>"",BN27<>"",BN29<>"",BN30<>"",BN31<>"",BN32<>""),BN25-BN26+BN27+BN29-BN30+BN31-BN32,"")]]></f>
        <v>10003.0</v>
      </c>
      <c r="BO33" s="5" t="n">
        <f><![CDATA[IF(AND(BO25<>"",BO26<>"",BO27<>"",BO29<>"",BO30<>"",BO31<>"",BO32<>""),BO25-BO26+BO27+BO29-BO30+BO31-BO32,"")]]></f>
        <v>7520.0</v>
      </c>
      <c r="BP33" s="5" t="n">
        <f><![CDATA[IF(AND(BP25<>"",BP26<>"",BP27<>"",BP29<>"",BP30<>"",BP31<>"",BP32<>""),BP25-BP26+BP27+BP29-BP30+BP31-BP32,"")]]></f>
        <v>1954.0</v>
      </c>
      <c r="BQ33" s="5" t="n">
        <f><![CDATA[IF(AND(BQ25<>"",BQ26<>"",BQ27<>"",BQ29<>"",BQ30<>"",BQ31<>"",BQ32<>""),BQ25-BQ26+BQ27+BQ29-BQ30+BQ31-BQ32,"")]]></f>
        <v>7326.0</v>
      </c>
      <c r="BR33" s="5" t="n">
        <f><![CDATA[IF(AND(BR25<>"",BR26<>"",BR27<>"",BR29<>"",BR30<>"",BR31<>"",BR32<>""),BR25-BR26+BR27+BR29-BR30+BR31-BR32,"")]]></f>
        <v>8733.0</v>
      </c>
    </row>
    <row r="34" spans="1:70">
      <c r="A34" t="s" s="0">
        <v>248</v>
      </c>
      <c r="B34" s="3" t="n">
        <v>5541.0</v>
      </c>
      <c r="C34" s="3" t="n">
        <v>7214.0</v>
      </c>
      <c r="D34" s="3" t="n">
        <v>5772.0</v>
      </c>
      <c r="E34" s="3" t="n">
        <v>4145.0</v>
      </c>
      <c r="F34" s="3" t="n">
        <v>3363.0</v>
      </c>
      <c r="G34" s="3" t="n">
        <v>8061.0</v>
      </c>
      <c r="H34" s="3" t="n">
        <v>9186.0</v>
      </c>
      <c r="I34" s="3" t="n">
        <v>5247.0</v>
      </c>
      <c r="J34" s="3" t="n">
        <v>6763.0</v>
      </c>
      <c r="K34" s="3" t="n">
        <v>4712.0</v>
      </c>
      <c r="L34" s="3" t="n">
        <v>7130.0</v>
      </c>
      <c r="M34" s="3" t="n">
        <v>2297.0</v>
      </c>
      <c r="N34" s="3" t="n">
        <v>2726.0</v>
      </c>
      <c r="O34" s="3" t="n">
        <v>4107.0</v>
      </c>
      <c r="P34" s="3" t="n">
        <v>7490.0</v>
      </c>
      <c r="Q34" s="3" t="n">
        <v>1370.0</v>
      </c>
      <c r="R34" s="3" t="n">
        <v>6098.0</v>
      </c>
      <c r="S34" s="3" t="n">
        <v>2681.0</v>
      </c>
      <c r="T34" s="3" t="n">
        <v>3866.0</v>
      </c>
      <c r="U34" s="3" t="n">
        <v>8796.0</v>
      </c>
      <c r="V34" s="3" t="n">
        <v>6538.0</v>
      </c>
      <c r="W34" s="3" t="n">
        <v>5493.0</v>
      </c>
      <c r="X34" s="3" t="n">
        <v>4446.0</v>
      </c>
      <c r="Y34" s="3" t="n">
        <v>3676.0</v>
      </c>
      <c r="Z34" s="3" t="n">
        <v>3999.0</v>
      </c>
      <c r="AA34" s="3" t="n">
        <v>4125.0</v>
      </c>
      <c r="AB34" s="3" t="n">
        <v>3477.0</v>
      </c>
      <c r="AC34" s="3" t="n">
        <v>3221.0</v>
      </c>
      <c r="AD34" s="3" t="n">
        <v>5013.0</v>
      </c>
      <c r="AE34" s="3" t="n">
        <v>5111.0</v>
      </c>
      <c r="AF34" s="3" t="n">
        <v>6627.0</v>
      </c>
      <c r="AG34" s="3" t="n">
        <v>7628.0</v>
      </c>
      <c r="AH34" s="3" t="n">
        <v>6818.0</v>
      </c>
      <c r="AI34" s="3" t="n">
        <v>6457.0</v>
      </c>
      <c r="AJ34" s="3" t="n">
        <v>1821.0</v>
      </c>
      <c r="AK34" s="3" t="n">
        <v>3405.0</v>
      </c>
      <c r="AL34" s="3" t="n">
        <v>8865.0</v>
      </c>
      <c r="AM34" s="3" t="n">
        <v>3401.0</v>
      </c>
      <c r="AN34" s="3" t="n">
        <v>5676.0</v>
      </c>
      <c r="AO34" s="3" t="n">
        <v>9507.0</v>
      </c>
      <c r="AP34" s="3" t="n">
        <v>1599.0</v>
      </c>
      <c r="AQ34" s="3" t="n">
        <v>9855.0</v>
      </c>
      <c r="AR34" s="3" t="n">
        <v>8187.0</v>
      </c>
      <c r="AS34" s="3" t="n">
        <v>6955.0</v>
      </c>
      <c r="AT34" s="3" t="n">
        <v>9580.0</v>
      </c>
      <c r="AU34" s="3" t="n">
        <v>6223.0</v>
      </c>
      <c r="AV34" s="3" t="n">
        <v>2845.0</v>
      </c>
      <c r="AW34" s="3" t="n">
        <v>2152.0</v>
      </c>
      <c r="AX34" s="3" t="n">
        <v>1120.0</v>
      </c>
      <c r="AY34" s="3" t="n">
        <v>3606.0</v>
      </c>
      <c r="AZ34" s="3" t="n">
        <v>6269.0</v>
      </c>
      <c r="BA34" s="3" t="n">
        <v>7248.0</v>
      </c>
      <c r="BB34" s="3" t="n">
        <v>7168.0</v>
      </c>
      <c r="BC34" s="3" t="n">
        <v>9971.0</v>
      </c>
      <c r="BD34" s="3" t="n">
        <v>5377.0</v>
      </c>
      <c r="BE34" s="3" t="n">
        <v>9140.0</v>
      </c>
      <c r="BF34" s="3" t="n">
        <v>1315.0</v>
      </c>
      <c r="BG34" s="3" t="n">
        <v>8015.0</v>
      </c>
      <c r="BH34" s="3" t="n">
        <v>7389.0</v>
      </c>
      <c r="BI34" s="3" t="n">
        <v>1699.0</v>
      </c>
      <c r="BJ34" s="3" t="n">
        <v>5295.0</v>
      </c>
      <c r="BK34" s="3" t="n">
        <v>5770.0</v>
      </c>
      <c r="BL34" s="3" t="n">
        <v>2295.0</v>
      </c>
      <c r="BM34" s="3" t="n">
        <v>5961.0</v>
      </c>
      <c r="BN34" s="3" t="n">
        <v>1892.0</v>
      </c>
      <c r="BO34" s="3" t="n">
        <v>2727.0</v>
      </c>
      <c r="BP34" s="3" t="n">
        <v>7761.0</v>
      </c>
      <c r="BQ34" s="3" t="n">
        <v>4935.0</v>
      </c>
      <c r="BR34" s="3" t="n">
        <v>6916.0</v>
      </c>
    </row>
    <row r="35" spans="1:70">
      <c r="A35" t="s" s="0">
        <v>249</v>
      </c>
      <c r="B35" s="3" t="n">
        <v>6796.0</v>
      </c>
      <c r="C35" s="3" t="n">
        <v>5862.0</v>
      </c>
      <c r="D35" s="3" t="n">
        <v>5589.0</v>
      </c>
      <c r="E35" s="3" t="n">
        <v>7298.0</v>
      </c>
      <c r="F35" s="3" t="n">
        <v>8471.0</v>
      </c>
      <c r="G35" s="3" t="n">
        <v>2176.0</v>
      </c>
      <c r="H35" s="3" t="n">
        <v>5560.0</v>
      </c>
      <c r="I35" s="3" t="n">
        <v>5598.0</v>
      </c>
      <c r="J35" s="3" t="n">
        <v>8262.0</v>
      </c>
      <c r="K35" s="3" t="n">
        <v>2766.0</v>
      </c>
      <c r="L35" s="3" t="n">
        <v>2510.0</v>
      </c>
      <c r="M35" s="3" t="n">
        <v>6540.0</v>
      </c>
      <c r="N35" s="3" t="n">
        <v>4495.0</v>
      </c>
      <c r="O35" s="3" t="n">
        <v>3215.0</v>
      </c>
      <c r="P35" s="3" t="n">
        <v>1364.0</v>
      </c>
      <c r="Q35" s="3" t="n">
        <v>9211.0</v>
      </c>
      <c r="R35" s="3" t="n">
        <v>2323.0</v>
      </c>
      <c r="S35" s="3" t="n">
        <v>9687.0</v>
      </c>
      <c r="T35" s="3" t="n">
        <v>1172.0</v>
      </c>
      <c r="U35" s="3" t="n">
        <v>5667.0</v>
      </c>
      <c r="V35" s="3" t="n">
        <v>7589.0</v>
      </c>
      <c r="W35" s="3" t="n">
        <v>7135.0</v>
      </c>
      <c r="X35" s="3" t="n">
        <v>2308.0</v>
      </c>
      <c r="Y35" s="3" t="n">
        <v>7403.0</v>
      </c>
      <c r="Z35" s="3" t="n">
        <v>8588.0</v>
      </c>
      <c r="AA35" s="3" t="n">
        <v>9531.0</v>
      </c>
      <c r="AB35" s="3" t="n">
        <v>6762.0</v>
      </c>
      <c r="AC35" s="3" t="n">
        <v>1313.0</v>
      </c>
      <c r="AD35" s="3" t="n">
        <v>2877.0</v>
      </c>
      <c r="AE35" s="3" t="n">
        <v>3428.0</v>
      </c>
      <c r="AF35" s="3" t="n">
        <v>6314.0</v>
      </c>
      <c r="AG35" s="3" t="n">
        <v>1724.0</v>
      </c>
      <c r="AH35" s="3" t="n">
        <v>8407.0</v>
      </c>
      <c r="AI35" s="3" t="n">
        <v>2421.0</v>
      </c>
      <c r="AJ35" s="3" t="n">
        <v>2807.0</v>
      </c>
      <c r="AK35" s="3" t="n">
        <v>5164.0</v>
      </c>
      <c r="AL35" s="3" t="n">
        <v>3078.0</v>
      </c>
      <c r="AM35" s="3" t="n">
        <v>5962.0</v>
      </c>
      <c r="AN35" s="3" t="n">
        <v>9216.0</v>
      </c>
      <c r="AO35" s="3" t="n">
        <v>7538.0</v>
      </c>
      <c r="AP35" s="3" t="n">
        <v>4224.0</v>
      </c>
      <c r="AQ35" s="3" t="n">
        <v>9188.0</v>
      </c>
      <c r="AR35" s="3" t="n">
        <v>2646.0</v>
      </c>
      <c r="AS35" s="3" t="n">
        <v>4059.0</v>
      </c>
      <c r="AT35" s="3" t="n">
        <v>7184.0</v>
      </c>
      <c r="AU35" s="3" t="n">
        <v>3005.0</v>
      </c>
      <c r="AV35" s="3" t="n">
        <v>3411.0</v>
      </c>
      <c r="AW35" s="3" t="n">
        <v>5774.0</v>
      </c>
      <c r="AX35" s="3" t="n">
        <v>1777.0</v>
      </c>
      <c r="AY35" s="3" t="n">
        <v>5411.0</v>
      </c>
      <c r="AZ35" s="3" t="n">
        <v>7519.0</v>
      </c>
      <c r="BA35" s="3" t="n">
        <v>8945.0</v>
      </c>
      <c r="BB35" s="3" t="n">
        <v>7864.0</v>
      </c>
      <c r="BC35" s="3" t="n">
        <v>5802.0</v>
      </c>
      <c r="BD35" s="3" t="n">
        <v>3754.0</v>
      </c>
      <c r="BE35" s="3" t="n">
        <v>6841.0</v>
      </c>
      <c r="BF35" s="3" t="n">
        <v>3057.0</v>
      </c>
      <c r="BG35" s="3" t="n">
        <v>5704.0</v>
      </c>
      <c r="BH35" s="3" t="n">
        <v>6158.0</v>
      </c>
      <c r="BI35" s="3" t="n">
        <v>1283.0</v>
      </c>
      <c r="BJ35" s="3" t="n">
        <v>1570.0</v>
      </c>
      <c r="BK35" s="3" t="n">
        <v>6682.0</v>
      </c>
      <c r="BL35" s="3" t="n">
        <v>6491.0</v>
      </c>
      <c r="BM35" s="3" t="n">
        <v>2610.0</v>
      </c>
      <c r="BN35" s="3" t="n">
        <v>8809.0</v>
      </c>
      <c r="BO35" s="3" t="n">
        <v>9427.0</v>
      </c>
      <c r="BP35" s="3" t="n">
        <v>1084.0</v>
      </c>
      <c r="BQ35" s="3" t="n">
        <v>3423.0</v>
      </c>
      <c r="BR35" s="3" t="n">
        <v>5539.0</v>
      </c>
    </row>
    <row r="36" spans="1:70">
      <c r="A36" t="s" s="0">
        <v>250</v>
      </c>
      <c r="B36" s="3" t="n">
        <v>5236.0</v>
      </c>
      <c r="C36" s="3" t="n">
        <v>9803.0</v>
      </c>
      <c r="D36" s="3" t="n">
        <v>6437.0</v>
      </c>
      <c r="E36" s="3" t="n">
        <v>6101.0</v>
      </c>
      <c r="F36" s="3" t="n">
        <v>8992.0</v>
      </c>
      <c r="G36" s="3" t="n">
        <v>5720.0</v>
      </c>
      <c r="H36" s="3" t="n">
        <v>3609.0</v>
      </c>
      <c r="I36" s="3" t="n">
        <v>3645.0</v>
      </c>
      <c r="J36" s="3" t="n">
        <v>2580.0</v>
      </c>
      <c r="K36" s="3" t="n">
        <v>6275.0</v>
      </c>
      <c r="L36" s="3" t="n">
        <v>1774.0</v>
      </c>
      <c r="M36" s="3" t="n">
        <v>3982.0</v>
      </c>
      <c r="N36" s="3" t="n">
        <v>7883.0</v>
      </c>
      <c r="O36" s="3" t="n">
        <v>9565.0</v>
      </c>
      <c r="P36" s="3" t="n">
        <v>3023.0</v>
      </c>
      <c r="Q36" s="3" t="n">
        <v>3714.0</v>
      </c>
      <c r="R36" s="3" t="n">
        <v>3499.0</v>
      </c>
      <c r="S36" s="3" t="n">
        <v>4304.0</v>
      </c>
      <c r="T36" s="3" t="n">
        <v>6173.0</v>
      </c>
      <c r="U36" s="3" t="n">
        <v>3458.0</v>
      </c>
      <c r="V36" s="3" t="n">
        <v>6886.0</v>
      </c>
      <c r="W36" s="3" t="n">
        <v>6455.0</v>
      </c>
      <c r="X36" s="3" t="n">
        <v>6572.0</v>
      </c>
      <c r="Y36" s="3" t="n">
        <v>1138.0</v>
      </c>
      <c r="Z36" s="3" t="n">
        <v>1136.0</v>
      </c>
      <c r="AA36" s="3" t="n">
        <v>8506.0</v>
      </c>
      <c r="AB36" s="3" t="n">
        <v>8285.0</v>
      </c>
      <c r="AC36" s="3" t="n">
        <v>2798.0</v>
      </c>
      <c r="AD36" s="3" t="n">
        <v>1457.0</v>
      </c>
      <c r="AE36" s="3" t="n">
        <v>6070.0</v>
      </c>
      <c r="AF36" s="3" t="n">
        <v>1370.0</v>
      </c>
      <c r="AG36" s="3" t="n">
        <v>5911.0</v>
      </c>
      <c r="AH36" s="3" t="n">
        <v>5521.0</v>
      </c>
      <c r="AI36" s="3" t="n">
        <v>7024.0</v>
      </c>
      <c r="AJ36" s="3" t="n">
        <v>3748.0</v>
      </c>
      <c r="AK36" s="3" t="n">
        <v>8612.0</v>
      </c>
      <c r="AL36" s="3" t="n">
        <v>6789.0</v>
      </c>
      <c r="AM36" s="3" t="n">
        <v>3583.0</v>
      </c>
      <c r="AN36" s="3" t="n">
        <v>4403.0</v>
      </c>
      <c r="AO36" s="3" t="n">
        <v>6426.0</v>
      </c>
      <c r="AP36" s="3" t="n">
        <v>9564.0</v>
      </c>
      <c r="AQ36" s="3" t="n">
        <v>7595.0</v>
      </c>
      <c r="AR36" s="3" t="n">
        <v>6021.0</v>
      </c>
      <c r="AS36" s="3" t="n">
        <v>9765.0</v>
      </c>
      <c r="AT36" s="3" t="n">
        <v>8960.0</v>
      </c>
      <c r="AU36" s="3" t="n">
        <v>6352.0</v>
      </c>
      <c r="AV36" s="3" t="n">
        <v>3899.0</v>
      </c>
      <c r="AW36" s="3" t="n">
        <v>7104.0</v>
      </c>
      <c r="AX36" s="3" t="n">
        <v>2861.0</v>
      </c>
      <c r="AY36" s="3" t="n">
        <v>5715.0</v>
      </c>
      <c r="AZ36" s="3" t="n">
        <v>5151.0</v>
      </c>
      <c r="BA36" s="3" t="n">
        <v>7308.0</v>
      </c>
      <c r="BB36" s="3" t="n">
        <v>4666.0</v>
      </c>
      <c r="BC36" s="3" t="n">
        <v>8477.0</v>
      </c>
      <c r="BD36" s="3" t="n">
        <v>8454.0</v>
      </c>
      <c r="BE36" s="3" t="n">
        <v>1976.0</v>
      </c>
      <c r="BF36" s="3" t="n">
        <v>3822.0</v>
      </c>
      <c r="BG36" s="3" t="n">
        <v>6821.0</v>
      </c>
      <c r="BH36" s="3" t="n">
        <v>5865.0</v>
      </c>
      <c r="BI36" s="3" t="n">
        <v>3549.0</v>
      </c>
      <c r="BJ36" s="3" t="n">
        <v>5272.0</v>
      </c>
      <c r="BK36" s="3" t="n">
        <v>4981.0</v>
      </c>
      <c r="BL36" s="3" t="n">
        <v>2931.0</v>
      </c>
      <c r="BM36" s="3" t="n">
        <v>4304.0</v>
      </c>
      <c r="BN36" s="3" t="n">
        <v>8051.0</v>
      </c>
      <c r="BO36" s="3" t="n">
        <v>1607.0</v>
      </c>
      <c r="BP36" s="3" t="n">
        <v>6880.0</v>
      </c>
      <c r="BQ36" s="3" t="n">
        <v>7071.0</v>
      </c>
      <c r="BR36" s="3" t="n">
        <v>2697.0</v>
      </c>
    </row>
    <row r="37" spans="1:70">
      <c r="A37" t="s" s="0">
        <v>251</v>
      </c>
      <c r="B37" s="3" t="n">
        <v>4421.0</v>
      </c>
      <c r="C37" s="3" t="n">
        <v>7897.0</v>
      </c>
      <c r="D37" s="3" t="n">
        <v>3670.0</v>
      </c>
      <c r="E37" s="3" t="n">
        <v>2902.0</v>
      </c>
      <c r="F37" s="3" t="n">
        <v>2752.0</v>
      </c>
      <c r="G37" s="3" t="n">
        <v>3151.0</v>
      </c>
      <c r="H37" s="3" t="n">
        <v>1881.0</v>
      </c>
      <c r="I37" s="3" t="n">
        <v>9247.0</v>
      </c>
      <c r="J37" s="3" t="n">
        <v>5532.0</v>
      </c>
      <c r="K37" s="3" t="n">
        <v>8146.0</v>
      </c>
      <c r="L37" s="3" t="n">
        <v>3434.0</v>
      </c>
      <c r="M37" s="3" t="n">
        <v>6429.0</v>
      </c>
      <c r="N37" s="3" t="n">
        <v>4812.0</v>
      </c>
      <c r="O37" s="3" t="n">
        <v>4710.0</v>
      </c>
      <c r="P37" s="3" t="n">
        <v>1612.0</v>
      </c>
      <c r="Q37" s="3" t="n">
        <v>4893.0</v>
      </c>
      <c r="R37" s="3" t="n">
        <v>4242.0</v>
      </c>
      <c r="S37" s="3" t="n">
        <v>9815.0</v>
      </c>
      <c r="T37" s="3" t="n">
        <v>7685.0</v>
      </c>
      <c r="U37" s="3" t="n">
        <v>2107.0</v>
      </c>
      <c r="V37" s="3" t="n">
        <v>6851.0</v>
      </c>
      <c r="W37" s="3" t="n">
        <v>9427.0</v>
      </c>
      <c r="X37" s="3" t="n">
        <v>7994.0</v>
      </c>
      <c r="Y37" s="3" t="n">
        <v>9582.0</v>
      </c>
      <c r="Z37" s="3" t="n">
        <v>8022.0</v>
      </c>
      <c r="AA37" s="3" t="n">
        <v>7080.0</v>
      </c>
      <c r="AB37" s="3" t="n">
        <v>2947.0</v>
      </c>
      <c r="AC37" s="3" t="n">
        <v>6228.0</v>
      </c>
      <c r="AD37" s="3" t="n">
        <v>4139.0</v>
      </c>
      <c r="AE37" s="3" t="n">
        <v>3189.0</v>
      </c>
      <c r="AF37" s="3" t="n">
        <v>2319.0</v>
      </c>
      <c r="AG37" s="3" t="n">
        <v>6496.0</v>
      </c>
      <c r="AH37" s="3" t="n">
        <v>6630.0</v>
      </c>
      <c r="AI37" s="3" t="n">
        <v>8876.0</v>
      </c>
      <c r="AJ37" s="3" t="n">
        <v>4528.0</v>
      </c>
      <c r="AK37" s="3" t="n">
        <v>2696.0</v>
      </c>
      <c r="AL37" s="3" t="n">
        <v>6835.0</v>
      </c>
      <c r="AM37" s="3" t="n">
        <v>7665.0</v>
      </c>
      <c r="AN37" s="3" t="n">
        <v>5950.0</v>
      </c>
      <c r="AO37" s="3" t="n">
        <v>3435.0</v>
      </c>
      <c r="AP37" s="3" t="n">
        <v>6251.0</v>
      </c>
      <c r="AQ37" s="3" t="n">
        <v>6009.0</v>
      </c>
      <c r="AR37" s="3" t="n">
        <v>7635.0</v>
      </c>
      <c r="AS37" s="3" t="n">
        <v>5361.0</v>
      </c>
      <c r="AT37" s="3" t="n">
        <v>5086.0</v>
      </c>
      <c r="AU37" s="3" t="n">
        <v>1292.0</v>
      </c>
      <c r="AV37" s="3" t="n">
        <v>7645.0</v>
      </c>
      <c r="AW37" s="3" t="n">
        <v>9663.0</v>
      </c>
      <c r="AX37" s="3" t="n">
        <v>4086.0</v>
      </c>
      <c r="AY37" s="3" t="n">
        <v>1406.0</v>
      </c>
      <c r="AZ37" s="3" t="n">
        <v>4050.0</v>
      </c>
      <c r="BA37" s="3" t="n">
        <v>4984.0</v>
      </c>
      <c r="BB37" s="3" t="n">
        <v>7958.0</v>
      </c>
      <c r="BC37" s="3" t="n">
        <v>4903.0</v>
      </c>
      <c r="BD37" s="3" t="n">
        <v>1646.0</v>
      </c>
      <c r="BE37" s="3" t="n">
        <v>8724.0</v>
      </c>
      <c r="BF37" s="3" t="n">
        <v>1129.0</v>
      </c>
      <c r="BG37" s="3" t="n">
        <v>4968.0</v>
      </c>
      <c r="BH37" s="3" t="n">
        <v>9049.0</v>
      </c>
      <c r="BI37" s="3" t="n">
        <v>8358.0</v>
      </c>
      <c r="BJ37" s="3" t="n">
        <v>4834.0</v>
      </c>
      <c r="BK37" s="3" t="n">
        <v>7196.0</v>
      </c>
      <c r="BL37" s="3" t="n">
        <v>7473.0</v>
      </c>
      <c r="BM37" s="3" t="n">
        <v>4906.0</v>
      </c>
      <c r="BN37" s="3" t="n">
        <v>8643.0</v>
      </c>
      <c r="BO37" s="3" t="n">
        <v>9226.0</v>
      </c>
      <c r="BP37" s="3" t="n">
        <v>9241.0</v>
      </c>
      <c r="BQ37" s="3" t="n">
        <v>2569.0</v>
      </c>
      <c r="BR37" s="3" t="n">
        <v>7668.0</v>
      </c>
    </row>
    <row r="38" spans="1:70">
      <c r="A38" t="s" s="0">
        <v>252</v>
      </c>
      <c r="B38" s="3" t="n">
        <v>1742.0</v>
      </c>
      <c r="C38" s="3" t="n">
        <v>4578.0</v>
      </c>
      <c r="D38" s="3" t="n">
        <v>5916.0</v>
      </c>
      <c r="E38" s="3" t="n">
        <v>3218.0</v>
      </c>
      <c r="F38" s="3" t="n">
        <v>6136.0</v>
      </c>
      <c r="G38" s="3" t="n">
        <v>2380.0</v>
      </c>
      <c r="H38" s="3" t="n">
        <v>4907.0</v>
      </c>
      <c r="I38" s="3" t="n">
        <v>6364.0</v>
      </c>
      <c r="J38" s="3" t="n">
        <v>2903.0</v>
      </c>
      <c r="K38" s="3" t="n">
        <v>6680.0</v>
      </c>
      <c r="L38" s="3" t="n">
        <v>3334.0</v>
      </c>
      <c r="M38" s="3" t="n">
        <v>8331.0</v>
      </c>
      <c r="N38" s="3" t="n">
        <v>8991.0</v>
      </c>
      <c r="O38" s="3" t="n">
        <v>8438.0</v>
      </c>
      <c r="P38" s="3" t="n">
        <v>1673.0</v>
      </c>
      <c r="Q38" s="3" t="n">
        <v>3549.0</v>
      </c>
      <c r="R38" s="3" t="n">
        <v>3791.0</v>
      </c>
      <c r="S38" s="3" t="n">
        <v>7151.0</v>
      </c>
      <c r="T38" s="3" t="n">
        <v>7359.0</v>
      </c>
      <c r="U38" s="3" t="n">
        <v>6853.0</v>
      </c>
      <c r="V38" s="3" t="n">
        <v>4252.0</v>
      </c>
      <c r="W38" s="3" t="n">
        <v>6580.0</v>
      </c>
      <c r="X38" s="3" t="n">
        <v>6648.0</v>
      </c>
      <c r="Y38" s="3" t="n">
        <v>5686.0</v>
      </c>
      <c r="Z38" s="3" t="n">
        <v>3549.0</v>
      </c>
      <c r="AA38" s="3" t="n">
        <v>1443.0</v>
      </c>
      <c r="AB38" s="3" t="n">
        <v>6628.0</v>
      </c>
      <c r="AC38" s="3" t="n">
        <v>7614.0</v>
      </c>
      <c r="AD38" s="3" t="n">
        <v>9316.0</v>
      </c>
      <c r="AE38" s="3" t="n">
        <v>8183.0</v>
      </c>
      <c r="AF38" s="3" t="n">
        <v>7172.0</v>
      </c>
      <c r="AG38" s="3" t="n">
        <v>6490.0</v>
      </c>
      <c r="AH38" s="3" t="n">
        <v>6064.0</v>
      </c>
      <c r="AI38" s="3" t="n">
        <v>3017.0</v>
      </c>
      <c r="AJ38" s="3" t="n">
        <v>3926.0</v>
      </c>
      <c r="AK38" s="3" t="n">
        <v>9205.0</v>
      </c>
      <c r="AL38" s="3" t="n">
        <v>6311.0</v>
      </c>
      <c r="AM38" s="3" t="n">
        <v>1894.0</v>
      </c>
      <c r="AN38" s="3" t="n">
        <v>7999.0</v>
      </c>
      <c r="AO38" s="3" t="n">
        <v>6667.0</v>
      </c>
      <c r="AP38" s="3" t="n">
        <v>5361.0</v>
      </c>
      <c r="AQ38" s="3" t="n">
        <v>9131.0</v>
      </c>
      <c r="AR38" s="3" t="n">
        <v>6369.0</v>
      </c>
      <c r="AS38" s="3" t="n">
        <v>1010.0</v>
      </c>
      <c r="AT38" s="3" t="n">
        <v>6766.0</v>
      </c>
      <c r="AU38" s="3" t="n">
        <v>6112.0</v>
      </c>
      <c r="AV38" s="3" t="n">
        <v>3362.0</v>
      </c>
      <c r="AW38" s="3" t="n">
        <v>8125.0</v>
      </c>
      <c r="AX38" s="3" t="n">
        <v>1880.0</v>
      </c>
      <c r="AY38" s="3" t="n">
        <v>5625.0</v>
      </c>
      <c r="AZ38" s="3" t="n">
        <v>8481.0</v>
      </c>
      <c r="BA38" s="3" t="n">
        <v>1839.0</v>
      </c>
      <c r="BB38" s="3" t="n">
        <v>3457.0</v>
      </c>
      <c r="BC38" s="3" t="n">
        <v>1347.0</v>
      </c>
      <c r="BD38" s="3" t="n">
        <v>5265.0</v>
      </c>
      <c r="BE38" s="3" t="n">
        <v>8147.0</v>
      </c>
      <c r="BF38" s="3" t="n">
        <v>2839.0</v>
      </c>
      <c r="BG38" s="3" t="n">
        <v>7308.0</v>
      </c>
      <c r="BH38" s="3" t="n">
        <v>6563.0</v>
      </c>
      <c r="BI38" s="3" t="n">
        <v>7825.0</v>
      </c>
      <c r="BJ38" s="3" t="n">
        <v>6400.0</v>
      </c>
      <c r="BK38" s="3" t="n">
        <v>8487.0</v>
      </c>
      <c r="BL38" s="3" t="n">
        <v>3482.0</v>
      </c>
      <c r="BM38" s="3" t="n">
        <v>6181.0</v>
      </c>
      <c r="BN38" s="3" t="n">
        <v>9181.0</v>
      </c>
      <c r="BO38" s="3" t="n">
        <v>8907.0</v>
      </c>
      <c r="BP38" s="3" t="n">
        <v>5974.0</v>
      </c>
      <c r="BQ38" s="3" t="n">
        <v>5712.0</v>
      </c>
      <c r="BR38" s="3" t="n">
        <v>2152.0</v>
      </c>
    </row>
    <row r="39" spans="1:70">
      <c r="A39" s="4" t="s">
        <v>253</v>
      </c>
      <c r="B39" s="5" t="n">
        <f t="shared" ref="B39:BM39" si="7"><![CDATA[IF(AND(B33<>"",B34<>"",B35<>"",B36<>"",B37<>"",B38<>""),B33+B34+B35+B36-B37+B38,"")]]></f>
        <v>16921.0</v>
      </c>
      <c r="C39" s="5" t="n">
        <f t="shared" si="7"/>
        <v>25103.0</v>
      </c>
      <c r="D39" s="5" t="n">
        <f t="shared" si="7"/>
        <v>30996.0</v>
      </c>
      <c r="E39" s="5" t="n">
        <f t="shared" si="7"/>
        <v>23429.0</v>
      </c>
      <c r="F39" s="5" t="n">
        <f t="shared" si="7"/>
        <v>21957.0</v>
      </c>
      <c r="G39" s="5" t="n">
        <f t="shared" si="7"/>
        <v>18576.0</v>
      </c>
      <c r="H39" s="5" t="n">
        <f t="shared" si="7"/>
        <v>11188.0</v>
      </c>
      <c r="I39" s="5" t="n">
        <f t="shared" si="7"/>
        <v>1952.0</v>
      </c>
      <c r="J39" s="5" t="n">
        <f t="shared" si="7"/>
        <v>11951.0</v>
      </c>
      <c r="K39" s="5" t="n">
        <f t="shared" si="7"/>
        <v>19442.0</v>
      </c>
      <c r="L39" s="5" t="n">
        <f t="shared" si="7"/>
        <v>33276.0</v>
      </c>
      <c r="M39" s="5" t="n">
        <f t="shared" si="7"/>
        <v>16939.0</v>
      </c>
      <c r="N39" s="5" t="n">
        <f t="shared" si="7"/>
        <v>30814.0</v>
      </c>
      <c r="O39" s="5" t="n">
        <f t="shared" si="7"/>
        <v>32964.0</v>
      </c>
      <c r="P39" s="5" t="n">
        <f t="shared" si="7"/>
        <v>18595.0</v>
      </c>
      <c r="Q39" s="5" t="n">
        <f t="shared" si="7"/>
        <v>18666.0</v>
      </c>
      <c r="R39" s="5" t="n">
        <f t="shared" si="7"/>
        <v>11786.0</v>
      </c>
      <c r="S39" s="5" t="n">
        <f t="shared" si="7"/>
        <v>18868.0</v>
      </c>
      <c r="T39" s="5" t="n">
        <f t="shared" si="7"/>
        <v>3554.0</v>
      </c>
      <c r="U39" s="5" t="n">
        <f t="shared" si="7"/>
        <v>34505.0</v>
      </c>
      <c r="V39" s="5" t="n">
        <f t="shared" si="7"/>
        <v>17697.0</v>
      </c>
      <c r="W39" s="5" t="n">
        <f t="shared" si="7"/>
        <v>28826.0</v>
      </c>
      <c r="X39" s="5" t="n">
        <f t="shared" si="7"/>
        <v>23703.0</v>
      </c>
      <c r="Y39" s="5" t="n">
        <f t="shared" si="7"/>
        <v>7071.0</v>
      </c>
      <c r="Z39" s="5" t="n">
        <f t="shared" si="7"/>
        <v>11532.0</v>
      </c>
      <c r="AA39" s="5" t="n">
        <f t="shared" si="7"/>
        <v>21554.0</v>
      </c>
      <c r="AB39" s="5" t="n">
        <f t="shared" si="7"/>
        <v>13404.0</v>
      </c>
      <c r="AC39" s="5" t="n">
        <f t="shared" si="7"/>
        <v>21035.0</v>
      </c>
      <c r="AD39" s="5" t="n">
        <f t="shared" si="7"/>
        <v>10648.0</v>
      </c>
      <c r="AE39" s="5" t="n">
        <f t="shared" si="7"/>
        <v>24720.0</v>
      </c>
      <c r="AF39" s="5" t="n">
        <f t="shared" si="7"/>
        <v>31076.0</v>
      </c>
      <c r="AG39" s="5" t="n">
        <f t="shared" si="7"/>
        <v>25267.0</v>
      </c>
      <c r="AH39" s="5" t="n">
        <f t="shared" si="7"/>
        <v>16877.0</v>
      </c>
      <c r="AI39" s="5" t="n">
        <f t="shared" si="7"/>
        <v>20211.0</v>
      </c>
      <c r="AJ39" s="5" t="n">
        <f t="shared" si="7"/>
        <v>2440.0</v>
      </c>
      <c r="AK39" s="5" t="n">
        <f t="shared" si="7"/>
        <v>34218.0</v>
      </c>
      <c r="AL39" s="5" t="n">
        <f t="shared" si="7"/>
        <v>12857.0</v>
      </c>
      <c r="AM39" s="5" t="n">
        <f t="shared" si="7"/>
        <v>18375.0</v>
      </c>
      <c r="AN39" s="5" t="n">
        <f t="shared" si="7"/>
        <v>23559.0</v>
      </c>
      <c r="AO39" s="5" t="n">
        <f t="shared" si="7"/>
        <v>35121.0</v>
      </c>
      <c r="AP39" s="5" t="n">
        <f t="shared" si="7"/>
        <v>18199.0</v>
      </c>
      <c r="AQ39" s="5" t="n">
        <f t="shared" si="7"/>
        <v>24629.0</v>
      </c>
      <c r="AR39" s="5" t="n">
        <f t="shared" si="7"/>
        <v>25848.0</v>
      </c>
      <c r="AS39" s="5" t="n">
        <f t="shared" si="7"/>
        <v>37977.0</v>
      </c>
      <c r="AT39" s="5" t="n">
        <f t="shared" si="7"/>
        <v>33486.0</v>
      </c>
      <c r="AU39" s="5" t="n">
        <f t="shared" si="7"/>
        <v>29263.0</v>
      </c>
      <c r="AV39" s="5" t="n">
        <f t="shared" si="7"/>
        <v>10954.0</v>
      </c>
      <c r="AW39" s="5" t="n">
        <f t="shared" si="7"/>
        <v>16443.0</v>
      </c>
      <c r="AX39" s="5" t="n">
        <f t="shared" si="7"/>
        <v>9995.0</v>
      </c>
      <c r="AY39" s="5" t="n">
        <f t="shared" si="7"/>
        <v>12966.0</v>
      </c>
      <c r="AZ39" s="5" t="n">
        <f t="shared" si="7"/>
        <v>21862.0</v>
      </c>
      <c r="BA39" s="5" t="n">
        <f t="shared" si="7"/>
        <v>32154.0</v>
      </c>
      <c r="BB39" s="5" t="n">
        <f t="shared" si="7"/>
        <v>24478.0</v>
      </c>
      <c r="BC39" s="5" t="n">
        <f t="shared" si="7"/>
        <v>25114.0</v>
      </c>
      <c r="BD39" s="5" t="n">
        <f t="shared" si="7"/>
        <v>23913.0</v>
      </c>
      <c r="BE39" s="5" t="n">
        <f t="shared" si="7"/>
        <v>16182.0</v>
      </c>
      <c r="BF39" s="5" t="n">
        <f t="shared" si="7"/>
        <v>14657.0</v>
      </c>
      <c r="BG39" s="5" t="n">
        <f t="shared" si="7"/>
        <v>32629.0</v>
      </c>
      <c r="BH39" s="5" t="n">
        <f t="shared" si="7"/>
        <v>25852.0</v>
      </c>
      <c r="BI39" s="5" t="n">
        <f t="shared" si="7"/>
        <v>18247.0</v>
      </c>
      <c r="BJ39" s="5" t="n">
        <f t="shared" si="7"/>
        <v>17104.0</v>
      </c>
      <c r="BK39" s="5" t="n">
        <f t="shared" si="7"/>
        <v>28333.0</v>
      </c>
      <c r="BL39" s="5" t="n">
        <f t="shared" si="7"/>
        <v>29841.0</v>
      </c>
      <c r="BM39" s="5" t="n">
        <f t="shared" si="7"/>
        <v>24109.0</v>
      </c>
      <c r="BN39" s="5" t="n">
        <f><![CDATA[IF(AND(BN33<>"",BN34<>"",BN35<>"",BN36<>"",BN37<>"",BN38<>""),BN33+BN34+BN35+BN36-BN37+BN38,"")]]></f>
        <v>29293.0</v>
      </c>
      <c r="BO39" s="5" t="n">
        <f><![CDATA[IF(AND(BO33<>"",BO34<>"",BO35<>"",BO36<>"",BO37<>"",BO38<>""),BO33+BO34+BO35+BO36-BO37+BO38,"")]]></f>
        <v>20962.0</v>
      </c>
      <c r="BP39" s="5" t="n">
        <f><![CDATA[IF(AND(BP33<>"",BP34<>"",BP35<>"",BP36<>"",BP37<>"",BP38<>""),BP33+BP34+BP35+BP36-BP37+BP38,"")]]></f>
        <v>14412.0</v>
      </c>
      <c r="BQ39" s="5" t="n">
        <f><![CDATA[IF(AND(BQ33<>"",BQ34<>"",BQ35<>"",BQ36<>"",BQ37<>"",BQ38<>""),BQ33+BQ34+BQ35+BQ36-BQ37+BQ38,"")]]></f>
        <v>25898.0</v>
      </c>
      <c r="BR39" s="5" t="n">
        <f><![CDATA[IF(AND(BR33<>"",BR34<>"",BR35<>"",BR36<>"",BR37<>"",BR38<>""),BR33+BR34+BR35+BR36-BR37+BR38,"")]]></f>
        <v>18369.0</v>
      </c>
    </row>
    <row r="40" spans="1:70">
      <c r="A40" t="s" s="0">
        <v>254</v>
      </c>
      <c r="B40" s="3" t="n">
        <v>7526.0</v>
      </c>
      <c r="C40" s="3" t="n">
        <v>6643.0</v>
      </c>
      <c r="D40" s="3" t="n">
        <v>7591.0</v>
      </c>
      <c r="E40" s="3" t="n">
        <v>7014.0</v>
      </c>
      <c r="F40" s="3" t="n">
        <v>9715.0</v>
      </c>
      <c r="G40" s="3" t="n">
        <v>5419.0</v>
      </c>
      <c r="H40" s="3" t="n">
        <v>9303.0</v>
      </c>
      <c r="I40" s="3" t="n">
        <v>8149.0</v>
      </c>
      <c r="J40" s="3" t="n">
        <v>3227.0</v>
      </c>
      <c r="K40" s="3" t="n">
        <v>5092.0</v>
      </c>
      <c r="L40" s="3" t="n">
        <v>9607.0</v>
      </c>
      <c r="M40" s="3" t="n">
        <v>5569.0</v>
      </c>
      <c r="N40" s="3" t="n">
        <v>1205.0</v>
      </c>
      <c r="O40" s="3" t="n">
        <v>2811.0</v>
      </c>
      <c r="P40" s="3" t="n">
        <v>3977.0</v>
      </c>
      <c r="Q40" s="3" t="n">
        <v>4040.0</v>
      </c>
      <c r="R40" s="3" t="n">
        <v>4980.0</v>
      </c>
      <c r="S40" s="3" t="n">
        <v>8027.0</v>
      </c>
      <c r="T40" s="3" t="n">
        <v>3029.0</v>
      </c>
      <c r="U40" s="3" t="n">
        <v>1091.0</v>
      </c>
      <c r="V40" s="3" t="n">
        <v>9604.0</v>
      </c>
      <c r="W40" s="3" t="n">
        <v>9218.0</v>
      </c>
      <c r="X40" s="3" t="n">
        <v>8837.0</v>
      </c>
      <c r="Y40" s="3" t="n">
        <v>4659.0</v>
      </c>
      <c r="Z40" s="3" t="n">
        <v>7965.0</v>
      </c>
      <c r="AA40" s="3" t="n">
        <v>7001.0</v>
      </c>
      <c r="AB40" s="3" t="n">
        <v>5274.0</v>
      </c>
      <c r="AC40" s="3" t="n">
        <v>3429.0</v>
      </c>
      <c r="AD40" s="3" t="n">
        <v>2426.0</v>
      </c>
      <c r="AE40" s="3" t="n">
        <v>2951.0</v>
      </c>
      <c r="AF40" s="3" t="n">
        <v>8499.0</v>
      </c>
      <c r="AG40" s="3" t="n">
        <v>6131.0</v>
      </c>
      <c r="AH40" s="3" t="n">
        <v>3735.0</v>
      </c>
      <c r="AI40" s="3" t="n">
        <v>8809.0</v>
      </c>
      <c r="AJ40" s="3" t="n">
        <v>1825.0</v>
      </c>
      <c r="AK40" s="3" t="n">
        <v>8064.0</v>
      </c>
      <c r="AL40" s="3" t="n">
        <v>2695.0</v>
      </c>
      <c r="AM40" s="3" t="n">
        <v>4014.0</v>
      </c>
      <c r="AN40" s="3" t="n">
        <v>7217.0</v>
      </c>
      <c r="AO40" s="3" t="n">
        <v>8176.0</v>
      </c>
      <c r="AP40" s="3" t="n">
        <v>6749.0</v>
      </c>
      <c r="AQ40" s="3" t="n">
        <v>1838.0</v>
      </c>
      <c r="AR40" s="3" t="n">
        <v>7810.0</v>
      </c>
      <c r="AS40" s="3" t="n">
        <v>5290.0</v>
      </c>
      <c r="AT40" s="3" t="n">
        <v>9150.0</v>
      </c>
      <c r="AU40" s="3" t="n">
        <v>3862.0</v>
      </c>
      <c r="AV40" s="3" t="n">
        <v>3341.0</v>
      </c>
      <c r="AW40" s="3" t="n">
        <v>1495.0</v>
      </c>
      <c r="AX40" s="3" t="n">
        <v>9644.0</v>
      </c>
      <c r="AY40" s="3" t="n">
        <v>4991.0</v>
      </c>
      <c r="AZ40" s="3" t="n">
        <v>3698.0</v>
      </c>
      <c r="BA40" s="3" t="n">
        <v>4319.0</v>
      </c>
      <c r="BB40" s="3" t="n">
        <v>8995.0</v>
      </c>
      <c r="BC40" s="3" t="n">
        <v>4140.0</v>
      </c>
      <c r="BD40" s="3" t="n">
        <v>4686.0</v>
      </c>
      <c r="BE40" s="3" t="n">
        <v>3283.0</v>
      </c>
      <c r="BF40" s="3" t="n">
        <v>1828.0</v>
      </c>
      <c r="BG40" s="3" t="n">
        <v>8017.0</v>
      </c>
      <c r="BH40" s="3" t="n">
        <v>6210.0</v>
      </c>
      <c r="BI40" s="3" t="n">
        <v>9722.0</v>
      </c>
      <c r="BJ40" s="3" t="n">
        <v>4025.0</v>
      </c>
      <c r="BK40" s="3" t="n">
        <v>5054.0</v>
      </c>
      <c r="BL40" s="3" t="n">
        <v>1677.0</v>
      </c>
      <c r="BM40" s="3" t="n">
        <v>3711.0</v>
      </c>
      <c r="BN40" s="3" t="n">
        <v>3659.0</v>
      </c>
      <c r="BO40" s="3" t="n">
        <v>9941.0</v>
      </c>
      <c r="BP40" s="3" t="n">
        <v>9835.0</v>
      </c>
      <c r="BQ40" s="3" t="n">
        <v>7131.0</v>
      </c>
      <c r="BR40" s="3" t="n">
        <v>9285.0</v>
      </c>
    </row>
    <row r="41" spans="1:70">
      <c r="A41" t="s" s="0">
        <v>255</v>
      </c>
      <c r="B41" s="3" t="n">
        <v>6906.0</v>
      </c>
      <c r="C41" s="3" t="n">
        <v>8183.0</v>
      </c>
      <c r="D41" s="3" t="n">
        <v>9193.0</v>
      </c>
      <c r="E41" s="3" t="n">
        <v>9592.0</v>
      </c>
      <c r="F41" s="3" t="n">
        <v>7851.0</v>
      </c>
      <c r="G41" s="3" t="n">
        <v>2749.0</v>
      </c>
      <c r="H41" s="3" t="n">
        <v>3476.0</v>
      </c>
      <c r="I41" s="3" t="n">
        <v>8123.0</v>
      </c>
      <c r="J41" s="3" t="n">
        <v>5359.0</v>
      </c>
      <c r="K41" s="3" t="n">
        <v>7845.0</v>
      </c>
      <c r="L41" s="3" t="n">
        <v>9483.0</v>
      </c>
      <c r="M41" s="3" t="n">
        <v>8542.0</v>
      </c>
      <c r="N41" s="3" t="n">
        <v>6634.0</v>
      </c>
      <c r="O41" s="3" t="n">
        <v>2456.0</v>
      </c>
      <c r="P41" s="3" t="n">
        <v>5163.0</v>
      </c>
      <c r="Q41" s="3" t="n">
        <v>2035.0</v>
      </c>
      <c r="R41" s="3" t="n">
        <v>5862.0</v>
      </c>
      <c r="S41" s="3" t="n">
        <v>8932.0</v>
      </c>
      <c r="T41" s="3" t="n">
        <v>9341.0</v>
      </c>
      <c r="U41" s="3" t="n">
        <v>1547.0</v>
      </c>
      <c r="V41" s="3" t="n">
        <v>1562.0</v>
      </c>
      <c r="W41" s="3" t="n">
        <v>5206.0</v>
      </c>
      <c r="X41" s="3" t="n">
        <v>8234.0</v>
      </c>
      <c r="Y41" s="3" t="n">
        <v>6869.0</v>
      </c>
      <c r="Z41" s="3" t="n">
        <v>4224.0</v>
      </c>
      <c r="AA41" s="3" t="n">
        <v>2306.0</v>
      </c>
      <c r="AB41" s="3" t="n">
        <v>5138.0</v>
      </c>
      <c r="AC41" s="3" t="n">
        <v>3238.0</v>
      </c>
      <c r="AD41" s="3" t="n">
        <v>4078.0</v>
      </c>
      <c r="AE41" s="3" t="n">
        <v>5872.0</v>
      </c>
      <c r="AF41" s="3" t="n">
        <v>8127.0</v>
      </c>
      <c r="AG41" s="3" t="n">
        <v>4321.0</v>
      </c>
      <c r="AH41" s="3" t="n">
        <v>9491.0</v>
      </c>
      <c r="AI41" s="3" t="n">
        <v>6586.0</v>
      </c>
      <c r="AJ41" s="3" t="n">
        <v>7955.0</v>
      </c>
      <c r="AK41" s="3" t="n">
        <v>8428.0</v>
      </c>
      <c r="AL41" s="3" t="n">
        <v>5312.0</v>
      </c>
      <c r="AM41" s="3" t="n">
        <v>7557.0</v>
      </c>
      <c r="AN41" s="3" t="n">
        <v>5096.0</v>
      </c>
      <c r="AO41" s="3" t="n">
        <v>2319.0</v>
      </c>
      <c r="AP41" s="3" t="n">
        <v>6202.0</v>
      </c>
      <c r="AQ41" s="3" t="n">
        <v>5220.0</v>
      </c>
      <c r="AR41" s="3" t="n">
        <v>7479.0</v>
      </c>
      <c r="AS41" s="3" t="n">
        <v>8509.0</v>
      </c>
      <c r="AT41" s="3" t="n">
        <v>5310.0</v>
      </c>
      <c r="AU41" s="3" t="n">
        <v>1696.0</v>
      </c>
      <c r="AV41" s="3" t="n">
        <v>5680.0</v>
      </c>
      <c r="AW41" s="3" t="n">
        <v>6231.0</v>
      </c>
      <c r="AX41" s="3" t="n">
        <v>4595.0</v>
      </c>
      <c r="AY41" s="3" t="n">
        <v>8355.0</v>
      </c>
      <c r="AZ41" s="3" t="n">
        <v>4386.0</v>
      </c>
      <c r="BA41" s="3" t="n">
        <v>4546.0</v>
      </c>
      <c r="BB41" s="3" t="n">
        <v>1549.0</v>
      </c>
      <c r="BC41" s="3" t="n">
        <v>7736.0</v>
      </c>
      <c r="BD41" s="3" t="n">
        <v>1180.0</v>
      </c>
      <c r="BE41" s="3" t="n">
        <v>5048.0</v>
      </c>
      <c r="BF41" s="3" t="n">
        <v>5903.0</v>
      </c>
      <c r="BG41" s="3" t="n">
        <v>5343.0</v>
      </c>
      <c r="BH41" s="3" t="n">
        <v>6334.0</v>
      </c>
      <c r="BI41" s="3" t="n">
        <v>4323.0</v>
      </c>
      <c r="BJ41" s="3" t="n">
        <v>7147.0</v>
      </c>
      <c r="BK41" s="3" t="n">
        <v>6831.0</v>
      </c>
      <c r="BL41" s="3" t="n">
        <v>5208.0</v>
      </c>
      <c r="BM41" s="3" t="n">
        <v>4066.0</v>
      </c>
      <c r="BN41" s="3" t="n">
        <v>4397.0</v>
      </c>
      <c r="BO41" s="3" t="n">
        <v>7652.0</v>
      </c>
      <c r="BP41" s="3" t="n">
        <v>3402.0</v>
      </c>
      <c r="BQ41" s="3" t="n">
        <v>9808.0</v>
      </c>
      <c r="BR41" s="3" t="n">
        <v>8447.0</v>
      </c>
    </row>
    <row r="42" spans="1:70">
      <c r="A42" t="s" s="0">
        <v>256</v>
      </c>
      <c r="B42" s="3" t="n">
        <v>1852.0</v>
      </c>
      <c r="C42" s="3" t="n">
        <v>7750.0</v>
      </c>
      <c r="D42" s="3" t="n">
        <v>4790.0</v>
      </c>
      <c r="E42" s="3" t="n">
        <v>2593.0</v>
      </c>
      <c r="F42" s="3" t="n">
        <v>4726.0</v>
      </c>
      <c r="G42" s="3" t="n">
        <v>3098.0</v>
      </c>
      <c r="H42" s="3" t="n">
        <v>6605.0</v>
      </c>
      <c r="I42" s="3" t="n">
        <v>8043.0</v>
      </c>
      <c r="J42" s="3" t="n">
        <v>3188.0</v>
      </c>
      <c r="K42" s="3" t="n">
        <v>6141.0</v>
      </c>
      <c r="L42" s="3" t="n">
        <v>6299.0</v>
      </c>
      <c r="M42" s="3" t="n">
        <v>4205.0</v>
      </c>
      <c r="N42" s="3" t="n">
        <v>8358.0</v>
      </c>
      <c r="O42" s="3" t="n">
        <v>8112.0</v>
      </c>
      <c r="P42" s="3" t="n">
        <v>4908.0</v>
      </c>
      <c r="Q42" s="3" t="n">
        <v>1001.0</v>
      </c>
      <c r="R42" s="3" t="n">
        <v>8975.0</v>
      </c>
      <c r="S42" s="3" t="n">
        <v>8748.0</v>
      </c>
      <c r="T42" s="3" t="n">
        <v>8161.0</v>
      </c>
      <c r="U42" s="3" t="n">
        <v>4788.0</v>
      </c>
      <c r="V42" s="3" t="n">
        <v>4663.0</v>
      </c>
      <c r="W42" s="3" t="n">
        <v>2077.0</v>
      </c>
      <c r="X42" s="3" t="n">
        <v>8792.0</v>
      </c>
      <c r="Y42" s="3" t="n">
        <v>3645.0</v>
      </c>
      <c r="Z42" s="3" t="n">
        <v>4357.0</v>
      </c>
      <c r="AA42" s="3" t="n">
        <v>4670.0</v>
      </c>
      <c r="AB42" s="3" t="n">
        <v>2104.0</v>
      </c>
      <c r="AC42" s="3" t="n">
        <v>3050.0</v>
      </c>
      <c r="AD42" s="3" t="n">
        <v>8983.0</v>
      </c>
      <c r="AE42" s="3" t="n">
        <v>6975.0</v>
      </c>
      <c r="AF42" s="3" t="n">
        <v>2207.0</v>
      </c>
      <c r="AG42" s="3" t="n">
        <v>2911.0</v>
      </c>
      <c r="AH42" s="3" t="n">
        <v>2593.0</v>
      </c>
      <c r="AI42" s="3" t="n">
        <v>5533.0</v>
      </c>
      <c r="AJ42" s="3" t="n">
        <v>5737.0</v>
      </c>
      <c r="AK42" s="3" t="n">
        <v>6761.0</v>
      </c>
      <c r="AL42" s="3" t="n">
        <v>1114.0</v>
      </c>
      <c r="AM42" s="3" t="n">
        <v>9772.0</v>
      </c>
      <c r="AN42" s="3" t="n">
        <v>6308.0</v>
      </c>
      <c r="AO42" s="3" t="n">
        <v>5156.0</v>
      </c>
      <c r="AP42" s="3" t="n">
        <v>4620.0</v>
      </c>
      <c r="AQ42" s="3" t="n">
        <v>8692.0</v>
      </c>
      <c r="AR42" s="3" t="n">
        <v>8755.0</v>
      </c>
      <c r="AS42" s="3" t="n">
        <v>7487.0</v>
      </c>
      <c r="AT42" s="3" t="n">
        <v>3356.0</v>
      </c>
      <c r="AU42" s="3" t="n">
        <v>6786.0</v>
      </c>
      <c r="AV42" s="3" t="n">
        <v>3952.0</v>
      </c>
      <c r="AW42" s="3" t="n">
        <v>8899.0</v>
      </c>
      <c r="AX42" s="3" t="n">
        <v>2407.0</v>
      </c>
      <c r="AY42" s="3" t="n">
        <v>6185.0</v>
      </c>
      <c r="AZ42" s="3" t="n">
        <v>3847.0</v>
      </c>
      <c r="BA42" s="3" t="n">
        <v>4914.0</v>
      </c>
      <c r="BB42" s="3" t="n">
        <v>2031.0</v>
      </c>
      <c r="BC42" s="3" t="n">
        <v>5237.0</v>
      </c>
      <c r="BD42" s="3" t="n">
        <v>6311.0</v>
      </c>
      <c r="BE42" s="3" t="n">
        <v>2064.0</v>
      </c>
      <c r="BF42" s="3" t="n">
        <v>1135.0</v>
      </c>
      <c r="BG42" s="3" t="n">
        <v>6283.0</v>
      </c>
      <c r="BH42" s="3" t="n">
        <v>1239.0</v>
      </c>
      <c r="BI42" s="3" t="n">
        <v>8960.0</v>
      </c>
      <c r="BJ42" s="3" t="n">
        <v>7932.0</v>
      </c>
      <c r="BK42" s="3" t="n">
        <v>4701.0</v>
      </c>
      <c r="BL42" s="3" t="n">
        <v>4607.0</v>
      </c>
      <c r="BM42" s="3" t="n">
        <v>3977.0</v>
      </c>
      <c r="BN42" s="3" t="n">
        <v>6000.0</v>
      </c>
      <c r="BO42" s="3" t="n">
        <v>4749.0</v>
      </c>
      <c r="BP42" s="3" t="n">
        <v>7194.0</v>
      </c>
      <c r="BQ42" s="3" t="n">
        <v>9691.0</v>
      </c>
      <c r="BR42" s="3" t="n">
        <v>3855.0</v>
      </c>
    </row>
    <row r="43" spans="1:70">
      <c r="A43" t="s" s="0">
        <v>257</v>
      </c>
      <c r="B43" s="3" t="n">
        <v>7240.0</v>
      </c>
      <c r="C43" s="3" t="n">
        <v>6947.0</v>
      </c>
      <c r="D43" s="3" t="n">
        <v>8085.0</v>
      </c>
      <c r="E43" s="3" t="n">
        <v>8458.0</v>
      </c>
      <c r="F43" s="3" t="n">
        <v>5851.0</v>
      </c>
      <c r="G43" s="3" t="n">
        <v>2297.0</v>
      </c>
      <c r="H43" s="3" t="n">
        <v>7329.0</v>
      </c>
      <c r="I43" s="3" t="n">
        <v>6362.0</v>
      </c>
      <c r="J43" s="3" t="n">
        <v>9835.0</v>
      </c>
      <c r="K43" s="3" t="n">
        <v>1650.0</v>
      </c>
      <c r="L43" s="3" t="n">
        <v>8906.0</v>
      </c>
      <c r="M43" s="3" t="n">
        <v>5047.0</v>
      </c>
      <c r="N43" s="3" t="n">
        <v>1103.0</v>
      </c>
      <c r="O43" s="3" t="n">
        <v>8598.0</v>
      </c>
      <c r="P43" s="3" t="n">
        <v>7609.0</v>
      </c>
      <c r="Q43" s="3" t="n">
        <v>4158.0</v>
      </c>
      <c r="R43" s="3" t="n">
        <v>4837.0</v>
      </c>
      <c r="S43" s="3" t="n">
        <v>7661.0</v>
      </c>
      <c r="T43" s="3" t="n">
        <v>7879.0</v>
      </c>
      <c r="U43" s="3" t="n">
        <v>4307.0</v>
      </c>
      <c r="V43" s="3" t="n">
        <v>8844.0</v>
      </c>
      <c r="W43" s="3" t="n">
        <v>2134.0</v>
      </c>
      <c r="X43" s="3" t="n">
        <v>6001.0</v>
      </c>
      <c r="Y43" s="3" t="n">
        <v>8238.0</v>
      </c>
      <c r="Z43" s="3" t="n">
        <v>8940.0</v>
      </c>
      <c r="AA43" s="3" t="n">
        <v>8043.0</v>
      </c>
      <c r="AB43" s="3" t="n">
        <v>3195.0</v>
      </c>
      <c r="AC43" s="3" t="n">
        <v>7646.0</v>
      </c>
      <c r="AD43" s="3" t="n">
        <v>4275.0</v>
      </c>
      <c r="AE43" s="3" t="n">
        <v>8847.0</v>
      </c>
      <c r="AF43" s="3" t="n">
        <v>2942.0</v>
      </c>
      <c r="AG43" s="3" t="n">
        <v>9217.0</v>
      </c>
      <c r="AH43" s="3" t="n">
        <v>5193.0</v>
      </c>
      <c r="AI43" s="3" t="n">
        <v>6075.0</v>
      </c>
      <c r="AJ43" s="3" t="n">
        <v>6480.0</v>
      </c>
      <c r="AK43" s="3" t="n">
        <v>3164.0</v>
      </c>
      <c r="AL43" s="3" t="n">
        <v>8843.0</v>
      </c>
      <c r="AM43" s="3" t="n">
        <v>5904.0</v>
      </c>
      <c r="AN43" s="3" t="n">
        <v>3080.0</v>
      </c>
      <c r="AO43" s="3" t="n">
        <v>5812.0</v>
      </c>
      <c r="AP43" s="3" t="n">
        <v>8704.0</v>
      </c>
      <c r="AQ43" s="3" t="n">
        <v>8330.0</v>
      </c>
      <c r="AR43" s="3" t="n">
        <v>4478.0</v>
      </c>
      <c r="AS43" s="3" t="n">
        <v>9524.0</v>
      </c>
      <c r="AT43" s="3" t="n">
        <v>5889.0</v>
      </c>
      <c r="AU43" s="3" t="n">
        <v>2241.0</v>
      </c>
      <c r="AV43" s="3" t="n">
        <v>8499.0</v>
      </c>
      <c r="AW43" s="3" t="n">
        <v>5234.0</v>
      </c>
      <c r="AX43" s="3" t="n">
        <v>6412.0</v>
      </c>
      <c r="AY43" s="3" t="n">
        <v>1201.0</v>
      </c>
      <c r="AZ43" s="3" t="n">
        <v>8542.0</v>
      </c>
      <c r="BA43" s="3" t="n">
        <v>8412.0</v>
      </c>
      <c r="BB43" s="3" t="n">
        <v>4873.0</v>
      </c>
      <c r="BC43" s="3" t="n">
        <v>2832.0</v>
      </c>
      <c r="BD43" s="3" t="n">
        <v>3052.0</v>
      </c>
      <c r="BE43" s="3" t="n">
        <v>1586.0</v>
      </c>
      <c r="BF43" s="3" t="n">
        <v>5352.0</v>
      </c>
      <c r="BG43" s="3" t="n">
        <v>2926.0</v>
      </c>
      <c r="BH43" s="3" t="n">
        <v>5093.0</v>
      </c>
      <c r="BI43" s="3" t="n">
        <v>4205.0</v>
      </c>
      <c r="BJ43" s="3" t="n">
        <v>2748.0</v>
      </c>
      <c r="BK43" s="3" t="n">
        <v>9856.0</v>
      </c>
      <c r="BL43" s="3" t="n">
        <v>1617.0</v>
      </c>
      <c r="BM43" s="3" t="n">
        <v>2521.0</v>
      </c>
      <c r="BN43" s="3" t="n">
        <v>5994.0</v>
      </c>
      <c r="BO43" s="3" t="n">
        <v>5279.0</v>
      </c>
      <c r="BP43" s="3" t="n">
        <v>8255.0</v>
      </c>
      <c r="BQ43" s="3" t="n">
        <v>6636.0</v>
      </c>
      <c r="BR43" s="3" t="n">
        <v>3379.0</v>
      </c>
    </row>
    <row r="44" spans="1:70">
      <c r="A44" s="4" t="s">
        <v>258</v>
      </c>
      <c r="B44" s="5" t="n">
        <f t="shared" ref="B44:BM44" si="8">IF(COUNTA(B40:B43)=0,"",SUM(B40:B43))</f>
        <v>23524.0</v>
      </c>
      <c r="C44" s="5" t="n">
        <f t="shared" si="8"/>
        <v>29523.0</v>
      </c>
      <c r="D44" s="5" t="n">
        <f t="shared" si="8"/>
        <v>29659.0</v>
      </c>
      <c r="E44" s="5" t="n">
        <f t="shared" si="8"/>
        <v>27657.0</v>
      </c>
      <c r="F44" s="5" t="n">
        <f t="shared" si="8"/>
        <v>28143.0</v>
      </c>
      <c r="G44" s="5" t="n">
        <f t="shared" si="8"/>
        <v>13563.0</v>
      </c>
      <c r="H44" s="5" t="n">
        <f t="shared" si="8"/>
        <v>26713.0</v>
      </c>
      <c r="I44" s="5" t="n">
        <f t="shared" si="8"/>
        <v>30677.0</v>
      </c>
      <c r="J44" s="5" t="n">
        <f t="shared" si="8"/>
        <v>21609.0</v>
      </c>
      <c r="K44" s="5" t="n">
        <f t="shared" si="8"/>
        <v>20728.0</v>
      </c>
      <c r="L44" s="5" t="n">
        <f t="shared" si="8"/>
        <v>34295.0</v>
      </c>
      <c r="M44" s="5" t="n">
        <f t="shared" si="8"/>
        <v>23363.0</v>
      </c>
      <c r="N44" s="5" t="n">
        <f t="shared" si="8"/>
        <v>17300.0</v>
      </c>
      <c r="O44" s="5" t="n">
        <f t="shared" si="8"/>
        <v>21977.0</v>
      </c>
      <c r="P44" s="5" t="n">
        <f t="shared" si="8"/>
        <v>21657.0</v>
      </c>
      <c r="Q44" s="5" t="n">
        <f t="shared" si="8"/>
        <v>11234.0</v>
      </c>
      <c r="R44" s="5" t="n">
        <f t="shared" si="8"/>
        <v>24654.0</v>
      </c>
      <c r="S44" s="5" t="n">
        <f t="shared" si="8"/>
        <v>33368.0</v>
      </c>
      <c r="T44" s="5" t="n">
        <f t="shared" si="8"/>
        <v>28410.0</v>
      </c>
      <c r="U44" s="5" t="n">
        <f t="shared" si="8"/>
        <v>11733.0</v>
      </c>
      <c r="V44" s="5" t="n">
        <f t="shared" si="8"/>
        <v>24673.0</v>
      </c>
      <c r="W44" s="5" t="n">
        <f t="shared" si="8"/>
        <v>18635.0</v>
      </c>
      <c r="X44" s="5" t="n">
        <f t="shared" si="8"/>
        <v>31864.0</v>
      </c>
      <c r="Y44" s="5" t="n">
        <f t="shared" si="8"/>
        <v>23411.0</v>
      </c>
      <c r="Z44" s="5" t="n">
        <f t="shared" si="8"/>
        <v>25486.0</v>
      </c>
      <c r="AA44" s="5" t="n">
        <f t="shared" si="8"/>
        <v>22020.0</v>
      </c>
      <c r="AB44" s="5" t="n">
        <f t="shared" si="8"/>
        <v>15711.0</v>
      </c>
      <c r="AC44" s="5" t="n">
        <f t="shared" si="8"/>
        <v>17363.0</v>
      </c>
      <c r="AD44" s="5" t="n">
        <f t="shared" si="8"/>
        <v>19762.0</v>
      </c>
      <c r="AE44" s="5" t="n">
        <f t="shared" si="8"/>
        <v>24645.0</v>
      </c>
      <c r="AF44" s="5" t="n">
        <f t="shared" si="8"/>
        <v>21775.0</v>
      </c>
      <c r="AG44" s="5" t="n">
        <f t="shared" si="8"/>
        <v>22580.0</v>
      </c>
      <c r="AH44" s="5" t="n">
        <f t="shared" si="8"/>
        <v>21012.0</v>
      </c>
      <c r="AI44" s="5" t="n">
        <f t="shared" si="8"/>
        <v>27003.0</v>
      </c>
      <c r="AJ44" s="5" t="n">
        <f t="shared" si="8"/>
        <v>21997.0</v>
      </c>
      <c r="AK44" s="5" t="n">
        <f t="shared" si="8"/>
        <v>26417.0</v>
      </c>
      <c r="AL44" s="5" t="n">
        <f t="shared" si="8"/>
        <v>17964.0</v>
      </c>
      <c r="AM44" s="5" t="n">
        <f t="shared" si="8"/>
        <v>27247.0</v>
      </c>
      <c r="AN44" s="5" t="n">
        <f t="shared" si="8"/>
        <v>21701.0</v>
      </c>
      <c r="AO44" s="5" t="n">
        <f t="shared" si="8"/>
        <v>21463.0</v>
      </c>
      <c r="AP44" s="5" t="n">
        <f t="shared" si="8"/>
        <v>26275.0</v>
      </c>
      <c r="AQ44" s="5" t="n">
        <f t="shared" si="8"/>
        <v>24080.0</v>
      </c>
      <c r="AR44" s="5" t="n">
        <f t="shared" si="8"/>
        <v>28522.0</v>
      </c>
      <c r="AS44" s="5" t="n">
        <f t="shared" si="8"/>
        <v>30810.0</v>
      </c>
      <c r="AT44" s="5" t="n">
        <f t="shared" si="8"/>
        <v>23705.0</v>
      </c>
      <c r="AU44" s="5" t="n">
        <f t="shared" si="8"/>
        <v>14585.0</v>
      </c>
      <c r="AV44" s="5" t="n">
        <f t="shared" si="8"/>
        <v>21472.0</v>
      </c>
      <c r="AW44" s="5" t="n">
        <f t="shared" si="8"/>
        <v>21859.0</v>
      </c>
      <c r="AX44" s="5" t="n">
        <f t="shared" si="8"/>
        <v>23058.0</v>
      </c>
      <c r="AY44" s="5" t="n">
        <f t="shared" si="8"/>
        <v>20732.0</v>
      </c>
      <c r="AZ44" s="5" t="n">
        <f t="shared" si="8"/>
        <v>20473.0</v>
      </c>
      <c r="BA44" s="5" t="n">
        <f t="shared" si="8"/>
        <v>22191.0</v>
      </c>
      <c r="BB44" s="5" t="n">
        <f t="shared" si="8"/>
        <v>17448.0</v>
      </c>
      <c r="BC44" s="5" t="n">
        <f t="shared" si="8"/>
        <v>19945.0</v>
      </c>
      <c r="BD44" s="5" t="n">
        <f t="shared" si="8"/>
        <v>15229.0</v>
      </c>
      <c r="BE44" s="5" t="n">
        <f t="shared" si="8"/>
        <v>11981.0</v>
      </c>
      <c r="BF44" s="5" t="n">
        <f t="shared" si="8"/>
        <v>14218.0</v>
      </c>
      <c r="BG44" s="5" t="n">
        <f t="shared" si="8"/>
        <v>22569.0</v>
      </c>
      <c r="BH44" s="5" t="n">
        <f t="shared" si="8"/>
        <v>18876.0</v>
      </c>
      <c r="BI44" s="5" t="n">
        <f t="shared" si="8"/>
        <v>27210.0</v>
      </c>
      <c r="BJ44" s="5" t="n">
        <f t="shared" si="8"/>
        <v>21852.0</v>
      </c>
      <c r="BK44" s="5" t="n">
        <f t="shared" si="8"/>
        <v>26442.0</v>
      </c>
      <c r="BL44" s="5" t="n">
        <f t="shared" si="8"/>
        <v>13109.0</v>
      </c>
      <c r="BM44" s="5" t="n">
        <f t="shared" si="8"/>
        <v>14275.0</v>
      </c>
      <c r="BN44" s="5" t="n">
        <f>IF(COUNTA(BN40:BN43)=0,"",SUM(BN40:BN43))</f>
        <v>20050.0</v>
      </c>
      <c r="BO44" s="5" t="n">
        <f>IF(COUNTA(BO40:BO43)=0,"",SUM(BO40:BO43))</f>
        <v>27621.0</v>
      </c>
      <c r="BP44" s="5" t="n">
        <f>IF(COUNTA(BP40:BP43)=0,"",SUM(BP40:BP43))</f>
        <v>28686.0</v>
      </c>
      <c r="BQ44" s="5" t="n">
        <f>IF(COUNTA(BQ40:BQ43)=0,"",SUM(BQ40:BQ43))</f>
        <v>33266.0</v>
      </c>
      <c r="BR44" s="5" t="n">
        <f>IF(COUNTA(BR40:BR43)=0,"",SUM(BR40:BR43))</f>
        <v>24966.0</v>
      </c>
    </row>
    <row r="45" spans="1:70">
      <c r="A45" s="4" t="s">
        <v>259</v>
      </c>
      <c r="B45" s="5" t="n">
        <f t="shared" ref="B45:BM45" si="9">IF(AND(B39&lt;&gt;"",B44&lt;&gt;""),B39+B44,"")</f>
        <v>40445.0</v>
      </c>
      <c r="C45" s="5" t="n">
        <f t="shared" si="9"/>
        <v>54626.0</v>
      </c>
      <c r="D45" s="5" t="n">
        <f t="shared" si="9"/>
        <v>60655.0</v>
      </c>
      <c r="E45" s="5" t="n">
        <f t="shared" si="9"/>
        <v>51086.0</v>
      </c>
      <c r="F45" s="5" t="n">
        <f t="shared" si="9"/>
        <v>50100.0</v>
      </c>
      <c r="G45" s="5" t="n">
        <f t="shared" si="9"/>
        <v>32139.0</v>
      </c>
      <c r="H45" s="5" t="n">
        <f t="shared" si="9"/>
        <v>37901.0</v>
      </c>
      <c r="I45" s="5" t="n">
        <f t="shared" si="9"/>
        <v>32629.0</v>
      </c>
      <c r="J45" s="5" t="n">
        <f t="shared" si="9"/>
        <v>33560.0</v>
      </c>
      <c r="K45" s="5" t="n">
        <f t="shared" si="9"/>
        <v>40170.0</v>
      </c>
      <c r="L45" s="5" t="n">
        <f t="shared" si="9"/>
        <v>67571.0</v>
      </c>
      <c r="M45" s="5" t="n">
        <f t="shared" si="9"/>
        <v>40302.0</v>
      </c>
      <c r="N45" s="5" t="n">
        <f t="shared" si="9"/>
        <v>48114.0</v>
      </c>
      <c r="O45" s="5" t="n">
        <f t="shared" si="9"/>
        <v>54941.0</v>
      </c>
      <c r="P45" s="5" t="n">
        <f t="shared" si="9"/>
        <v>40252.0</v>
      </c>
      <c r="Q45" s="5" t="n">
        <f t="shared" si="9"/>
        <v>29900.0</v>
      </c>
      <c r="R45" s="5" t="n">
        <f t="shared" si="9"/>
        <v>36440.0</v>
      </c>
      <c r="S45" s="5" t="n">
        <f t="shared" si="9"/>
        <v>52236.0</v>
      </c>
      <c r="T45" s="5" t="n">
        <f t="shared" si="9"/>
        <v>31964.0</v>
      </c>
      <c r="U45" s="5" t="n">
        <f t="shared" si="9"/>
        <v>46238.0</v>
      </c>
      <c r="V45" s="5" t="n">
        <f t="shared" si="9"/>
        <v>42370.0</v>
      </c>
      <c r="W45" s="5" t="n">
        <f t="shared" si="9"/>
        <v>47461.0</v>
      </c>
      <c r="X45" s="5" t="n">
        <f t="shared" si="9"/>
        <v>55567.0</v>
      </c>
      <c r="Y45" s="5" t="n">
        <f t="shared" si="9"/>
        <v>30482.0</v>
      </c>
      <c r="Z45" s="5" t="n">
        <f t="shared" si="9"/>
        <v>37018.0</v>
      </c>
      <c r="AA45" s="5" t="n">
        <f t="shared" si="9"/>
        <v>43574.0</v>
      </c>
      <c r="AB45" s="5" t="n">
        <f t="shared" si="9"/>
        <v>29115.0</v>
      </c>
      <c r="AC45" s="5" t="n">
        <f t="shared" si="9"/>
        <v>38398.0</v>
      </c>
      <c r="AD45" s="5" t="n">
        <f t="shared" si="9"/>
        <v>30410.0</v>
      </c>
      <c r="AE45" s="5" t="n">
        <f t="shared" si="9"/>
        <v>49365.0</v>
      </c>
      <c r="AF45" s="5" t="n">
        <f t="shared" si="9"/>
        <v>52851.0</v>
      </c>
      <c r="AG45" s="5" t="n">
        <f t="shared" si="9"/>
        <v>47847.0</v>
      </c>
      <c r="AH45" s="5" t="n">
        <f t="shared" si="9"/>
        <v>37889.0</v>
      </c>
      <c r="AI45" s="5" t="n">
        <f t="shared" si="9"/>
        <v>47214.0</v>
      </c>
      <c r="AJ45" s="5" t="n">
        <f t="shared" si="9"/>
        <v>24437.0</v>
      </c>
      <c r="AK45" s="5" t="n">
        <f t="shared" si="9"/>
        <v>60635.0</v>
      </c>
      <c r="AL45" s="5" t="n">
        <f t="shared" si="9"/>
        <v>30821.0</v>
      </c>
      <c r="AM45" s="5" t="n">
        <f t="shared" si="9"/>
        <v>45622.0</v>
      </c>
      <c r="AN45" s="5" t="n">
        <f t="shared" si="9"/>
        <v>45260.0</v>
      </c>
      <c r="AO45" s="5" t="n">
        <f t="shared" si="9"/>
        <v>56584.0</v>
      </c>
      <c r="AP45" s="5" t="n">
        <f t="shared" si="9"/>
        <v>44474.0</v>
      </c>
      <c r="AQ45" s="5" t="n">
        <f t="shared" si="9"/>
        <v>48709.0</v>
      </c>
      <c r="AR45" s="5" t="n">
        <f t="shared" si="9"/>
        <v>54370.0</v>
      </c>
      <c r="AS45" s="5" t="n">
        <f t="shared" si="9"/>
        <v>68787.0</v>
      </c>
      <c r="AT45" s="5" t="n">
        <f t="shared" si="9"/>
        <v>57191.0</v>
      </c>
      <c r="AU45" s="5" t="n">
        <f t="shared" si="9"/>
        <v>43848.0</v>
      </c>
      <c r="AV45" s="5" t="n">
        <f t="shared" si="9"/>
        <v>32426.0</v>
      </c>
      <c r="AW45" s="5" t="n">
        <f t="shared" si="9"/>
        <v>38302.0</v>
      </c>
      <c r="AX45" s="5" t="n">
        <f t="shared" si="9"/>
        <v>33053.0</v>
      </c>
      <c r="AY45" s="5" t="n">
        <f t="shared" si="9"/>
        <v>33698.0</v>
      </c>
      <c r="AZ45" s="5" t="n">
        <f t="shared" si="9"/>
        <v>42335.0</v>
      </c>
      <c r="BA45" s="5" t="n">
        <f t="shared" si="9"/>
        <v>54345.0</v>
      </c>
      <c r="BB45" s="5" t="n">
        <f t="shared" si="9"/>
        <v>41926.0</v>
      </c>
      <c r="BC45" s="5" t="n">
        <f t="shared" si="9"/>
        <v>45059.0</v>
      </c>
      <c r="BD45" s="5" t="n">
        <f t="shared" si="9"/>
        <v>39142.0</v>
      </c>
      <c r="BE45" s="5" t="n">
        <f t="shared" si="9"/>
        <v>28163.0</v>
      </c>
      <c r="BF45" s="5" t="n">
        <f t="shared" si="9"/>
        <v>28875.0</v>
      </c>
      <c r="BG45" s="5" t="n">
        <f t="shared" si="9"/>
        <v>55198.0</v>
      </c>
      <c r="BH45" s="5" t="n">
        <f t="shared" si="9"/>
        <v>44728.0</v>
      </c>
      <c r="BI45" s="5" t="n">
        <f t="shared" si="9"/>
        <v>45457.0</v>
      </c>
      <c r="BJ45" s="5" t="n">
        <f t="shared" si="9"/>
        <v>38956.0</v>
      </c>
      <c r="BK45" s="5" t="n">
        <f t="shared" si="9"/>
        <v>54775.0</v>
      </c>
      <c r="BL45" s="5" t="n">
        <f t="shared" si="9"/>
        <v>42950.0</v>
      </c>
      <c r="BM45" s="5" t="n">
        <f t="shared" si="9"/>
        <v>38384.0</v>
      </c>
      <c r="BN45" s="5" t="n">
        <f>IF(AND(BN39&lt;&gt;"",BN44&lt;&gt;""),BN39+BN44,"")</f>
        <v>49343.0</v>
      </c>
      <c r="BO45" s="5" t="n">
        <f>IF(AND(BO39&lt;&gt;"",BO44&lt;&gt;""),BO39+BO44,"")</f>
        <v>48583.0</v>
      </c>
      <c r="BP45" s="5" t="n">
        <f>IF(AND(BP39&lt;&gt;"",BP44&lt;&gt;""),BP39+BP44,"")</f>
        <v>43098.0</v>
      </c>
      <c r="BQ45" s="5" t="n">
        <f>IF(AND(BQ39&lt;&gt;"",BQ44&lt;&gt;""),BQ39+BQ44,"")</f>
        <v>59164.0</v>
      </c>
      <c r="BR45" s="5" t="n">
        <f>IF(AND(BR39&lt;&gt;"",BR44&lt;&gt;""),BR39+BR44,"")</f>
        <v>43335.0</v>
      </c>
    </row>
    <row r="46" spans="1:70">
      <c r="A46" s="4" t="s">
        <v>260</v>
      </c>
      <c r="B46" s="5" t="n">
        <f t="shared" ref="B46:BM46" si="10">IF(AND(B45&lt;&gt;"",B23&lt;&gt;""),B45+B23,"")</f>
        <v>71636.0</v>
      </c>
      <c r="C46" s="5" t="n">
        <f t="shared" si="10"/>
        <v>81750.0</v>
      </c>
      <c r="D46" s="5" t="n">
        <f t="shared" si="10"/>
        <v>83937.0</v>
      </c>
      <c r="E46" s="5" t="n">
        <f t="shared" si="10"/>
        <v>72158.0</v>
      </c>
      <c r="F46" s="5" t="n">
        <f t="shared" si="10"/>
        <v>86369.0</v>
      </c>
      <c r="G46" s="5" t="n">
        <f t="shared" si="10"/>
        <v>61169.0</v>
      </c>
      <c r="H46" s="5" t="n">
        <f t="shared" si="10"/>
        <v>72662.0</v>
      </c>
      <c r="I46" s="5" t="n">
        <f t="shared" si="10"/>
        <v>72727.0</v>
      </c>
      <c r="J46" s="5" t="n">
        <f t="shared" si="10"/>
        <v>49828.0</v>
      </c>
      <c r="K46" s="5" t="n">
        <f t="shared" si="10"/>
        <v>79429.0</v>
      </c>
      <c r="L46" s="5" t="n">
        <f t="shared" si="10"/>
        <v>67477.0</v>
      </c>
      <c r="M46" s="5" t="n">
        <f t="shared" si="10"/>
        <v>75698.0</v>
      </c>
      <c r="N46" s="5" t="n">
        <f t="shared" si="10"/>
        <v>86989.0</v>
      </c>
      <c r="O46" s="5" t="n">
        <f t="shared" si="10"/>
        <v>68124.0</v>
      </c>
      <c r="P46" s="5" t="n">
        <f t="shared" si="10"/>
        <v>74804.0</v>
      </c>
      <c r="Q46" s="5" t="n">
        <f t="shared" si="10"/>
        <v>56917.0</v>
      </c>
      <c r="R46" s="5" t="n">
        <f t="shared" si="10"/>
        <v>64219.0</v>
      </c>
      <c r="S46" s="5" t="n">
        <f t="shared" si="10"/>
        <v>89632.0</v>
      </c>
      <c r="T46" s="5" t="n">
        <f t="shared" si="10"/>
        <v>61073.0</v>
      </c>
      <c r="U46" s="5" t="n">
        <f t="shared" si="10"/>
        <v>68771.0</v>
      </c>
      <c r="V46" s="5" t="n">
        <f t="shared" si="10"/>
        <v>61697.0</v>
      </c>
      <c r="W46" s="5" t="n">
        <f t="shared" si="10"/>
        <v>71424.0</v>
      </c>
      <c r="X46" s="5" t="n">
        <f t="shared" si="10"/>
        <v>84807.0</v>
      </c>
      <c r="Y46" s="5" t="n">
        <f t="shared" si="10"/>
        <v>41427.0</v>
      </c>
      <c r="Z46" s="5" t="n">
        <f t="shared" si="10"/>
        <v>56866.0</v>
      </c>
      <c r="AA46" s="5" t="n">
        <f t="shared" si="10"/>
        <v>67664.0</v>
      </c>
      <c r="AB46" s="5" t="n">
        <f t="shared" si="10"/>
        <v>46430.0</v>
      </c>
      <c r="AC46" s="5" t="n">
        <f t="shared" si="10"/>
        <v>52519.0</v>
      </c>
      <c r="AD46" s="5" t="n">
        <f t="shared" si="10"/>
        <v>62788.0</v>
      </c>
      <c r="AE46" s="5" t="n">
        <f t="shared" si="10"/>
        <v>86777.0</v>
      </c>
      <c r="AF46" s="5" t="n">
        <f t="shared" si="10"/>
        <v>81940.0</v>
      </c>
      <c r="AG46" s="5" t="n">
        <f t="shared" si="10"/>
        <v>79031.0</v>
      </c>
      <c r="AH46" s="5" t="n">
        <f t="shared" si="10"/>
        <v>54578.0</v>
      </c>
      <c r="AI46" s="5" t="n">
        <f t="shared" si="10"/>
        <v>68094.0</v>
      </c>
      <c r="AJ46" s="5" t="n">
        <f t="shared" si="10"/>
        <v>64893.0</v>
      </c>
      <c r="AK46" s="5" t="n">
        <f t="shared" si="10"/>
        <v>104329.0</v>
      </c>
      <c r="AL46" s="5" t="n">
        <f t="shared" si="10"/>
        <v>45396.0</v>
      </c>
      <c r="AM46" s="5" t="n">
        <f t="shared" si="10"/>
        <v>71558.0</v>
      </c>
      <c r="AN46" s="5" t="n">
        <f t="shared" si="10"/>
        <v>76379.0</v>
      </c>
      <c r="AO46" s="5" t="n">
        <f t="shared" si="10"/>
        <v>79209.0</v>
      </c>
      <c r="AP46" s="5" t="n">
        <f t="shared" si="10"/>
        <v>65510.0</v>
      </c>
      <c r="AQ46" s="5" t="n">
        <f t="shared" si="10"/>
        <v>76044.0</v>
      </c>
      <c r="AR46" s="5" t="n">
        <f t="shared" si="10"/>
        <v>76105.0</v>
      </c>
      <c r="AS46" s="5" t="n">
        <f t="shared" si="10"/>
        <v>103005.0</v>
      </c>
      <c r="AT46" s="5" t="n">
        <f t="shared" si="10"/>
        <v>95436.0</v>
      </c>
      <c r="AU46" s="5" t="n">
        <f t="shared" si="10"/>
        <v>63998.0</v>
      </c>
      <c r="AV46" s="5" t="n">
        <f t="shared" si="10"/>
        <v>55173.0</v>
      </c>
      <c r="AW46" s="5" t="n">
        <f t="shared" si="10"/>
        <v>67953.0</v>
      </c>
      <c r="AX46" s="5" t="n">
        <f t="shared" si="10"/>
        <v>47751.0</v>
      </c>
      <c r="AY46" s="5" t="n">
        <f t="shared" si="10"/>
        <v>68310.0</v>
      </c>
      <c r="AZ46" s="5" t="n">
        <f t="shared" si="10"/>
        <v>66998.0</v>
      </c>
      <c r="BA46" s="5" t="n">
        <f t="shared" si="10"/>
        <v>77063.0</v>
      </c>
      <c r="BB46" s="5" t="n">
        <f t="shared" si="10"/>
        <v>79635.0</v>
      </c>
      <c r="BC46" s="5" t="n">
        <f t="shared" si="10"/>
        <v>85446.0</v>
      </c>
      <c r="BD46" s="5" t="n">
        <f t="shared" si="10"/>
        <v>76134.0</v>
      </c>
      <c r="BE46" s="5" t="n">
        <f t="shared" si="10"/>
        <v>44692.0</v>
      </c>
      <c r="BF46" s="5" t="n">
        <f t="shared" si="10"/>
        <v>55513.0</v>
      </c>
      <c r="BG46" s="5" t="n">
        <f t="shared" si="10"/>
        <v>65973.0</v>
      </c>
      <c r="BH46" s="5" t="n">
        <f t="shared" si="10"/>
        <v>77076.0</v>
      </c>
      <c r="BI46" s="5" t="n">
        <f t="shared" si="10"/>
        <v>77349.0</v>
      </c>
      <c r="BJ46" s="5" t="n">
        <f t="shared" si="10"/>
        <v>66600.0</v>
      </c>
      <c r="BK46" s="5" t="n">
        <f t="shared" si="10"/>
        <v>78653.0</v>
      </c>
      <c r="BL46" s="5" t="n">
        <f t="shared" si="10"/>
        <v>74974.0</v>
      </c>
      <c r="BM46" s="5" t="n">
        <f t="shared" si="10"/>
        <v>48410.0</v>
      </c>
      <c r="BN46" s="5" t="n">
        <f>IF(AND(BN45&lt;&gt;"",BN23&lt;&gt;""),BN45+BN23,"")</f>
        <v>63378.0</v>
      </c>
      <c r="BO46" s="5" t="n">
        <f>IF(AND(BO45&lt;&gt;"",BO23&lt;&gt;""),BO45+BO23,"")</f>
        <v>75717.0</v>
      </c>
      <c r="BP46" s="5" t="n">
        <f>IF(AND(BP45&lt;&gt;"",BP23&lt;&gt;""),BP45+BP23,"")</f>
        <v>76952.0</v>
      </c>
      <c r="BQ46" s="5" t="n">
        <f>IF(AND(BQ45&lt;&gt;"",BQ23&lt;&gt;""),BQ45+BQ23,"")</f>
        <v>95586.0</v>
      </c>
      <c r="BR46" s="5" t="n">
        <f>IF(AND(BR45&lt;&gt;"",BR23&lt;&gt;""),BR45+BR23,"")</f>
        <v>60142.0</v>
      </c>
    </row>
    <row r="47" spans="1:70">
      <c r="A47" s="6" t="s">
        <v>261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</row>
    <row r="48" spans="1:70">
      <c r="A48" s="6" t="s">
        <v>262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</row>
    <row r="49" spans="1:70">
      <c r="A49" t="s" s="0">
        <v>263</v>
      </c>
      <c r="B49" s="3" t="n">
        <v>1857.0</v>
      </c>
      <c r="C49" s="3" t="n">
        <v>7597.0</v>
      </c>
      <c r="D49" s="3" t="n">
        <v>6331.0</v>
      </c>
      <c r="E49" s="3" t="n">
        <v>1812.0</v>
      </c>
      <c r="F49" s="3" t="n">
        <v>3641.0</v>
      </c>
      <c r="G49" s="3" t="n">
        <v>5407.0</v>
      </c>
      <c r="H49" s="3" t="n">
        <v>3068.0</v>
      </c>
      <c r="I49" s="3" t="n">
        <v>1960.0</v>
      </c>
      <c r="J49" s="3" t="n">
        <v>7616.0</v>
      </c>
      <c r="K49" s="3" t="n">
        <v>7191.0</v>
      </c>
      <c r="L49" s="3" t="n">
        <v>8620.0</v>
      </c>
      <c r="M49" s="3" t="n">
        <v>7538.0</v>
      </c>
      <c r="N49" s="3" t="n">
        <v>7815.0</v>
      </c>
      <c r="O49" s="3" t="n">
        <v>9881.0</v>
      </c>
      <c r="P49" s="3" t="n">
        <v>3590.0</v>
      </c>
      <c r="Q49" s="3" t="n">
        <v>2230.0</v>
      </c>
      <c r="R49" s="3" t="n">
        <v>1338.0</v>
      </c>
      <c r="S49" s="3" t="n">
        <v>1064.0</v>
      </c>
      <c r="T49" s="3" t="n">
        <v>6251.0</v>
      </c>
      <c r="U49" s="3" t="n">
        <v>9484.0</v>
      </c>
      <c r="V49" s="3" t="n">
        <v>9424.0</v>
      </c>
      <c r="W49" s="3" t="n">
        <v>2753.0</v>
      </c>
      <c r="X49" s="3" t="n">
        <v>2146.0</v>
      </c>
      <c r="Y49" s="3" t="n">
        <v>9602.0</v>
      </c>
      <c r="Z49" s="3" t="n">
        <v>7369.0</v>
      </c>
      <c r="AA49" s="3" t="n">
        <v>2351.0</v>
      </c>
      <c r="AB49" s="3" t="n">
        <v>8536.0</v>
      </c>
      <c r="AC49" s="3" t="n">
        <v>8635.0</v>
      </c>
      <c r="AD49" s="3" t="n">
        <v>6385.0</v>
      </c>
      <c r="AE49" s="3" t="n">
        <v>7837.0</v>
      </c>
      <c r="AF49" s="3" t="n">
        <v>2106.0</v>
      </c>
      <c r="AG49" s="3" t="n">
        <v>7545.0</v>
      </c>
      <c r="AH49" s="3" t="n">
        <v>7929.0</v>
      </c>
      <c r="AI49" s="3" t="n">
        <v>9934.0</v>
      </c>
      <c r="AJ49" s="3" t="n">
        <v>9033.0</v>
      </c>
      <c r="AK49" s="3" t="n">
        <v>4995.0</v>
      </c>
      <c r="AL49" s="3" t="n">
        <v>4355.0</v>
      </c>
      <c r="AM49" s="3" t="n">
        <v>3124.0</v>
      </c>
      <c r="AN49" s="3" t="n">
        <v>1374.0</v>
      </c>
      <c r="AO49" s="3" t="n">
        <v>5755.0</v>
      </c>
      <c r="AP49" s="3" t="n">
        <v>2098.0</v>
      </c>
      <c r="AQ49" s="3" t="n">
        <v>1210.0</v>
      </c>
      <c r="AR49" s="3" t="n">
        <v>6508.0</v>
      </c>
      <c r="AS49" s="3" t="n">
        <v>9438.0</v>
      </c>
      <c r="AT49" s="3" t="n">
        <v>1785.0</v>
      </c>
      <c r="AU49" s="3" t="n">
        <v>5190.0</v>
      </c>
      <c r="AV49" s="3" t="n">
        <v>4501.0</v>
      </c>
      <c r="AW49" s="3" t="n">
        <v>5479.0</v>
      </c>
      <c r="AX49" s="3" t="n">
        <v>8628.0</v>
      </c>
      <c r="AY49" s="3" t="n">
        <v>9822.0</v>
      </c>
      <c r="AZ49" s="3" t="n">
        <v>4084.0</v>
      </c>
      <c r="BA49" s="3" t="n">
        <v>7080.0</v>
      </c>
      <c r="BB49" s="3" t="n">
        <v>5750.0</v>
      </c>
      <c r="BC49" s="3" t="n">
        <v>8110.0</v>
      </c>
      <c r="BD49" s="3" t="n">
        <v>2892.0</v>
      </c>
      <c r="BE49" s="3" t="n">
        <v>1867.0</v>
      </c>
      <c r="BF49" s="3" t="n">
        <v>8446.0</v>
      </c>
      <c r="BG49" s="3" t="n">
        <v>4650.0</v>
      </c>
      <c r="BH49" s="3" t="n">
        <v>9653.0</v>
      </c>
      <c r="BI49" s="3" t="n">
        <v>4107.0</v>
      </c>
      <c r="BJ49" s="3" t="n">
        <v>4201.0</v>
      </c>
      <c r="BK49" s="3" t="n">
        <v>9919.0</v>
      </c>
      <c r="BL49" s="3" t="n">
        <v>4925.0</v>
      </c>
      <c r="BM49" s="3" t="n">
        <v>4703.0</v>
      </c>
      <c r="BN49" s="3" t="n">
        <v>8486.0</v>
      </c>
      <c r="BO49" s="3" t="n">
        <v>3363.0</v>
      </c>
      <c r="BP49" s="3" t="n">
        <v>1884.0</v>
      </c>
      <c r="BQ49" s="3" t="n">
        <v>7191.0</v>
      </c>
      <c r="BR49" s="3" t="n">
        <v>1738.0</v>
      </c>
    </row>
    <row r="50" spans="1:70">
      <c r="A50" t="s" s="0">
        <v>264</v>
      </c>
      <c r="B50" s="3" t="n">
        <v>6199.0</v>
      </c>
      <c r="C50" s="3" t="n">
        <v>9231.0</v>
      </c>
      <c r="D50" s="3" t="n">
        <v>2992.0</v>
      </c>
      <c r="E50" s="3" t="n">
        <v>6297.0</v>
      </c>
      <c r="F50" s="3" t="n">
        <v>9481.0</v>
      </c>
      <c r="G50" s="3" t="n">
        <v>1178.0</v>
      </c>
      <c r="H50" s="3" t="n">
        <v>9796.0</v>
      </c>
      <c r="I50" s="3" t="n">
        <v>7021.0</v>
      </c>
      <c r="J50" s="3" t="n">
        <v>9052.0</v>
      </c>
      <c r="K50" s="3" t="n">
        <v>6140.0</v>
      </c>
      <c r="L50" s="3" t="n">
        <v>5371.0</v>
      </c>
      <c r="M50" s="3" t="n">
        <v>1039.0</v>
      </c>
      <c r="N50" s="3" t="n">
        <v>4945.0</v>
      </c>
      <c r="O50" s="3" t="n">
        <v>6665.0</v>
      </c>
      <c r="P50" s="3" t="n">
        <v>5293.0</v>
      </c>
      <c r="Q50" s="3" t="n">
        <v>4653.0</v>
      </c>
      <c r="R50" s="3" t="n">
        <v>2115.0</v>
      </c>
      <c r="S50" s="3" t="n">
        <v>1011.0</v>
      </c>
      <c r="T50" s="3" t="n">
        <v>5186.0</v>
      </c>
      <c r="U50" s="3" t="n">
        <v>7845.0</v>
      </c>
      <c r="V50" s="3" t="n">
        <v>2617.0</v>
      </c>
      <c r="W50" s="3" t="n">
        <v>4909.0</v>
      </c>
      <c r="X50" s="3" t="n">
        <v>1810.0</v>
      </c>
      <c r="Y50" s="3" t="n">
        <v>4584.0</v>
      </c>
      <c r="Z50" s="3" t="n">
        <v>6658.0</v>
      </c>
      <c r="AA50" s="3" t="n">
        <v>8630.0</v>
      </c>
      <c r="AB50" s="3" t="n">
        <v>4595.0</v>
      </c>
      <c r="AC50" s="3" t="n">
        <v>3111.0</v>
      </c>
      <c r="AD50" s="3" t="n">
        <v>7915.0</v>
      </c>
      <c r="AE50" s="3" t="n">
        <v>7580.0</v>
      </c>
      <c r="AF50" s="3" t="n">
        <v>8385.0</v>
      </c>
      <c r="AG50" s="3" t="n">
        <v>9669.0</v>
      </c>
      <c r="AH50" s="3" t="n">
        <v>6154.0</v>
      </c>
      <c r="AI50" s="3" t="n">
        <v>7567.0</v>
      </c>
      <c r="AJ50" s="3" t="n">
        <v>1992.0</v>
      </c>
      <c r="AK50" s="3" t="n">
        <v>4778.0</v>
      </c>
      <c r="AL50" s="3" t="n">
        <v>9750.0</v>
      </c>
      <c r="AM50" s="3" t="n">
        <v>3981.0</v>
      </c>
      <c r="AN50" s="3" t="n">
        <v>3897.0</v>
      </c>
      <c r="AO50" s="3" t="n">
        <v>3721.0</v>
      </c>
      <c r="AP50" s="3" t="n">
        <v>7510.0</v>
      </c>
      <c r="AQ50" s="3" t="n">
        <v>5761.0</v>
      </c>
      <c r="AR50" s="3" t="n">
        <v>7915.0</v>
      </c>
      <c r="AS50" s="3" t="n">
        <v>8756.0</v>
      </c>
      <c r="AT50" s="3" t="n">
        <v>9192.0</v>
      </c>
      <c r="AU50" s="3" t="n">
        <v>8205.0</v>
      </c>
      <c r="AV50" s="3" t="n">
        <v>5121.0</v>
      </c>
      <c r="AW50" s="3" t="n">
        <v>3945.0</v>
      </c>
      <c r="AX50" s="3" t="n">
        <v>9187.0</v>
      </c>
      <c r="AY50" s="3" t="n">
        <v>2303.0</v>
      </c>
      <c r="AZ50" s="3" t="n">
        <v>4339.0</v>
      </c>
      <c r="BA50" s="3" t="n">
        <v>8151.0</v>
      </c>
      <c r="BB50" s="3" t="n">
        <v>2867.0</v>
      </c>
      <c r="BC50" s="3" t="n">
        <v>6860.0</v>
      </c>
      <c r="BD50" s="3" t="n">
        <v>4867.0</v>
      </c>
      <c r="BE50" s="3" t="n">
        <v>9638.0</v>
      </c>
      <c r="BF50" s="3" t="n">
        <v>5472.0</v>
      </c>
      <c r="BG50" s="3" t="n">
        <v>6933.0</v>
      </c>
      <c r="BH50" s="3" t="n">
        <v>1841.0</v>
      </c>
      <c r="BI50" s="3" t="n">
        <v>1782.0</v>
      </c>
      <c r="BJ50" s="3" t="n">
        <v>1674.0</v>
      </c>
      <c r="BK50" s="3" t="n">
        <v>8878.0</v>
      </c>
      <c r="BL50" s="3" t="n">
        <v>1980.0</v>
      </c>
      <c r="BM50" s="3" t="n">
        <v>7459.0</v>
      </c>
      <c r="BN50" s="3" t="n">
        <v>3015.0</v>
      </c>
      <c r="BO50" s="3" t="n">
        <v>3447.0</v>
      </c>
      <c r="BP50" s="3" t="n">
        <v>6266.0</v>
      </c>
      <c r="BQ50" s="3" t="n">
        <v>9638.0</v>
      </c>
      <c r="BR50" s="3" t="n">
        <v>5251.0</v>
      </c>
    </row>
    <row r="51" spans="1:70">
      <c r="A51" t="s" s="0">
        <v>265</v>
      </c>
      <c r="B51" s="3" t="n">
        <v>9879.0</v>
      </c>
      <c r="C51" s="3" t="n">
        <v>4165.0</v>
      </c>
      <c r="D51" s="3" t="n">
        <v>2376.0</v>
      </c>
      <c r="E51" s="3" t="n">
        <v>5032.0</v>
      </c>
      <c r="F51" s="3" t="n">
        <v>3677.0</v>
      </c>
      <c r="G51" s="3" t="n">
        <v>7676.0</v>
      </c>
      <c r="H51" s="3" t="n">
        <v>7546.0</v>
      </c>
      <c r="I51" s="3" t="n">
        <v>6301.0</v>
      </c>
      <c r="J51" s="3" t="n">
        <v>6073.0</v>
      </c>
      <c r="K51" s="3" t="n">
        <v>1166.0</v>
      </c>
      <c r="L51" s="3" t="n">
        <v>7667.0</v>
      </c>
      <c r="M51" s="3" t="n">
        <v>8042.0</v>
      </c>
      <c r="N51" s="3" t="n">
        <v>5436.0</v>
      </c>
      <c r="O51" s="3" t="n">
        <v>4078.0</v>
      </c>
      <c r="P51" s="3" t="n">
        <v>9934.0</v>
      </c>
      <c r="Q51" s="3" t="n">
        <v>6192.0</v>
      </c>
      <c r="R51" s="3" t="n">
        <v>2798.0</v>
      </c>
      <c r="S51" s="3" t="n">
        <v>7677.0</v>
      </c>
      <c r="T51" s="3" t="n">
        <v>5233.0</v>
      </c>
      <c r="U51" s="3" t="n">
        <v>1962.0</v>
      </c>
      <c r="V51" s="3" t="n">
        <v>5980.0</v>
      </c>
      <c r="W51" s="3" t="n">
        <v>8796.0</v>
      </c>
      <c r="X51" s="3" t="n">
        <v>4189.0</v>
      </c>
      <c r="Y51" s="3" t="n">
        <v>6775.0</v>
      </c>
      <c r="Z51" s="3" t="n">
        <v>3592.0</v>
      </c>
      <c r="AA51" s="3" t="n">
        <v>9353.0</v>
      </c>
      <c r="AB51" s="3" t="n">
        <v>7008.0</v>
      </c>
      <c r="AC51" s="3" t="n">
        <v>1481.0</v>
      </c>
      <c r="AD51" s="3" t="n">
        <v>5211.0</v>
      </c>
      <c r="AE51" s="3" t="n">
        <v>2490.0</v>
      </c>
      <c r="AF51" s="3" t="n">
        <v>2075.0</v>
      </c>
      <c r="AG51" s="3" t="n">
        <v>3227.0</v>
      </c>
      <c r="AH51" s="3" t="n">
        <v>7836.0</v>
      </c>
      <c r="AI51" s="3" t="n">
        <v>7047.0</v>
      </c>
      <c r="AJ51" s="3" t="n">
        <v>3001.0</v>
      </c>
      <c r="AK51" s="3" t="n">
        <v>1091.0</v>
      </c>
      <c r="AL51" s="3" t="n">
        <v>2298.0</v>
      </c>
      <c r="AM51" s="3" t="n">
        <v>1029.0</v>
      </c>
      <c r="AN51" s="3" t="n">
        <v>1373.0</v>
      </c>
      <c r="AO51" s="3" t="n">
        <v>4684.0</v>
      </c>
      <c r="AP51" s="3" t="n">
        <v>8300.0</v>
      </c>
      <c r="AQ51" s="3" t="n">
        <v>4157.0</v>
      </c>
      <c r="AR51" s="3" t="n">
        <v>5557.0</v>
      </c>
      <c r="AS51" s="3" t="n">
        <v>2341.0</v>
      </c>
      <c r="AT51" s="3" t="n">
        <v>2402.0</v>
      </c>
      <c r="AU51" s="3" t="n">
        <v>8394.0</v>
      </c>
      <c r="AV51" s="3" t="n">
        <v>9674.0</v>
      </c>
      <c r="AW51" s="3" t="n">
        <v>4295.0</v>
      </c>
      <c r="AX51" s="3" t="n">
        <v>4349.0</v>
      </c>
      <c r="AY51" s="3" t="n">
        <v>1983.0</v>
      </c>
      <c r="AZ51" s="3" t="n">
        <v>4856.0</v>
      </c>
      <c r="BA51" s="3" t="n">
        <v>8933.0</v>
      </c>
      <c r="BB51" s="3" t="n">
        <v>6828.0</v>
      </c>
      <c r="BC51" s="3" t="n">
        <v>6282.0</v>
      </c>
      <c r="BD51" s="3" t="n">
        <v>5678.0</v>
      </c>
      <c r="BE51" s="3" t="n">
        <v>8354.0</v>
      </c>
      <c r="BF51" s="3" t="n">
        <v>7063.0</v>
      </c>
      <c r="BG51" s="3" t="n">
        <v>1567.0</v>
      </c>
      <c r="BH51" s="3" t="n">
        <v>8510.0</v>
      </c>
      <c r="BI51" s="3" t="n">
        <v>8181.0</v>
      </c>
      <c r="BJ51" s="3" t="n">
        <v>8181.0</v>
      </c>
      <c r="BK51" s="3" t="n">
        <v>8123.0</v>
      </c>
      <c r="BL51" s="3" t="n">
        <v>9140.0</v>
      </c>
      <c r="BM51" s="3" t="n">
        <v>8667.0</v>
      </c>
      <c r="BN51" s="3" t="n">
        <v>6531.0</v>
      </c>
      <c r="BO51" s="3" t="n">
        <v>7831.0</v>
      </c>
      <c r="BP51" s="3" t="n">
        <v>3129.0</v>
      </c>
      <c r="BQ51" s="3" t="n">
        <v>5047.0</v>
      </c>
      <c r="BR51" s="3" t="n">
        <v>3596.0</v>
      </c>
    </row>
    <row r="52" spans="1:70">
      <c r="A52" t="s" s="0">
        <v>266</v>
      </c>
      <c r="B52" s="3" t="n">
        <v>5258.0</v>
      </c>
      <c r="C52" s="3" t="n">
        <v>6549.0</v>
      </c>
      <c r="D52" s="3" t="n">
        <v>8963.0</v>
      </c>
      <c r="E52" s="3" t="n">
        <v>8590.0</v>
      </c>
      <c r="F52" s="3" t="n">
        <v>6322.0</v>
      </c>
      <c r="G52" s="3" t="n">
        <v>6381.0</v>
      </c>
      <c r="H52" s="3" t="n">
        <v>6445.0</v>
      </c>
      <c r="I52" s="3" t="n">
        <v>4299.0</v>
      </c>
      <c r="J52" s="3" t="n">
        <v>7936.0</v>
      </c>
      <c r="K52" s="3" t="n">
        <v>7684.0</v>
      </c>
      <c r="L52" s="3" t="n">
        <v>5901.0</v>
      </c>
      <c r="M52" s="3" t="n">
        <v>8003.0</v>
      </c>
      <c r="N52" s="3" t="n">
        <v>2835.0</v>
      </c>
      <c r="O52" s="3" t="n">
        <v>9729.0</v>
      </c>
      <c r="P52" s="3" t="n">
        <v>6799.0</v>
      </c>
      <c r="Q52" s="3" t="n">
        <v>1867.0</v>
      </c>
      <c r="R52" s="3" t="n">
        <v>3618.0</v>
      </c>
      <c r="S52" s="3" t="n">
        <v>1657.0</v>
      </c>
      <c r="T52" s="3" t="n">
        <v>6836.0</v>
      </c>
      <c r="U52" s="3" t="n">
        <v>3765.0</v>
      </c>
      <c r="V52" s="3" t="n">
        <v>6404.0</v>
      </c>
      <c r="W52" s="3" t="n">
        <v>5546.0</v>
      </c>
      <c r="X52" s="3" t="n">
        <v>5869.0</v>
      </c>
      <c r="Y52" s="3" t="n">
        <v>1023.0</v>
      </c>
      <c r="Z52" s="3" t="n">
        <v>8940.0</v>
      </c>
      <c r="AA52" s="3" t="n">
        <v>7010.0</v>
      </c>
      <c r="AB52" s="3" t="n">
        <v>9993.0</v>
      </c>
      <c r="AC52" s="3" t="n">
        <v>7486.0</v>
      </c>
      <c r="AD52" s="3" t="n">
        <v>7539.0</v>
      </c>
      <c r="AE52" s="3" t="n">
        <v>2068.0</v>
      </c>
      <c r="AF52" s="3" t="n">
        <v>8580.0</v>
      </c>
      <c r="AG52" s="3" t="n">
        <v>4051.0</v>
      </c>
      <c r="AH52" s="3" t="n">
        <v>2499.0</v>
      </c>
      <c r="AI52" s="3" t="n">
        <v>2322.0</v>
      </c>
      <c r="AJ52" s="3" t="n">
        <v>1967.0</v>
      </c>
      <c r="AK52" s="3" t="n">
        <v>5797.0</v>
      </c>
      <c r="AL52" s="3" t="n">
        <v>5443.0</v>
      </c>
      <c r="AM52" s="3" t="n">
        <v>5182.0</v>
      </c>
      <c r="AN52" s="3" t="n">
        <v>9403.0</v>
      </c>
      <c r="AO52" s="3" t="n">
        <v>5695.0</v>
      </c>
      <c r="AP52" s="3" t="n">
        <v>9543.0</v>
      </c>
      <c r="AQ52" s="3" t="n">
        <v>6766.0</v>
      </c>
      <c r="AR52" s="3" t="n">
        <v>8541.0</v>
      </c>
      <c r="AS52" s="3" t="n">
        <v>2940.0</v>
      </c>
      <c r="AT52" s="3" t="n">
        <v>1684.0</v>
      </c>
      <c r="AU52" s="3" t="n">
        <v>1339.0</v>
      </c>
      <c r="AV52" s="3" t="n">
        <v>8961.0</v>
      </c>
      <c r="AW52" s="3" t="n">
        <v>8065.0</v>
      </c>
      <c r="AX52" s="3" t="n">
        <v>5286.0</v>
      </c>
      <c r="AY52" s="3" t="n">
        <v>3677.0</v>
      </c>
      <c r="AZ52" s="3" t="n">
        <v>8719.0</v>
      </c>
      <c r="BA52" s="3" t="n">
        <v>7941.0</v>
      </c>
      <c r="BB52" s="3" t="n">
        <v>1814.0</v>
      </c>
      <c r="BC52" s="3" t="n">
        <v>7833.0</v>
      </c>
      <c r="BD52" s="3" t="n">
        <v>2414.0</v>
      </c>
      <c r="BE52" s="3" t="n">
        <v>1572.0</v>
      </c>
      <c r="BF52" s="3" t="n">
        <v>3620.0</v>
      </c>
      <c r="BG52" s="3" t="n">
        <v>3330.0</v>
      </c>
      <c r="BH52" s="3" t="n">
        <v>9306.0</v>
      </c>
      <c r="BI52" s="3" t="n">
        <v>7083.0</v>
      </c>
      <c r="BJ52" s="3" t="n">
        <v>6568.0</v>
      </c>
      <c r="BK52" s="3" t="n">
        <v>8198.0</v>
      </c>
      <c r="BL52" s="3" t="n">
        <v>4835.0</v>
      </c>
      <c r="BM52" s="3" t="n">
        <v>4502.0</v>
      </c>
      <c r="BN52" s="3" t="n">
        <v>5628.0</v>
      </c>
      <c r="BO52" s="3" t="n">
        <v>7340.0</v>
      </c>
      <c r="BP52" s="3" t="n">
        <v>1160.0</v>
      </c>
      <c r="BQ52" s="3" t="n">
        <v>9434.0</v>
      </c>
      <c r="BR52" s="3" t="n">
        <v>5417.0</v>
      </c>
    </row>
    <row r="53" spans="1:70">
      <c r="A53" t="s" s="0">
        <v>267</v>
      </c>
      <c r="B53" s="3" t="n">
        <v>5332.0</v>
      </c>
      <c r="C53" s="3" t="n">
        <v>9363.0</v>
      </c>
      <c r="D53" s="3" t="n">
        <v>7337.0</v>
      </c>
      <c r="E53" s="3" t="n">
        <v>8790.0</v>
      </c>
      <c r="F53" s="3" t="n">
        <v>6944.0</v>
      </c>
      <c r="G53" s="3" t="n">
        <v>2942.0</v>
      </c>
      <c r="H53" s="3" t="n">
        <v>7348.0</v>
      </c>
      <c r="I53" s="3" t="n">
        <v>6128.0</v>
      </c>
      <c r="J53" s="3" t="n">
        <v>4965.0</v>
      </c>
      <c r="K53" s="3" t="n">
        <v>2308.0</v>
      </c>
      <c r="L53" s="3" t="n">
        <v>6020.0</v>
      </c>
      <c r="M53" s="3" t="n">
        <v>8403.0</v>
      </c>
      <c r="N53" s="3" t="n">
        <v>6445.0</v>
      </c>
      <c r="O53" s="3" t="n">
        <v>6570.0</v>
      </c>
      <c r="P53" s="3" t="n">
        <v>6737.0</v>
      </c>
      <c r="Q53" s="3" t="n">
        <v>3488.0</v>
      </c>
      <c r="R53" s="3" t="n">
        <v>5394.0</v>
      </c>
      <c r="S53" s="3" t="n">
        <v>3501.0</v>
      </c>
      <c r="T53" s="3" t="n">
        <v>5563.0</v>
      </c>
      <c r="U53" s="3" t="n">
        <v>1693.0</v>
      </c>
      <c r="V53" s="3" t="n">
        <v>8309.0</v>
      </c>
      <c r="W53" s="3" t="n">
        <v>5134.0</v>
      </c>
      <c r="X53" s="3" t="n">
        <v>3010.0</v>
      </c>
      <c r="Y53" s="3" t="n">
        <v>9401.0</v>
      </c>
      <c r="Z53" s="3" t="n">
        <v>7084.0</v>
      </c>
      <c r="AA53" s="3" t="n">
        <v>5887.0</v>
      </c>
      <c r="AB53" s="3" t="n">
        <v>5117.0</v>
      </c>
      <c r="AC53" s="3" t="n">
        <v>3856.0</v>
      </c>
      <c r="AD53" s="3" t="n">
        <v>6036.0</v>
      </c>
      <c r="AE53" s="3" t="n">
        <v>9725.0</v>
      </c>
      <c r="AF53" s="3" t="n">
        <v>1168.0</v>
      </c>
      <c r="AG53" s="3" t="n">
        <v>9900.0</v>
      </c>
      <c r="AH53" s="3" t="n">
        <v>3499.0</v>
      </c>
      <c r="AI53" s="3" t="n">
        <v>9782.0</v>
      </c>
      <c r="AJ53" s="3" t="n">
        <v>2815.0</v>
      </c>
      <c r="AK53" s="3" t="n">
        <v>1196.0</v>
      </c>
      <c r="AL53" s="3" t="n">
        <v>2130.0</v>
      </c>
      <c r="AM53" s="3" t="n">
        <v>4587.0</v>
      </c>
      <c r="AN53" s="3" t="n">
        <v>1675.0</v>
      </c>
      <c r="AO53" s="3" t="n">
        <v>7493.0</v>
      </c>
      <c r="AP53" s="3" t="n">
        <v>2647.0</v>
      </c>
      <c r="AQ53" s="3" t="n">
        <v>4184.0</v>
      </c>
      <c r="AR53" s="3" t="n">
        <v>9883.0</v>
      </c>
      <c r="AS53" s="3" t="n">
        <v>8337.0</v>
      </c>
      <c r="AT53" s="3" t="n">
        <v>4722.0</v>
      </c>
      <c r="AU53" s="3" t="n">
        <v>1036.0</v>
      </c>
      <c r="AV53" s="3" t="n">
        <v>7471.0</v>
      </c>
      <c r="AW53" s="3" t="n">
        <v>2908.0</v>
      </c>
      <c r="AX53" s="3" t="n">
        <v>4332.0</v>
      </c>
      <c r="AY53" s="3" t="n">
        <v>6387.0</v>
      </c>
      <c r="AZ53" s="3" t="n">
        <v>1131.0</v>
      </c>
      <c r="BA53" s="3" t="n">
        <v>1054.0</v>
      </c>
      <c r="BB53" s="3" t="n">
        <v>8704.0</v>
      </c>
      <c r="BC53" s="3" t="n">
        <v>7470.0</v>
      </c>
      <c r="BD53" s="3" t="n">
        <v>2182.0</v>
      </c>
      <c r="BE53" s="3" t="n">
        <v>7611.0</v>
      </c>
      <c r="BF53" s="3" t="n">
        <v>6555.0</v>
      </c>
      <c r="BG53" s="3" t="n">
        <v>5772.0</v>
      </c>
      <c r="BH53" s="3" t="n">
        <v>4283.0</v>
      </c>
      <c r="BI53" s="3" t="n">
        <v>9004.0</v>
      </c>
      <c r="BJ53" s="3" t="n">
        <v>3026.0</v>
      </c>
      <c r="BK53" s="3" t="n">
        <v>5728.0</v>
      </c>
      <c r="BL53" s="3" t="n">
        <v>2338.0</v>
      </c>
      <c r="BM53" s="3" t="n">
        <v>1767.0</v>
      </c>
      <c r="BN53" s="3" t="n">
        <v>6074.0</v>
      </c>
      <c r="BO53" s="3" t="n">
        <v>4944.0</v>
      </c>
      <c r="BP53" s="3" t="n">
        <v>8020.0</v>
      </c>
      <c r="BQ53" s="3" t="n">
        <v>7520.0</v>
      </c>
      <c r="BR53" s="3" t="n">
        <v>4532.0</v>
      </c>
    </row>
    <row r="54" spans="1:70">
      <c r="A54" t="s" s="0">
        <v>268</v>
      </c>
      <c r="B54" s="3" t="n">
        <v>1006.0</v>
      </c>
      <c r="C54" s="3" t="n">
        <v>8724.0</v>
      </c>
      <c r="D54" s="3" t="n">
        <v>4532.0</v>
      </c>
      <c r="E54" s="3" t="n">
        <v>7289.0</v>
      </c>
      <c r="F54" s="3" t="n">
        <v>1888.0</v>
      </c>
      <c r="G54" s="3" t="n">
        <v>8407.0</v>
      </c>
      <c r="H54" s="3" t="n">
        <v>8194.0</v>
      </c>
      <c r="I54" s="3" t="n">
        <v>1194.0</v>
      </c>
      <c r="J54" s="3" t="n">
        <v>6863.0</v>
      </c>
      <c r="K54" s="3" t="n">
        <v>5947.0</v>
      </c>
      <c r="L54" s="3" t="n">
        <v>7499.0</v>
      </c>
      <c r="M54" s="3" t="n">
        <v>5375.0</v>
      </c>
      <c r="N54" s="3" t="n">
        <v>2682.0</v>
      </c>
      <c r="O54" s="3" t="n">
        <v>7027.0</v>
      </c>
      <c r="P54" s="3" t="n">
        <v>6190.0</v>
      </c>
      <c r="Q54" s="3" t="n">
        <v>5577.0</v>
      </c>
      <c r="R54" s="3" t="n">
        <v>7190.0</v>
      </c>
      <c r="S54" s="3" t="n">
        <v>2505.0</v>
      </c>
      <c r="T54" s="3" t="n">
        <v>8288.0</v>
      </c>
      <c r="U54" s="3" t="n">
        <v>6162.0</v>
      </c>
      <c r="V54" s="3" t="n">
        <v>5628.0</v>
      </c>
      <c r="W54" s="3" t="n">
        <v>2155.0</v>
      </c>
      <c r="X54" s="3" t="n">
        <v>7019.0</v>
      </c>
      <c r="Y54" s="3" t="n">
        <v>2337.0</v>
      </c>
      <c r="Z54" s="3" t="n">
        <v>7209.0</v>
      </c>
      <c r="AA54" s="3" t="n">
        <v>6171.0</v>
      </c>
      <c r="AB54" s="3" t="n">
        <v>1552.0</v>
      </c>
      <c r="AC54" s="3" t="n">
        <v>6715.0</v>
      </c>
      <c r="AD54" s="3" t="n">
        <v>9589.0</v>
      </c>
      <c r="AE54" s="3" t="n">
        <v>9406.0</v>
      </c>
      <c r="AF54" s="3" t="n">
        <v>2265.0</v>
      </c>
      <c r="AG54" s="3" t="n">
        <v>3123.0</v>
      </c>
      <c r="AH54" s="3" t="n">
        <v>6482.0</v>
      </c>
      <c r="AI54" s="3" t="n">
        <v>2664.0</v>
      </c>
      <c r="AJ54" s="3" t="n">
        <v>8603.0</v>
      </c>
      <c r="AK54" s="3" t="n">
        <v>6299.0</v>
      </c>
      <c r="AL54" s="3" t="n">
        <v>4753.0</v>
      </c>
      <c r="AM54" s="3" t="n">
        <v>2516.0</v>
      </c>
      <c r="AN54" s="3" t="n">
        <v>4322.0</v>
      </c>
      <c r="AO54" s="3" t="n">
        <v>3065.0</v>
      </c>
      <c r="AP54" s="3" t="n">
        <v>3494.0</v>
      </c>
      <c r="AQ54" s="3" t="n">
        <v>4666.0</v>
      </c>
      <c r="AR54" s="3" t="n">
        <v>5341.0</v>
      </c>
      <c r="AS54" s="3" t="n">
        <v>5473.0</v>
      </c>
      <c r="AT54" s="3" t="n">
        <v>9858.0</v>
      </c>
      <c r="AU54" s="3" t="n">
        <v>2327.0</v>
      </c>
      <c r="AV54" s="3" t="n">
        <v>5329.0</v>
      </c>
      <c r="AW54" s="3" t="n">
        <v>7659.0</v>
      </c>
      <c r="AX54" s="3" t="n">
        <v>9487.0</v>
      </c>
      <c r="AY54" s="3" t="n">
        <v>9120.0</v>
      </c>
      <c r="AZ54" s="3" t="n">
        <v>9063.0</v>
      </c>
      <c r="BA54" s="3" t="n">
        <v>5712.0</v>
      </c>
      <c r="BB54" s="3" t="n">
        <v>6866.0</v>
      </c>
      <c r="BC54" s="3" t="n">
        <v>4525.0</v>
      </c>
      <c r="BD54" s="3" t="n">
        <v>2250.0</v>
      </c>
      <c r="BE54" s="3" t="n">
        <v>6384.0</v>
      </c>
      <c r="BF54" s="3" t="n">
        <v>9821.0</v>
      </c>
      <c r="BG54" s="3" t="n">
        <v>1572.0</v>
      </c>
      <c r="BH54" s="3" t="n">
        <v>7863.0</v>
      </c>
      <c r="BI54" s="3" t="n">
        <v>4449.0</v>
      </c>
      <c r="BJ54" s="3" t="n">
        <v>3610.0</v>
      </c>
      <c r="BK54" s="3" t="n">
        <v>3105.0</v>
      </c>
      <c r="BL54" s="3" t="n">
        <v>9552.0</v>
      </c>
      <c r="BM54" s="3" t="n">
        <v>3464.0</v>
      </c>
      <c r="BN54" s="3" t="n">
        <v>4202.0</v>
      </c>
      <c r="BO54" s="3" t="n">
        <v>9601.0</v>
      </c>
      <c r="BP54" s="3" t="n">
        <v>9237.0</v>
      </c>
      <c r="BQ54" s="3" t="n">
        <v>1819.0</v>
      </c>
      <c r="BR54" s="3" t="n">
        <v>8491.0</v>
      </c>
    </row>
    <row r="55" spans="1:70">
      <c r="A55" s="4" t="s">
        <v>269</v>
      </c>
      <c r="B55" s="5" t="n">
        <f t="shared" ref="B55:BM55" si="11">IF(COUNTA(B49:B54)=0,"",SUM(B49:B54))</f>
        <v>29531.0</v>
      </c>
      <c r="C55" s="5" t="n">
        <f t="shared" si="11"/>
        <v>45629.0</v>
      </c>
      <c r="D55" s="5" t="n">
        <f t="shared" si="11"/>
        <v>32531.0</v>
      </c>
      <c r="E55" s="5" t="n">
        <f t="shared" si="11"/>
        <v>37810.0</v>
      </c>
      <c r="F55" s="5" t="n">
        <f t="shared" si="11"/>
        <v>31953.0</v>
      </c>
      <c r="G55" s="5" t="n">
        <f t="shared" si="11"/>
        <v>31991.0</v>
      </c>
      <c r="H55" s="5" t="n">
        <f t="shared" si="11"/>
        <v>42397.0</v>
      </c>
      <c r="I55" s="5" t="n">
        <f t="shared" si="11"/>
        <v>26903.0</v>
      </c>
      <c r="J55" s="5" t="n">
        <f t="shared" si="11"/>
        <v>42505.0</v>
      </c>
      <c r="K55" s="5" t="n">
        <f t="shared" si="11"/>
        <v>30436.0</v>
      </c>
      <c r="L55" s="5" t="n">
        <f t="shared" si="11"/>
        <v>41078.0</v>
      </c>
      <c r="M55" s="5" t="n">
        <f t="shared" si="11"/>
        <v>38400.0</v>
      </c>
      <c r="N55" s="5" t="n">
        <f t="shared" si="11"/>
        <v>30158.0</v>
      </c>
      <c r="O55" s="5" t="n">
        <f t="shared" si="11"/>
        <v>43950.0</v>
      </c>
      <c r="P55" s="5" t="n">
        <f t="shared" si="11"/>
        <v>38543.0</v>
      </c>
      <c r="Q55" s="5" t="n">
        <f t="shared" si="11"/>
        <v>24007.0</v>
      </c>
      <c r="R55" s="5" t="n">
        <f t="shared" si="11"/>
        <v>22453.0</v>
      </c>
      <c r="S55" s="5" t="n">
        <f t="shared" si="11"/>
        <v>17415.0</v>
      </c>
      <c r="T55" s="5" t="n">
        <f t="shared" si="11"/>
        <v>37357.0</v>
      </c>
      <c r="U55" s="5" t="n">
        <f t="shared" si="11"/>
        <v>30911.0</v>
      </c>
      <c r="V55" s="5" t="n">
        <f t="shared" si="11"/>
        <v>38362.0</v>
      </c>
      <c r="W55" s="5" t="n">
        <f t="shared" si="11"/>
        <v>29293.0</v>
      </c>
      <c r="X55" s="5" t="n">
        <f t="shared" si="11"/>
        <v>24043.0</v>
      </c>
      <c r="Y55" s="5" t="n">
        <f t="shared" si="11"/>
        <v>33722.0</v>
      </c>
      <c r="Z55" s="5" t="n">
        <f t="shared" si="11"/>
        <v>40852.0</v>
      </c>
      <c r="AA55" s="5" t="n">
        <f t="shared" si="11"/>
        <v>39402.0</v>
      </c>
      <c r="AB55" s="5" t="n">
        <f t="shared" si="11"/>
        <v>36801.0</v>
      </c>
      <c r="AC55" s="5" t="n">
        <f t="shared" si="11"/>
        <v>31284.0</v>
      </c>
      <c r="AD55" s="5" t="n">
        <f t="shared" si="11"/>
        <v>42675.0</v>
      </c>
      <c r="AE55" s="5" t="n">
        <f t="shared" si="11"/>
        <v>39106.0</v>
      </c>
      <c r="AF55" s="5" t="n">
        <f t="shared" si="11"/>
        <v>24579.0</v>
      </c>
      <c r="AG55" s="5" t="n">
        <f t="shared" si="11"/>
        <v>37515.0</v>
      </c>
      <c r="AH55" s="5" t="n">
        <f t="shared" si="11"/>
        <v>34399.0</v>
      </c>
      <c r="AI55" s="5" t="n">
        <f t="shared" si="11"/>
        <v>39316.0</v>
      </c>
      <c r="AJ55" s="5" t="n">
        <f t="shared" si="11"/>
        <v>27411.0</v>
      </c>
      <c r="AK55" s="5" t="n">
        <f t="shared" si="11"/>
        <v>24156.0</v>
      </c>
      <c r="AL55" s="5" t="n">
        <f t="shared" si="11"/>
        <v>28729.0</v>
      </c>
      <c r="AM55" s="5" t="n">
        <f t="shared" si="11"/>
        <v>20419.0</v>
      </c>
      <c r="AN55" s="5" t="n">
        <f t="shared" si="11"/>
        <v>22044.0</v>
      </c>
      <c r="AO55" s="5" t="n">
        <f t="shared" si="11"/>
        <v>30413.0</v>
      </c>
      <c r="AP55" s="5" t="n">
        <f t="shared" si="11"/>
        <v>33592.0</v>
      </c>
      <c r="AQ55" s="5" t="n">
        <f t="shared" si="11"/>
        <v>26744.0</v>
      </c>
      <c r="AR55" s="5" t="n">
        <f t="shared" si="11"/>
        <v>43745.0</v>
      </c>
      <c r="AS55" s="5" t="n">
        <f t="shared" si="11"/>
        <v>37285.0</v>
      </c>
      <c r="AT55" s="5" t="n">
        <f t="shared" si="11"/>
        <v>29643.0</v>
      </c>
      <c r="AU55" s="5" t="n">
        <f t="shared" si="11"/>
        <v>26491.0</v>
      </c>
      <c r="AV55" s="5" t="n">
        <f t="shared" si="11"/>
        <v>41057.0</v>
      </c>
      <c r="AW55" s="5" t="n">
        <f t="shared" si="11"/>
        <v>32351.0</v>
      </c>
      <c r="AX55" s="5" t="n">
        <f t="shared" si="11"/>
        <v>41269.0</v>
      </c>
      <c r="AY55" s="5" t="n">
        <f t="shared" si="11"/>
        <v>33292.0</v>
      </c>
      <c r="AZ55" s="5" t="n">
        <f t="shared" si="11"/>
        <v>32192.0</v>
      </c>
      <c r="BA55" s="5" t="n">
        <f t="shared" si="11"/>
        <v>38871.0</v>
      </c>
      <c r="BB55" s="5" t="n">
        <f t="shared" si="11"/>
        <v>32829.0</v>
      </c>
      <c r="BC55" s="5" t="n">
        <f t="shared" si="11"/>
        <v>41080.0</v>
      </c>
      <c r="BD55" s="5" t="n">
        <f t="shared" si="11"/>
        <v>20283.0</v>
      </c>
      <c r="BE55" s="5" t="n">
        <f t="shared" si="11"/>
        <v>35426.0</v>
      </c>
      <c r="BF55" s="5" t="n">
        <f t="shared" si="11"/>
        <v>40977.0</v>
      </c>
      <c r="BG55" s="5" t="n">
        <f t="shared" si="11"/>
        <v>23824.0</v>
      </c>
      <c r="BH55" s="5" t="n">
        <f t="shared" si="11"/>
        <v>41456.0</v>
      </c>
      <c r="BI55" s="5" t="n">
        <f t="shared" si="11"/>
        <v>34606.0</v>
      </c>
      <c r="BJ55" s="5" t="n">
        <f t="shared" si="11"/>
        <v>27260.0</v>
      </c>
      <c r="BK55" s="5" t="n">
        <f t="shared" si="11"/>
        <v>43951.0</v>
      </c>
      <c r="BL55" s="5" t="n">
        <f t="shared" si="11"/>
        <v>32770.0</v>
      </c>
      <c r="BM55" s="5" t="n">
        <f t="shared" si="11"/>
        <v>30562.0</v>
      </c>
      <c r="BN55" s="5" t="n">
        <f>IF(COUNTA(BN49:BN54)=0,"",SUM(BN49:BN54))</f>
        <v>33936.0</v>
      </c>
      <c r="BO55" s="5" t="n">
        <f>IF(COUNTA(BO49:BO54)=0,"",SUM(BO49:BO54))</f>
        <v>36526.0</v>
      </c>
      <c r="BP55" s="5" t="n">
        <f>IF(COUNTA(BP49:BP54)=0,"",SUM(BP49:BP54))</f>
        <v>29696.0</v>
      </c>
      <c r="BQ55" s="5" t="n">
        <f>IF(COUNTA(BQ49:BQ54)=0,"",SUM(BQ49:BQ54))</f>
        <v>40649.0</v>
      </c>
      <c r="BR55" s="5" t="n">
        <f>IF(COUNTA(BR49:BR54)=0,"",SUM(BR49:BR54))</f>
        <v>29025.0</v>
      </c>
    </row>
    <row r="56" spans="1:70">
      <c r="A56" s="6" t="s">
        <v>270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</row>
    <row r="57" spans="1:70">
      <c r="A57" t="s" s="0">
        <v>271</v>
      </c>
      <c r="B57" s="3" t="n">
        <v>5318.0</v>
      </c>
      <c r="C57" s="3" t="n">
        <v>8244.0</v>
      </c>
      <c r="D57" s="3" t="n">
        <v>5104.0</v>
      </c>
      <c r="E57" s="3" t="n">
        <v>3579.0</v>
      </c>
      <c r="F57" s="3" t="n">
        <v>8348.0</v>
      </c>
      <c r="G57" s="3" t="n">
        <v>7570.0</v>
      </c>
      <c r="H57" s="3" t="n">
        <v>1978.0</v>
      </c>
      <c r="I57" s="3" t="n">
        <v>4698.0</v>
      </c>
      <c r="J57" s="3" t="n">
        <v>4357.0</v>
      </c>
      <c r="K57" s="3" t="n">
        <v>1093.0</v>
      </c>
      <c r="L57" s="3" t="n">
        <v>9151.0</v>
      </c>
      <c r="M57" s="3" t="n">
        <v>3346.0</v>
      </c>
      <c r="N57" s="3" t="n">
        <v>2822.0</v>
      </c>
      <c r="O57" s="3" t="n">
        <v>9003.0</v>
      </c>
      <c r="P57" s="3" t="n">
        <v>8608.0</v>
      </c>
      <c r="Q57" s="3" t="n">
        <v>9411.0</v>
      </c>
      <c r="R57" s="3" t="n">
        <v>4430.0</v>
      </c>
      <c r="S57" s="3" t="n">
        <v>8143.0</v>
      </c>
      <c r="T57" s="3" t="n">
        <v>6344.0</v>
      </c>
      <c r="U57" s="3" t="n">
        <v>6608.0</v>
      </c>
      <c r="V57" s="3" t="n">
        <v>3303.0</v>
      </c>
      <c r="W57" s="3" t="n">
        <v>7967.0</v>
      </c>
      <c r="X57" s="3" t="n">
        <v>6835.0</v>
      </c>
      <c r="Y57" s="3" t="n">
        <v>8562.0</v>
      </c>
      <c r="Z57" s="3" t="n">
        <v>1674.0</v>
      </c>
      <c r="AA57" s="3" t="n">
        <v>2327.0</v>
      </c>
      <c r="AB57" s="3" t="n">
        <v>5367.0</v>
      </c>
      <c r="AC57" s="3" t="n">
        <v>6115.0</v>
      </c>
      <c r="AD57" s="3" t="n">
        <v>8743.0</v>
      </c>
      <c r="AE57" s="3" t="n">
        <v>2935.0</v>
      </c>
      <c r="AF57" s="3" t="n">
        <v>3170.0</v>
      </c>
      <c r="AG57" s="3" t="n">
        <v>3083.0</v>
      </c>
      <c r="AH57" s="3" t="n">
        <v>2680.0</v>
      </c>
      <c r="AI57" s="3" t="n">
        <v>2696.0</v>
      </c>
      <c r="AJ57" s="3" t="n">
        <v>7177.0</v>
      </c>
      <c r="AK57" s="3" t="n">
        <v>7139.0</v>
      </c>
      <c r="AL57" s="3" t="n">
        <v>6544.0</v>
      </c>
      <c r="AM57" s="3" t="n">
        <v>2842.0</v>
      </c>
      <c r="AN57" s="3" t="n">
        <v>8562.0</v>
      </c>
      <c r="AO57" s="3" t="n">
        <v>7979.0</v>
      </c>
      <c r="AP57" s="3" t="n">
        <v>2908.0</v>
      </c>
      <c r="AQ57" s="3" t="n">
        <v>9265.0</v>
      </c>
      <c r="AR57" s="3" t="n">
        <v>1508.0</v>
      </c>
      <c r="AS57" s="3" t="n">
        <v>5126.0</v>
      </c>
      <c r="AT57" s="3" t="n">
        <v>3766.0</v>
      </c>
      <c r="AU57" s="3" t="n">
        <v>6991.0</v>
      </c>
      <c r="AV57" s="3" t="n">
        <v>6490.0</v>
      </c>
      <c r="AW57" s="3" t="n">
        <v>7896.0</v>
      </c>
      <c r="AX57" s="3" t="n">
        <v>8668.0</v>
      </c>
      <c r="AY57" s="3" t="n">
        <v>4554.0</v>
      </c>
      <c r="AZ57" s="3" t="n">
        <v>6559.0</v>
      </c>
      <c r="BA57" s="3" t="n">
        <v>5125.0</v>
      </c>
      <c r="BB57" s="3" t="n">
        <v>3505.0</v>
      </c>
      <c r="BC57" s="3" t="n">
        <v>9626.0</v>
      </c>
      <c r="BD57" s="3" t="n">
        <v>2273.0</v>
      </c>
      <c r="BE57" s="3" t="n">
        <v>1526.0</v>
      </c>
      <c r="BF57" s="3" t="n">
        <v>4345.0</v>
      </c>
      <c r="BG57" s="3" t="n">
        <v>8900.0</v>
      </c>
      <c r="BH57" s="3" t="n">
        <v>9657.0</v>
      </c>
      <c r="BI57" s="3" t="n">
        <v>7643.0</v>
      </c>
      <c r="BJ57" s="3" t="n">
        <v>8469.0</v>
      </c>
      <c r="BK57" s="3" t="n">
        <v>3693.0</v>
      </c>
      <c r="BL57" s="3" t="n">
        <v>5794.0</v>
      </c>
      <c r="BM57" s="3" t="n">
        <v>3963.0</v>
      </c>
      <c r="BN57" s="3" t="n">
        <v>4983.0</v>
      </c>
      <c r="BO57" s="3" t="n">
        <v>8665.0</v>
      </c>
      <c r="BP57" s="3" t="n">
        <v>6792.0</v>
      </c>
      <c r="BQ57" s="3" t="n">
        <v>6132.0</v>
      </c>
      <c r="BR57" s="3" t="n">
        <v>2244.0</v>
      </c>
    </row>
    <row r="58" spans="1:70">
      <c r="A58" t="s" s="0">
        <v>272</v>
      </c>
      <c r="B58" s="3" t="n">
        <v>7190.0</v>
      </c>
      <c r="C58" s="3" t="n">
        <v>9465.0</v>
      </c>
      <c r="D58" s="3" t="n">
        <v>3082.0</v>
      </c>
      <c r="E58" s="3" t="n">
        <v>7653.0</v>
      </c>
      <c r="F58" s="3" t="n">
        <v>2396.0</v>
      </c>
      <c r="G58" s="3" t="n">
        <v>4016.0</v>
      </c>
      <c r="H58" s="3" t="n">
        <v>1530.0</v>
      </c>
      <c r="I58" s="3" t="n">
        <v>1974.0</v>
      </c>
      <c r="J58" s="3" t="n">
        <v>7273.0</v>
      </c>
      <c r="K58" s="3" t="n">
        <v>5754.0</v>
      </c>
      <c r="L58" s="3" t="n">
        <v>9536.0</v>
      </c>
      <c r="M58" s="3" t="n">
        <v>8317.0</v>
      </c>
      <c r="N58" s="3" t="n">
        <v>8642.0</v>
      </c>
      <c r="O58" s="3" t="n">
        <v>7081.0</v>
      </c>
      <c r="P58" s="3" t="n">
        <v>2005.0</v>
      </c>
      <c r="Q58" s="3" t="n">
        <v>8866.0</v>
      </c>
      <c r="R58" s="3" t="n">
        <v>1229.0</v>
      </c>
      <c r="S58" s="3" t="n">
        <v>4384.0</v>
      </c>
      <c r="T58" s="3" t="n">
        <v>9261.0</v>
      </c>
      <c r="U58" s="3" t="n">
        <v>5547.0</v>
      </c>
      <c r="V58" s="3" t="n">
        <v>1801.0</v>
      </c>
      <c r="W58" s="3" t="n">
        <v>9384.0</v>
      </c>
      <c r="X58" s="3" t="n">
        <v>6585.0</v>
      </c>
      <c r="Y58" s="3" t="n">
        <v>3218.0</v>
      </c>
      <c r="Z58" s="3" t="n">
        <v>1670.0</v>
      </c>
      <c r="AA58" s="3" t="n">
        <v>5643.0</v>
      </c>
      <c r="AB58" s="3" t="n">
        <v>4368.0</v>
      </c>
      <c r="AC58" s="3" t="n">
        <v>3875.0</v>
      </c>
      <c r="AD58" s="3" t="n">
        <v>6108.0</v>
      </c>
      <c r="AE58" s="3" t="n">
        <v>4468.0</v>
      </c>
      <c r="AF58" s="3" t="n">
        <v>2582.0</v>
      </c>
      <c r="AG58" s="3" t="n">
        <v>3673.0</v>
      </c>
      <c r="AH58" s="3" t="n">
        <v>8360.0</v>
      </c>
      <c r="AI58" s="3" t="n">
        <v>1660.0</v>
      </c>
      <c r="AJ58" s="3" t="n">
        <v>6194.0</v>
      </c>
      <c r="AK58" s="3" t="n">
        <v>5186.0</v>
      </c>
      <c r="AL58" s="3" t="n">
        <v>1986.0</v>
      </c>
      <c r="AM58" s="3" t="n">
        <v>6974.0</v>
      </c>
      <c r="AN58" s="3" t="n">
        <v>5477.0</v>
      </c>
      <c r="AO58" s="3" t="n">
        <v>3603.0</v>
      </c>
      <c r="AP58" s="3" t="n">
        <v>8308.0</v>
      </c>
      <c r="AQ58" s="3" t="n">
        <v>8790.0</v>
      </c>
      <c r="AR58" s="3" t="n">
        <v>8928.0</v>
      </c>
      <c r="AS58" s="3" t="n">
        <v>2123.0</v>
      </c>
      <c r="AT58" s="3" t="n">
        <v>6148.0</v>
      </c>
      <c r="AU58" s="3" t="n">
        <v>7023.0</v>
      </c>
      <c r="AV58" s="3" t="n">
        <v>3330.0</v>
      </c>
      <c r="AW58" s="3" t="n">
        <v>4706.0</v>
      </c>
      <c r="AX58" s="3" t="n">
        <v>5297.0</v>
      </c>
      <c r="AY58" s="3" t="n">
        <v>1122.0</v>
      </c>
      <c r="AZ58" s="3" t="n">
        <v>4144.0</v>
      </c>
      <c r="BA58" s="3" t="n">
        <v>5530.0</v>
      </c>
      <c r="BB58" s="3" t="n">
        <v>4064.0</v>
      </c>
      <c r="BC58" s="3" t="n">
        <v>5452.0</v>
      </c>
      <c r="BD58" s="3" t="n">
        <v>7717.0</v>
      </c>
      <c r="BE58" s="3" t="n">
        <v>6761.0</v>
      </c>
      <c r="BF58" s="3" t="n">
        <v>4668.0</v>
      </c>
      <c r="BG58" s="3" t="n">
        <v>4892.0</v>
      </c>
      <c r="BH58" s="3" t="n">
        <v>1071.0</v>
      </c>
      <c r="BI58" s="3" t="n">
        <v>5215.0</v>
      </c>
      <c r="BJ58" s="3" t="n">
        <v>3765.0</v>
      </c>
      <c r="BK58" s="3" t="n">
        <v>1934.0</v>
      </c>
      <c r="BL58" s="3" t="n">
        <v>3975.0</v>
      </c>
      <c r="BM58" s="3" t="n">
        <v>7762.0</v>
      </c>
      <c r="BN58" s="3" t="n">
        <v>3968.0</v>
      </c>
      <c r="BO58" s="3" t="n">
        <v>8711.0</v>
      </c>
      <c r="BP58" s="3" t="n">
        <v>5265.0</v>
      </c>
      <c r="BQ58" s="3" t="n">
        <v>4920.0</v>
      </c>
      <c r="BR58" s="3" t="n">
        <v>1045.0</v>
      </c>
    </row>
    <row r="59" spans="1:70">
      <c r="A59" t="s" s="0">
        <v>273</v>
      </c>
      <c r="B59" s="3" t="n">
        <v>6854.0</v>
      </c>
      <c r="C59" s="3" t="n">
        <v>7587.0</v>
      </c>
      <c r="D59" s="3" t="n">
        <v>2542.0</v>
      </c>
      <c r="E59" s="3" t="n">
        <v>1483.0</v>
      </c>
      <c r="F59" s="3" t="n">
        <v>7986.0</v>
      </c>
      <c r="G59" s="3" t="n">
        <v>5483.0</v>
      </c>
      <c r="H59" s="3" t="n">
        <v>2070.0</v>
      </c>
      <c r="I59" s="3" t="n">
        <v>5804.0</v>
      </c>
      <c r="J59" s="3" t="n">
        <v>5805.0</v>
      </c>
      <c r="K59" s="3" t="n">
        <v>5507.0</v>
      </c>
      <c r="L59" s="3" t="n">
        <v>3567.0</v>
      </c>
      <c r="M59" s="3" t="n">
        <v>8478.0</v>
      </c>
      <c r="N59" s="3" t="n">
        <v>9096.0</v>
      </c>
      <c r="O59" s="3" t="n">
        <v>5374.0</v>
      </c>
      <c r="P59" s="3" t="n">
        <v>4218.0</v>
      </c>
      <c r="Q59" s="3" t="n">
        <v>2836.0</v>
      </c>
      <c r="R59" s="3" t="n">
        <v>3008.0</v>
      </c>
      <c r="S59" s="3" t="n">
        <v>2117.0</v>
      </c>
      <c r="T59" s="3" t="n">
        <v>1437.0</v>
      </c>
      <c r="U59" s="3" t="n">
        <v>6034.0</v>
      </c>
      <c r="V59" s="3" t="n">
        <v>5496.0</v>
      </c>
      <c r="W59" s="3" t="n">
        <v>5883.0</v>
      </c>
      <c r="X59" s="3" t="n">
        <v>9179.0</v>
      </c>
      <c r="Y59" s="3" t="n">
        <v>4906.0</v>
      </c>
      <c r="Z59" s="3" t="n">
        <v>1206.0</v>
      </c>
      <c r="AA59" s="3" t="n">
        <v>5298.0</v>
      </c>
      <c r="AB59" s="3" t="n">
        <v>5931.0</v>
      </c>
      <c r="AC59" s="3" t="n">
        <v>5434.0</v>
      </c>
      <c r="AD59" s="3" t="n">
        <v>9771.0</v>
      </c>
      <c r="AE59" s="3" t="n">
        <v>9365.0</v>
      </c>
      <c r="AF59" s="3" t="n">
        <v>4611.0</v>
      </c>
      <c r="AG59" s="3" t="n">
        <v>1005.0</v>
      </c>
      <c r="AH59" s="3" t="n">
        <v>9332.0</v>
      </c>
      <c r="AI59" s="3" t="n">
        <v>2665.0</v>
      </c>
      <c r="AJ59" s="3" t="n">
        <v>6760.0</v>
      </c>
      <c r="AK59" s="3" t="n">
        <v>9355.0</v>
      </c>
      <c r="AL59" s="3" t="n">
        <v>1766.0</v>
      </c>
      <c r="AM59" s="3" t="n">
        <v>3666.0</v>
      </c>
      <c r="AN59" s="3" t="n">
        <v>5485.0</v>
      </c>
      <c r="AO59" s="3" t="n">
        <v>7652.0</v>
      </c>
      <c r="AP59" s="3" t="n">
        <v>7228.0</v>
      </c>
      <c r="AQ59" s="3" t="n">
        <v>6488.0</v>
      </c>
      <c r="AR59" s="3" t="n">
        <v>1528.0</v>
      </c>
      <c r="AS59" s="3" t="n">
        <v>8141.0</v>
      </c>
      <c r="AT59" s="3" t="n">
        <v>9728.0</v>
      </c>
      <c r="AU59" s="3" t="n">
        <v>3855.0</v>
      </c>
      <c r="AV59" s="3" t="n">
        <v>1142.0</v>
      </c>
      <c r="AW59" s="3" t="n">
        <v>3786.0</v>
      </c>
      <c r="AX59" s="3" t="n">
        <v>1931.0</v>
      </c>
      <c r="AY59" s="3" t="n">
        <v>6335.0</v>
      </c>
      <c r="AZ59" s="3" t="n">
        <v>3445.0</v>
      </c>
      <c r="BA59" s="3" t="n">
        <v>4290.0</v>
      </c>
      <c r="BB59" s="3" t="n">
        <v>6049.0</v>
      </c>
      <c r="BC59" s="3" t="n">
        <v>6219.0</v>
      </c>
      <c r="BD59" s="3" t="n">
        <v>5662.0</v>
      </c>
      <c r="BE59" s="3" t="n">
        <v>8148.0</v>
      </c>
      <c r="BF59" s="3" t="n">
        <v>8610.0</v>
      </c>
      <c r="BG59" s="3" t="n">
        <v>7881.0</v>
      </c>
      <c r="BH59" s="3" t="n">
        <v>4705.0</v>
      </c>
      <c r="BI59" s="3" t="n">
        <v>1395.0</v>
      </c>
      <c r="BJ59" s="3" t="n">
        <v>3788.0</v>
      </c>
      <c r="BK59" s="3" t="n">
        <v>4473.0</v>
      </c>
      <c r="BL59" s="3" t="n">
        <v>1692.0</v>
      </c>
      <c r="BM59" s="3" t="n">
        <v>5112.0</v>
      </c>
      <c r="BN59" s="3" t="n">
        <v>3590.0</v>
      </c>
      <c r="BO59" s="3" t="n">
        <v>1541.0</v>
      </c>
      <c r="BP59" s="3" t="n">
        <v>7541.0</v>
      </c>
      <c r="BQ59" s="3" t="n">
        <v>8371.0</v>
      </c>
      <c r="BR59" s="3" t="n">
        <v>8488.0</v>
      </c>
    </row>
    <row r="60" spans="1:70">
      <c r="A60" t="s" s="0">
        <v>274</v>
      </c>
      <c r="B60" s="3" t="n">
        <v>3477.0</v>
      </c>
      <c r="C60" s="3" t="n">
        <v>3792.0</v>
      </c>
      <c r="D60" s="3" t="n">
        <v>2384.0</v>
      </c>
      <c r="E60" s="3" t="n">
        <v>8665.0</v>
      </c>
      <c r="F60" s="3" t="n">
        <v>3422.0</v>
      </c>
      <c r="G60" s="3" t="n">
        <v>4535.0</v>
      </c>
      <c r="H60" s="3" t="n">
        <v>3921.0</v>
      </c>
      <c r="I60" s="3" t="n">
        <v>2785.0</v>
      </c>
      <c r="J60" s="3" t="n">
        <v>4130.0</v>
      </c>
      <c r="K60" s="3" t="n">
        <v>9576.0</v>
      </c>
      <c r="L60" s="3" t="n">
        <v>1254.0</v>
      </c>
      <c r="M60" s="3" t="n">
        <v>5715.0</v>
      </c>
      <c r="N60" s="3" t="n">
        <v>4273.0</v>
      </c>
      <c r="O60" s="3" t="n">
        <v>3568.0</v>
      </c>
      <c r="P60" s="3" t="n">
        <v>1949.0</v>
      </c>
      <c r="Q60" s="3" t="n">
        <v>4105.0</v>
      </c>
      <c r="R60" s="3" t="n">
        <v>7087.0</v>
      </c>
      <c r="S60" s="3" t="n">
        <v>4186.0</v>
      </c>
      <c r="T60" s="3" t="n">
        <v>8425.0</v>
      </c>
      <c r="U60" s="3" t="n">
        <v>1744.0</v>
      </c>
      <c r="V60" s="3" t="n">
        <v>6203.0</v>
      </c>
      <c r="W60" s="3" t="n">
        <v>3452.0</v>
      </c>
      <c r="X60" s="3" t="n">
        <v>1296.0</v>
      </c>
      <c r="Y60" s="3" t="n">
        <v>9670.0</v>
      </c>
      <c r="Z60" s="3" t="n">
        <v>5410.0</v>
      </c>
      <c r="AA60" s="3" t="n">
        <v>3166.0</v>
      </c>
      <c r="AB60" s="3" t="n">
        <v>8717.0</v>
      </c>
      <c r="AC60" s="3" t="n">
        <v>6707.0</v>
      </c>
      <c r="AD60" s="3" t="n">
        <v>9269.0</v>
      </c>
      <c r="AE60" s="3" t="n">
        <v>6040.0</v>
      </c>
      <c r="AF60" s="3" t="n">
        <v>7802.0</v>
      </c>
      <c r="AG60" s="3" t="n">
        <v>2955.0</v>
      </c>
      <c r="AH60" s="3" t="n">
        <v>9465.0</v>
      </c>
      <c r="AI60" s="3" t="n">
        <v>6166.0</v>
      </c>
      <c r="AJ60" s="3" t="n">
        <v>8451.0</v>
      </c>
      <c r="AK60" s="3" t="n">
        <v>5809.0</v>
      </c>
      <c r="AL60" s="3" t="n">
        <v>8603.0</v>
      </c>
      <c r="AM60" s="3" t="n">
        <v>5694.0</v>
      </c>
      <c r="AN60" s="3" t="n">
        <v>3416.0</v>
      </c>
      <c r="AO60" s="3" t="n">
        <v>3953.0</v>
      </c>
      <c r="AP60" s="3" t="n">
        <v>6005.0</v>
      </c>
      <c r="AQ60" s="3" t="n">
        <v>5906.0</v>
      </c>
      <c r="AR60" s="3" t="n">
        <v>5443.0</v>
      </c>
      <c r="AS60" s="3" t="n">
        <v>1365.0</v>
      </c>
      <c r="AT60" s="3" t="n">
        <v>6582.0</v>
      </c>
      <c r="AU60" s="3" t="n">
        <v>3038.0</v>
      </c>
      <c r="AV60" s="3" t="n">
        <v>3339.0</v>
      </c>
      <c r="AW60" s="3" t="n">
        <v>8896.0</v>
      </c>
      <c r="AX60" s="3" t="n">
        <v>2672.0</v>
      </c>
      <c r="AY60" s="3" t="n">
        <v>8248.0</v>
      </c>
      <c r="AZ60" s="3" t="n">
        <v>7853.0</v>
      </c>
      <c r="BA60" s="3" t="n">
        <v>9894.0</v>
      </c>
      <c r="BB60" s="3" t="n">
        <v>2237.0</v>
      </c>
      <c r="BC60" s="3" t="n">
        <v>9619.0</v>
      </c>
      <c r="BD60" s="3" t="n">
        <v>8919.0</v>
      </c>
      <c r="BE60" s="3" t="n">
        <v>2322.0</v>
      </c>
      <c r="BF60" s="3" t="n">
        <v>5060.0</v>
      </c>
      <c r="BG60" s="3" t="n">
        <v>2060.0</v>
      </c>
      <c r="BH60" s="3" t="n">
        <v>6916.0</v>
      </c>
      <c r="BI60" s="3" t="n">
        <v>7611.0</v>
      </c>
      <c r="BJ60" s="3" t="n">
        <v>9565.0</v>
      </c>
      <c r="BK60" s="3" t="n">
        <v>8833.0</v>
      </c>
      <c r="BL60" s="3" t="n">
        <v>2669.0</v>
      </c>
      <c r="BM60" s="3" t="n">
        <v>9401.0</v>
      </c>
      <c r="BN60" s="3" t="n">
        <v>4377.0</v>
      </c>
      <c r="BO60" s="3" t="n">
        <v>2810.0</v>
      </c>
      <c r="BP60" s="3" t="n">
        <v>1787.0</v>
      </c>
      <c r="BQ60" s="3" t="n">
        <v>2955.0</v>
      </c>
      <c r="BR60" s="3" t="n">
        <v>3256.0</v>
      </c>
    </row>
    <row r="61" spans="1:70">
      <c r="A61" t="s" s="0">
        <v>275</v>
      </c>
      <c r="B61" s="3" t="n">
        <v>1116.0</v>
      </c>
      <c r="C61" s="3" t="n">
        <v>5462.0</v>
      </c>
      <c r="D61" s="3" t="n">
        <v>9426.0</v>
      </c>
      <c r="E61" s="3" t="n">
        <v>5894.0</v>
      </c>
      <c r="F61" s="3" t="n">
        <v>4834.0</v>
      </c>
      <c r="G61" s="3" t="n">
        <v>5041.0</v>
      </c>
      <c r="H61" s="3" t="n">
        <v>2012.0</v>
      </c>
      <c r="I61" s="3" t="n">
        <v>4211.0</v>
      </c>
      <c r="J61" s="3" t="n">
        <v>1977.0</v>
      </c>
      <c r="K61" s="3" t="n">
        <v>7730.0</v>
      </c>
      <c r="L61" s="3" t="n">
        <v>9640.0</v>
      </c>
      <c r="M61" s="3" t="n">
        <v>8234.0</v>
      </c>
      <c r="N61" s="3" t="n">
        <v>2466.0</v>
      </c>
      <c r="O61" s="3" t="n">
        <v>4451.0</v>
      </c>
      <c r="P61" s="3" t="n">
        <v>8837.0</v>
      </c>
      <c r="Q61" s="3" t="n">
        <v>1847.0</v>
      </c>
      <c r="R61" s="3" t="n">
        <v>1887.0</v>
      </c>
      <c r="S61" s="3" t="n">
        <v>8881.0</v>
      </c>
      <c r="T61" s="3" t="n">
        <v>4665.0</v>
      </c>
      <c r="U61" s="3" t="n">
        <v>7260.0</v>
      </c>
      <c r="V61" s="3" t="n">
        <v>9474.0</v>
      </c>
      <c r="W61" s="3" t="n">
        <v>1528.0</v>
      </c>
      <c r="X61" s="3" t="n">
        <v>1341.0</v>
      </c>
      <c r="Y61" s="3" t="n">
        <v>2618.0</v>
      </c>
      <c r="Z61" s="3" t="n">
        <v>5627.0</v>
      </c>
      <c r="AA61" s="3" t="n">
        <v>1673.0</v>
      </c>
      <c r="AB61" s="3" t="n">
        <v>6375.0</v>
      </c>
      <c r="AC61" s="3" t="n">
        <v>1345.0</v>
      </c>
      <c r="AD61" s="3" t="n">
        <v>6033.0</v>
      </c>
      <c r="AE61" s="3" t="n">
        <v>7560.0</v>
      </c>
      <c r="AF61" s="3" t="n">
        <v>8892.0</v>
      </c>
      <c r="AG61" s="3" t="n">
        <v>5411.0</v>
      </c>
      <c r="AH61" s="3" t="n">
        <v>3136.0</v>
      </c>
      <c r="AI61" s="3" t="n">
        <v>7253.0</v>
      </c>
      <c r="AJ61" s="3" t="n">
        <v>4916.0</v>
      </c>
      <c r="AK61" s="3" t="n">
        <v>6569.0</v>
      </c>
      <c r="AL61" s="3" t="n">
        <v>4133.0</v>
      </c>
      <c r="AM61" s="3" t="n">
        <v>9395.0</v>
      </c>
      <c r="AN61" s="3" t="n">
        <v>9235.0</v>
      </c>
      <c r="AO61" s="3" t="n">
        <v>8288.0</v>
      </c>
      <c r="AP61" s="3" t="n">
        <v>1082.0</v>
      </c>
      <c r="AQ61" s="3" t="n">
        <v>6538.0</v>
      </c>
      <c r="AR61" s="3" t="n">
        <v>3495.0</v>
      </c>
      <c r="AS61" s="3" t="n">
        <v>1915.0</v>
      </c>
      <c r="AT61" s="3" t="n">
        <v>2961.0</v>
      </c>
      <c r="AU61" s="3" t="n">
        <v>6260.0</v>
      </c>
      <c r="AV61" s="3" t="n">
        <v>2402.0</v>
      </c>
      <c r="AW61" s="3" t="n">
        <v>7187.0</v>
      </c>
      <c r="AX61" s="3" t="n">
        <v>3458.0</v>
      </c>
      <c r="AY61" s="3" t="n">
        <v>3007.0</v>
      </c>
      <c r="AZ61" s="3" t="n">
        <v>8736.0</v>
      </c>
      <c r="BA61" s="3" t="n">
        <v>9298.0</v>
      </c>
      <c r="BB61" s="3" t="n">
        <v>5878.0</v>
      </c>
      <c r="BC61" s="3" t="n">
        <v>9177.0</v>
      </c>
      <c r="BD61" s="3" t="n">
        <v>2796.0</v>
      </c>
      <c r="BE61" s="3" t="n">
        <v>5459.0</v>
      </c>
      <c r="BF61" s="3" t="n">
        <v>7362.0</v>
      </c>
      <c r="BG61" s="3" t="n">
        <v>9145.0</v>
      </c>
      <c r="BH61" s="3" t="n">
        <v>8972.0</v>
      </c>
      <c r="BI61" s="3" t="n">
        <v>5804.0</v>
      </c>
      <c r="BJ61" s="3" t="n">
        <v>5639.0</v>
      </c>
      <c r="BK61" s="3" t="n">
        <v>9067.0</v>
      </c>
      <c r="BL61" s="3" t="n">
        <v>1391.0</v>
      </c>
      <c r="BM61" s="3" t="n">
        <v>9287.0</v>
      </c>
      <c r="BN61" s="3" t="n">
        <v>1654.0</v>
      </c>
      <c r="BO61" s="3" t="n">
        <v>7369.0</v>
      </c>
      <c r="BP61" s="3" t="n">
        <v>6563.0</v>
      </c>
      <c r="BQ61" s="3" t="n">
        <v>3667.0</v>
      </c>
      <c r="BR61" s="3" t="n">
        <v>2621.0</v>
      </c>
    </row>
    <row r="62" spans="1:70">
      <c r="A62" t="s" s="0">
        <v>276</v>
      </c>
      <c r="B62" s="3" t="n">
        <v>8754.0</v>
      </c>
      <c r="C62" s="3" t="n">
        <v>4088.0</v>
      </c>
      <c r="D62" s="3" t="n">
        <v>8000.0</v>
      </c>
      <c r="E62" s="3" t="n">
        <v>7495.0</v>
      </c>
      <c r="F62" s="3" t="n">
        <v>9462.0</v>
      </c>
      <c r="G62" s="3" t="n">
        <v>2929.0</v>
      </c>
      <c r="H62" s="3" t="n">
        <v>7539.0</v>
      </c>
      <c r="I62" s="3" t="n">
        <v>1706.0</v>
      </c>
      <c r="J62" s="3" t="n">
        <v>7591.0</v>
      </c>
      <c r="K62" s="3" t="n">
        <v>2293.0</v>
      </c>
      <c r="L62" s="3" t="n">
        <v>5468.0</v>
      </c>
      <c r="M62" s="3" t="n">
        <v>4491.0</v>
      </c>
      <c r="N62" s="3" t="n">
        <v>2349.0</v>
      </c>
      <c r="O62" s="3" t="n">
        <v>1696.0</v>
      </c>
      <c r="P62" s="3" t="n">
        <v>3652.0</v>
      </c>
      <c r="Q62" s="3" t="n">
        <v>7521.0</v>
      </c>
      <c r="R62" s="3" t="n">
        <v>2353.0</v>
      </c>
      <c r="S62" s="3" t="n">
        <v>5813.0</v>
      </c>
      <c r="T62" s="3" t="n">
        <v>4682.0</v>
      </c>
      <c r="U62" s="3" t="n">
        <v>7466.0</v>
      </c>
      <c r="V62" s="3" t="n">
        <v>5151.0</v>
      </c>
      <c r="W62" s="3" t="n">
        <v>2317.0</v>
      </c>
      <c r="X62" s="3" t="n">
        <v>4548.0</v>
      </c>
      <c r="Y62" s="3" t="n">
        <v>4879.0</v>
      </c>
      <c r="Z62" s="3" t="n">
        <v>6081.0</v>
      </c>
      <c r="AA62" s="3" t="n">
        <v>9272.0</v>
      </c>
      <c r="AB62" s="3" t="n">
        <v>3868.0</v>
      </c>
      <c r="AC62" s="3" t="n">
        <v>4570.0</v>
      </c>
      <c r="AD62" s="3" t="n">
        <v>6432.0</v>
      </c>
      <c r="AE62" s="3" t="n">
        <v>9009.0</v>
      </c>
      <c r="AF62" s="3" t="n">
        <v>6288.0</v>
      </c>
      <c r="AG62" s="3" t="n">
        <v>6256.0</v>
      </c>
      <c r="AH62" s="3" t="n">
        <v>6643.0</v>
      </c>
      <c r="AI62" s="3" t="n">
        <v>4220.0</v>
      </c>
      <c r="AJ62" s="3" t="n">
        <v>6227.0</v>
      </c>
      <c r="AK62" s="3" t="n">
        <v>6406.0</v>
      </c>
      <c r="AL62" s="3" t="n">
        <v>3696.0</v>
      </c>
      <c r="AM62" s="3" t="n">
        <v>6845.0</v>
      </c>
      <c r="AN62" s="3" t="n">
        <v>7106.0</v>
      </c>
      <c r="AO62" s="3" t="n">
        <v>7104.0</v>
      </c>
      <c r="AP62" s="3" t="n">
        <v>1202.0</v>
      </c>
      <c r="AQ62" s="3" t="n">
        <v>9844.0</v>
      </c>
      <c r="AR62" s="3" t="n">
        <v>1469.0</v>
      </c>
      <c r="AS62" s="3" t="n">
        <v>3379.0</v>
      </c>
      <c r="AT62" s="3" t="n">
        <v>3090.0</v>
      </c>
      <c r="AU62" s="3" t="n">
        <v>9497.0</v>
      </c>
      <c r="AV62" s="3" t="n">
        <v>3942.0</v>
      </c>
      <c r="AW62" s="3" t="n">
        <v>6558.0</v>
      </c>
      <c r="AX62" s="3" t="n">
        <v>3402.0</v>
      </c>
      <c r="AY62" s="3" t="n">
        <v>5722.0</v>
      </c>
      <c r="AZ62" s="3" t="n">
        <v>4286.0</v>
      </c>
      <c r="BA62" s="3" t="n">
        <v>1468.0</v>
      </c>
      <c r="BB62" s="3" t="n">
        <v>3367.0</v>
      </c>
      <c r="BC62" s="3" t="n">
        <v>6295.0</v>
      </c>
      <c r="BD62" s="3" t="n">
        <v>3979.0</v>
      </c>
      <c r="BE62" s="3" t="n">
        <v>3048.0</v>
      </c>
      <c r="BF62" s="3" t="n">
        <v>2864.0</v>
      </c>
      <c r="BG62" s="3" t="n">
        <v>5001.0</v>
      </c>
      <c r="BH62" s="3" t="n">
        <v>4144.0</v>
      </c>
      <c r="BI62" s="3" t="n">
        <v>7630.0</v>
      </c>
      <c r="BJ62" s="3" t="n">
        <v>3458.0</v>
      </c>
      <c r="BK62" s="3" t="n">
        <v>8737.0</v>
      </c>
      <c r="BL62" s="3" t="n">
        <v>4387.0</v>
      </c>
      <c r="BM62" s="3" t="n">
        <v>9229.0</v>
      </c>
      <c r="BN62" s="3" t="n">
        <v>9914.0</v>
      </c>
      <c r="BO62" s="3" t="n">
        <v>2638.0</v>
      </c>
      <c r="BP62" s="3" t="n">
        <v>6000.0</v>
      </c>
      <c r="BQ62" s="3" t="n">
        <v>9004.0</v>
      </c>
      <c r="BR62" s="3" t="n">
        <v>6839.0</v>
      </c>
    </row>
    <row r="63" spans="1:70">
      <c r="A63" t="s" s="0">
        <v>277</v>
      </c>
      <c r="B63" s="3" t="n">
        <v>8442.0</v>
      </c>
      <c r="C63" s="3" t="n">
        <v>2629.0</v>
      </c>
      <c r="D63" s="3" t="n">
        <v>6093.0</v>
      </c>
      <c r="E63" s="3" t="n">
        <v>9434.0</v>
      </c>
      <c r="F63" s="3" t="n">
        <v>6490.0</v>
      </c>
      <c r="G63" s="3" t="n">
        <v>1010.0</v>
      </c>
      <c r="H63" s="3" t="n">
        <v>3760.0</v>
      </c>
      <c r="I63" s="3" t="n">
        <v>2847.0</v>
      </c>
      <c r="J63" s="3" t="n">
        <v>2039.0</v>
      </c>
      <c r="K63" s="3" t="n">
        <v>5877.0</v>
      </c>
      <c r="L63" s="3" t="n">
        <v>8967.0</v>
      </c>
      <c r="M63" s="3" t="n">
        <v>1678.0</v>
      </c>
      <c r="N63" s="3" t="n">
        <v>8674.0</v>
      </c>
      <c r="O63" s="3" t="n">
        <v>9308.0</v>
      </c>
      <c r="P63" s="3" t="n">
        <v>2175.0</v>
      </c>
      <c r="Q63" s="3" t="n">
        <v>3758.0</v>
      </c>
      <c r="R63" s="3" t="n">
        <v>7854.0</v>
      </c>
      <c r="S63" s="3" t="n">
        <v>4872.0</v>
      </c>
      <c r="T63" s="3" t="n">
        <v>4464.0</v>
      </c>
      <c r="U63" s="3" t="n">
        <v>3764.0</v>
      </c>
      <c r="V63" s="3" t="n">
        <v>5742.0</v>
      </c>
      <c r="W63" s="3" t="n">
        <v>6127.0</v>
      </c>
      <c r="X63" s="3" t="n">
        <v>3371.0</v>
      </c>
      <c r="Y63" s="3" t="n">
        <v>7643.0</v>
      </c>
      <c r="Z63" s="3" t="n">
        <v>8713.0</v>
      </c>
      <c r="AA63" s="3" t="n">
        <v>7726.0</v>
      </c>
      <c r="AB63" s="3" t="n">
        <v>1249.0</v>
      </c>
      <c r="AC63" s="3" t="n">
        <v>7308.0</v>
      </c>
      <c r="AD63" s="3" t="n">
        <v>6238.0</v>
      </c>
      <c r="AE63" s="3" t="n">
        <v>4631.0</v>
      </c>
      <c r="AF63" s="3" t="n">
        <v>7899.0</v>
      </c>
      <c r="AG63" s="3" t="n">
        <v>2920.0</v>
      </c>
      <c r="AH63" s="3" t="n">
        <v>9112.0</v>
      </c>
      <c r="AI63" s="3" t="n">
        <v>2679.0</v>
      </c>
      <c r="AJ63" s="3" t="n">
        <v>1396.0</v>
      </c>
      <c r="AK63" s="3" t="n">
        <v>7490.0</v>
      </c>
      <c r="AL63" s="3" t="n">
        <v>7823.0</v>
      </c>
      <c r="AM63" s="3" t="n">
        <v>8133.0</v>
      </c>
      <c r="AN63" s="3" t="n">
        <v>3904.0</v>
      </c>
      <c r="AO63" s="3" t="n">
        <v>7564.0</v>
      </c>
      <c r="AP63" s="3" t="n">
        <v>3048.0</v>
      </c>
      <c r="AQ63" s="3" t="n">
        <v>1937.0</v>
      </c>
      <c r="AR63" s="3" t="n">
        <v>1669.0</v>
      </c>
      <c r="AS63" s="3" t="n">
        <v>1541.0</v>
      </c>
      <c r="AT63" s="3" t="n">
        <v>3605.0</v>
      </c>
      <c r="AU63" s="3" t="n">
        <v>7204.0</v>
      </c>
      <c r="AV63" s="3" t="n">
        <v>5830.0</v>
      </c>
      <c r="AW63" s="3" t="n">
        <v>1347.0</v>
      </c>
      <c r="AX63" s="3" t="n">
        <v>1582.0</v>
      </c>
      <c r="AY63" s="3" t="n">
        <v>8747.0</v>
      </c>
      <c r="AZ63" s="3" t="n">
        <v>9339.0</v>
      </c>
      <c r="BA63" s="3" t="n">
        <v>5871.0</v>
      </c>
      <c r="BB63" s="3" t="n">
        <v>2264.0</v>
      </c>
      <c r="BC63" s="3" t="n">
        <v>4929.0</v>
      </c>
      <c r="BD63" s="3" t="n">
        <v>9954.0</v>
      </c>
      <c r="BE63" s="3" t="n">
        <v>3987.0</v>
      </c>
      <c r="BF63" s="3" t="n">
        <v>2238.0</v>
      </c>
      <c r="BG63" s="3" t="n">
        <v>3088.0</v>
      </c>
      <c r="BH63" s="3" t="n">
        <v>8816.0</v>
      </c>
      <c r="BI63" s="3" t="n">
        <v>2925.0</v>
      </c>
      <c r="BJ63" s="3" t="n">
        <v>4478.0</v>
      </c>
      <c r="BK63" s="3" t="n">
        <v>1614.0</v>
      </c>
      <c r="BL63" s="3" t="n">
        <v>5829.0</v>
      </c>
      <c r="BM63" s="3" t="n">
        <v>4860.0</v>
      </c>
      <c r="BN63" s="3" t="n">
        <v>5371.0</v>
      </c>
      <c r="BO63" s="3" t="n">
        <v>8915.0</v>
      </c>
      <c r="BP63" s="3" t="n">
        <v>5833.0</v>
      </c>
      <c r="BQ63" s="3" t="n">
        <v>4033.0</v>
      </c>
      <c r="BR63" s="3" t="n">
        <v>9350.0</v>
      </c>
    </row>
    <row r="64" spans="1:70">
      <c r="A64" t="s" s="0">
        <v>278</v>
      </c>
      <c r="B64" s="3" t="n">
        <v>9516.0</v>
      </c>
      <c r="C64" s="3" t="n">
        <v>5459.0</v>
      </c>
      <c r="D64" s="3" t="n">
        <v>3333.0</v>
      </c>
      <c r="E64" s="3" t="n">
        <v>6494.0</v>
      </c>
      <c r="F64" s="3" t="n">
        <v>3660.0</v>
      </c>
      <c r="G64" s="3" t="n">
        <v>2171.0</v>
      </c>
      <c r="H64" s="3" t="n">
        <v>7283.0</v>
      </c>
      <c r="I64" s="3" t="n">
        <v>8258.0</v>
      </c>
      <c r="J64" s="3" t="n">
        <v>5925.0</v>
      </c>
      <c r="K64" s="3" t="n">
        <v>8560.0</v>
      </c>
      <c r="L64" s="3" t="n">
        <v>3660.0</v>
      </c>
      <c r="M64" s="3" t="n">
        <v>2374.0</v>
      </c>
      <c r="N64" s="3" t="n">
        <v>8510.0</v>
      </c>
      <c r="O64" s="3" t="n">
        <v>9924.0</v>
      </c>
      <c r="P64" s="3" t="n">
        <v>5014.0</v>
      </c>
      <c r="Q64" s="3" t="n">
        <v>9991.0</v>
      </c>
      <c r="R64" s="3" t="n">
        <v>7841.0</v>
      </c>
      <c r="S64" s="3" t="n">
        <v>3432.0</v>
      </c>
      <c r="T64" s="3" t="n">
        <v>2866.0</v>
      </c>
      <c r="U64" s="3" t="n">
        <v>6724.0</v>
      </c>
      <c r="V64" s="3" t="n">
        <v>4306.0</v>
      </c>
      <c r="W64" s="3" t="n">
        <v>3082.0</v>
      </c>
      <c r="X64" s="3" t="n">
        <v>6785.0</v>
      </c>
      <c r="Y64" s="3" t="n">
        <v>1967.0</v>
      </c>
      <c r="Z64" s="3" t="n">
        <v>6512.0</v>
      </c>
      <c r="AA64" s="3" t="n">
        <v>4551.0</v>
      </c>
      <c r="AB64" s="3" t="n">
        <v>7880.0</v>
      </c>
      <c r="AC64" s="3" t="n">
        <v>6556.0</v>
      </c>
      <c r="AD64" s="3" t="n">
        <v>8880.0</v>
      </c>
      <c r="AE64" s="3" t="n">
        <v>7085.0</v>
      </c>
      <c r="AF64" s="3" t="n">
        <v>7519.0</v>
      </c>
      <c r="AG64" s="3" t="n">
        <v>3392.0</v>
      </c>
      <c r="AH64" s="3" t="n">
        <v>6919.0</v>
      </c>
      <c r="AI64" s="3" t="n">
        <v>4793.0</v>
      </c>
      <c r="AJ64" s="3" t="n">
        <v>3057.0</v>
      </c>
      <c r="AK64" s="3" t="n">
        <v>4883.0</v>
      </c>
      <c r="AL64" s="3" t="n">
        <v>2935.0</v>
      </c>
      <c r="AM64" s="3" t="n">
        <v>5405.0</v>
      </c>
      <c r="AN64" s="3" t="n">
        <v>7248.0</v>
      </c>
      <c r="AO64" s="3" t="n">
        <v>7910.0</v>
      </c>
      <c r="AP64" s="3" t="n">
        <v>8364.0</v>
      </c>
      <c r="AQ64" s="3" t="n">
        <v>3600.0</v>
      </c>
      <c r="AR64" s="3" t="n">
        <v>6402.0</v>
      </c>
      <c r="AS64" s="3" t="n">
        <v>8753.0</v>
      </c>
      <c r="AT64" s="3" t="n">
        <v>5482.0</v>
      </c>
      <c r="AU64" s="3" t="n">
        <v>7264.0</v>
      </c>
      <c r="AV64" s="3" t="n">
        <v>7698.0</v>
      </c>
      <c r="AW64" s="3" t="n">
        <v>7278.0</v>
      </c>
      <c r="AX64" s="3" t="n">
        <v>2753.0</v>
      </c>
      <c r="AY64" s="3" t="n">
        <v>8868.0</v>
      </c>
      <c r="AZ64" s="3" t="n">
        <v>7794.0</v>
      </c>
      <c r="BA64" s="3" t="n">
        <v>8104.0</v>
      </c>
      <c r="BB64" s="3" t="n">
        <v>5701.0</v>
      </c>
      <c r="BC64" s="3" t="n">
        <v>4253.0</v>
      </c>
      <c r="BD64" s="3" t="n">
        <v>6107.0</v>
      </c>
      <c r="BE64" s="3" t="n">
        <v>5696.0</v>
      </c>
      <c r="BF64" s="3" t="n">
        <v>4263.0</v>
      </c>
      <c r="BG64" s="3" t="n">
        <v>3589.0</v>
      </c>
      <c r="BH64" s="3" t="n">
        <v>8909.0</v>
      </c>
      <c r="BI64" s="3" t="n">
        <v>3798.0</v>
      </c>
      <c r="BJ64" s="3" t="n">
        <v>2777.0</v>
      </c>
      <c r="BK64" s="3" t="n">
        <v>1893.0</v>
      </c>
      <c r="BL64" s="3" t="n">
        <v>6986.0</v>
      </c>
      <c r="BM64" s="3" t="n">
        <v>7830.0</v>
      </c>
      <c r="BN64" s="3" t="n">
        <v>5484.0</v>
      </c>
      <c r="BO64" s="3" t="n">
        <v>7305.0</v>
      </c>
      <c r="BP64" s="3" t="n">
        <v>8871.0</v>
      </c>
      <c r="BQ64" s="3" t="n">
        <v>4442.0</v>
      </c>
      <c r="BR64" s="3" t="n">
        <v>8259.0</v>
      </c>
    </row>
    <row r="65" spans="1:70">
      <c r="A65" s="4" t="s">
        <v>279</v>
      </c>
      <c r="B65" s="5" t="n">
        <f t="shared" ref="B65:BM65" si="12">IF(COUNTA(B57:B64)=0,"",SUM(B57:B64))</f>
        <v>50667.0</v>
      </c>
      <c r="C65" s="5" t="n">
        <f t="shared" si="12"/>
        <v>46726.0</v>
      </c>
      <c r="D65" s="5" t="n">
        <f t="shared" si="12"/>
        <v>39964.0</v>
      </c>
      <c r="E65" s="5" t="n">
        <f t="shared" si="12"/>
        <v>50697.0</v>
      </c>
      <c r="F65" s="5" t="n">
        <f t="shared" si="12"/>
        <v>46598.0</v>
      </c>
      <c r="G65" s="5" t="n">
        <f t="shared" si="12"/>
        <v>32755.0</v>
      </c>
      <c r="H65" s="5" t="n">
        <f t="shared" si="12"/>
        <v>30093.0</v>
      </c>
      <c r="I65" s="5" t="n">
        <f t="shared" si="12"/>
        <v>32283.0</v>
      </c>
      <c r="J65" s="5" t="n">
        <f t="shared" si="12"/>
        <v>39097.0</v>
      </c>
      <c r="K65" s="5" t="n">
        <f t="shared" si="12"/>
        <v>46390.0</v>
      </c>
      <c r="L65" s="5" t="n">
        <f t="shared" si="12"/>
        <v>51243.0</v>
      </c>
      <c r="M65" s="5" t="n">
        <f t="shared" si="12"/>
        <v>42633.0</v>
      </c>
      <c r="N65" s="5" t="n">
        <f t="shared" si="12"/>
        <v>46832.0</v>
      </c>
      <c r="O65" s="5" t="n">
        <f t="shared" si="12"/>
        <v>50405.0</v>
      </c>
      <c r="P65" s="5" t="n">
        <f t="shared" si="12"/>
        <v>36458.0</v>
      </c>
      <c r="Q65" s="5" t="n">
        <f t="shared" si="12"/>
        <v>48335.0</v>
      </c>
      <c r="R65" s="5" t="n">
        <f t="shared" si="12"/>
        <v>35689.0</v>
      </c>
      <c r="S65" s="5" t="n">
        <f t="shared" si="12"/>
        <v>41828.0</v>
      </c>
      <c r="T65" s="5" t="n">
        <f t="shared" si="12"/>
        <v>42144.0</v>
      </c>
      <c r="U65" s="5" t="n">
        <f t="shared" si="12"/>
        <v>45147.0</v>
      </c>
      <c r="V65" s="5" t="n">
        <f t="shared" si="12"/>
        <v>41476.0</v>
      </c>
      <c r="W65" s="5" t="n">
        <f t="shared" si="12"/>
        <v>39740.0</v>
      </c>
      <c r="X65" s="5" t="n">
        <f t="shared" si="12"/>
        <v>39940.0</v>
      </c>
      <c r="Y65" s="5" t="n">
        <f t="shared" si="12"/>
        <v>43463.0</v>
      </c>
      <c r="Z65" s="5" t="n">
        <f t="shared" si="12"/>
        <v>36893.0</v>
      </c>
      <c r="AA65" s="5" t="n">
        <f t="shared" si="12"/>
        <v>39656.0</v>
      </c>
      <c r="AB65" s="5" t="n">
        <f t="shared" si="12"/>
        <v>43755.0</v>
      </c>
      <c r="AC65" s="5" t="n">
        <f t="shared" si="12"/>
        <v>41910.0</v>
      </c>
      <c r="AD65" s="5" t="n">
        <f t="shared" si="12"/>
        <v>61474.0</v>
      </c>
      <c r="AE65" s="5" t="n">
        <f t="shared" si="12"/>
        <v>51093.0</v>
      </c>
      <c r="AF65" s="5" t="n">
        <f t="shared" si="12"/>
        <v>48763.0</v>
      </c>
      <c r="AG65" s="5" t="n">
        <f t="shared" si="12"/>
        <v>28695.0</v>
      </c>
      <c r="AH65" s="5" t="n">
        <f t="shared" si="12"/>
        <v>55647.0</v>
      </c>
      <c r="AI65" s="5" t="n">
        <f t="shared" si="12"/>
        <v>32132.0</v>
      </c>
      <c r="AJ65" s="5" t="n">
        <f t="shared" si="12"/>
        <v>44178.0</v>
      </c>
      <c r="AK65" s="5" t="n">
        <f t="shared" si="12"/>
        <v>52837.0</v>
      </c>
      <c r="AL65" s="5" t="n">
        <f t="shared" si="12"/>
        <v>37486.0</v>
      </c>
      <c r="AM65" s="5" t="n">
        <f t="shared" si="12"/>
        <v>48954.0</v>
      </c>
      <c r="AN65" s="5" t="n">
        <f t="shared" si="12"/>
        <v>50433.0</v>
      </c>
      <c r="AO65" s="5" t="n">
        <f t="shared" si="12"/>
        <v>54053.0</v>
      </c>
      <c r="AP65" s="5" t="n">
        <f t="shared" si="12"/>
        <v>38145.0</v>
      </c>
      <c r="AQ65" s="5" t="n">
        <f t="shared" si="12"/>
        <v>52368.0</v>
      </c>
      <c r="AR65" s="5" t="n">
        <f t="shared" si="12"/>
        <v>30442.0</v>
      </c>
      <c r="AS65" s="5" t="n">
        <f t="shared" si="12"/>
        <v>32343.0</v>
      </c>
      <c r="AT65" s="5" t="n">
        <f t="shared" si="12"/>
        <v>41362.0</v>
      </c>
      <c r="AU65" s="5" t="n">
        <f t="shared" si="12"/>
        <v>51132.0</v>
      </c>
      <c r="AV65" s="5" t="n">
        <f t="shared" si="12"/>
        <v>34173.0</v>
      </c>
      <c r="AW65" s="5" t="n">
        <f t="shared" si="12"/>
        <v>47654.0</v>
      </c>
      <c r="AX65" s="5" t="n">
        <f t="shared" si="12"/>
        <v>29763.0</v>
      </c>
      <c r="AY65" s="5" t="n">
        <f t="shared" si="12"/>
        <v>46603.0</v>
      </c>
      <c r="AZ65" s="5" t="n">
        <f t="shared" si="12"/>
        <v>52156.0</v>
      </c>
      <c r="BA65" s="5" t="n">
        <f t="shared" si="12"/>
        <v>49580.0</v>
      </c>
      <c r="BB65" s="5" t="n">
        <f t="shared" si="12"/>
        <v>33065.0</v>
      </c>
      <c r="BC65" s="5" t="n">
        <f t="shared" si="12"/>
        <v>55570.0</v>
      </c>
      <c r="BD65" s="5" t="n">
        <f t="shared" si="12"/>
        <v>47407.0</v>
      </c>
      <c r="BE65" s="5" t="n">
        <f t="shared" si="12"/>
        <v>36947.0</v>
      </c>
      <c r="BF65" s="5" t="n">
        <f t="shared" si="12"/>
        <v>39410.0</v>
      </c>
      <c r="BG65" s="5" t="n">
        <f t="shared" si="12"/>
        <v>44556.0</v>
      </c>
      <c r="BH65" s="5" t="n">
        <f t="shared" si="12"/>
        <v>53190.0</v>
      </c>
      <c r="BI65" s="5" t="n">
        <f t="shared" si="12"/>
        <v>42021.0</v>
      </c>
      <c r="BJ65" s="5" t="n">
        <f t="shared" si="12"/>
        <v>41939.0</v>
      </c>
      <c r="BK65" s="5" t="n">
        <f t="shared" si="12"/>
        <v>40244.0</v>
      </c>
      <c r="BL65" s="5" t="n">
        <f t="shared" si="12"/>
        <v>32723.0</v>
      </c>
      <c r="BM65" s="5" t="n">
        <f t="shared" si="12"/>
        <v>57444.0</v>
      </c>
      <c r="BN65" s="5" t="n">
        <f>IF(COUNTA(BN57:BN64)=0,"",SUM(BN57:BN64))</f>
        <v>39341.0</v>
      </c>
      <c r="BO65" s="5" t="n">
        <f>IF(COUNTA(BO57:BO64)=0,"",SUM(BO57:BO64))</f>
        <v>47954.0</v>
      </c>
      <c r="BP65" s="5" t="n">
        <f>IF(COUNTA(BP57:BP64)=0,"",SUM(BP57:BP64))</f>
        <v>48652.0</v>
      </c>
      <c r="BQ65" s="5" t="n">
        <f>IF(COUNTA(BQ57:BQ64)=0,"",SUM(BQ57:BQ64))</f>
        <v>43524.0</v>
      </c>
      <c r="BR65" s="5" t="n">
        <f>IF(COUNTA(BR57:BR64)=0,"",SUM(BR57:BR64))</f>
        <v>42102.0</v>
      </c>
    </row>
    <row r="66" spans="1:70">
      <c r="A66" s="6" t="s">
        <v>280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</row>
    <row r="67" spans="1:70">
      <c r="A67" t="s" s="0">
        <v>281</v>
      </c>
      <c r="B67" s="3" t="n">
        <v>4933.0</v>
      </c>
      <c r="C67" s="3" t="n">
        <v>3315.0</v>
      </c>
      <c r="D67" s="3" t="n">
        <v>6317.0</v>
      </c>
      <c r="E67" s="3" t="n">
        <v>7221.0</v>
      </c>
      <c r="F67" s="3" t="n">
        <v>1279.0</v>
      </c>
      <c r="G67" s="3" t="n">
        <v>7623.0</v>
      </c>
      <c r="H67" s="3" t="n">
        <v>5619.0</v>
      </c>
      <c r="I67" s="3" t="n">
        <v>9034.0</v>
      </c>
      <c r="J67" s="3" t="n">
        <v>3412.0</v>
      </c>
      <c r="K67" s="3" t="n">
        <v>9926.0</v>
      </c>
      <c r="L67" s="3" t="n">
        <v>8102.0</v>
      </c>
      <c r="M67" s="3" t="n">
        <v>5143.0</v>
      </c>
      <c r="N67" s="3" t="n">
        <v>3240.0</v>
      </c>
      <c r="O67" s="3" t="n">
        <v>1983.0</v>
      </c>
      <c r="P67" s="3" t="n">
        <v>9106.0</v>
      </c>
      <c r="Q67" s="3" t="n">
        <v>4984.0</v>
      </c>
      <c r="R67" s="3" t="n">
        <v>1478.0</v>
      </c>
      <c r="S67" s="3" t="n">
        <v>7439.0</v>
      </c>
      <c r="T67" s="3" t="n">
        <v>4629.0</v>
      </c>
      <c r="U67" s="3" t="n">
        <v>6494.0</v>
      </c>
      <c r="V67" s="3" t="n">
        <v>6026.0</v>
      </c>
      <c r="W67" s="3" t="n">
        <v>1442.0</v>
      </c>
      <c r="X67" s="3" t="n">
        <v>1939.0</v>
      </c>
      <c r="Y67" s="3" t="n">
        <v>8411.0</v>
      </c>
      <c r="Z67" s="3" t="n">
        <v>8861.0</v>
      </c>
      <c r="AA67" s="3" t="n">
        <v>5953.0</v>
      </c>
      <c r="AB67" s="3" t="n">
        <v>4294.0</v>
      </c>
      <c r="AC67" s="3" t="n">
        <v>7548.0</v>
      </c>
      <c r="AD67" s="3" t="n">
        <v>8411.0</v>
      </c>
      <c r="AE67" s="3" t="n">
        <v>4037.0</v>
      </c>
      <c r="AF67" s="3" t="n">
        <v>6611.0</v>
      </c>
      <c r="AG67" s="3" t="n">
        <v>6401.0</v>
      </c>
      <c r="AH67" s="3" t="n">
        <v>5996.0</v>
      </c>
      <c r="AI67" s="3" t="n">
        <v>3798.0</v>
      </c>
      <c r="AJ67" s="3" t="n">
        <v>3995.0</v>
      </c>
      <c r="AK67" s="3" t="n">
        <v>8721.0</v>
      </c>
      <c r="AL67" s="3" t="n">
        <v>7400.0</v>
      </c>
      <c r="AM67" s="3" t="n">
        <v>2911.0</v>
      </c>
      <c r="AN67" s="3" t="n">
        <v>6634.0</v>
      </c>
      <c r="AO67" s="3" t="n">
        <v>6808.0</v>
      </c>
      <c r="AP67" s="3" t="n">
        <v>2545.0</v>
      </c>
      <c r="AQ67" s="3" t="n">
        <v>8793.0</v>
      </c>
      <c r="AR67" s="3" t="n">
        <v>7764.0</v>
      </c>
      <c r="AS67" s="3" t="n">
        <v>7902.0</v>
      </c>
      <c r="AT67" s="3" t="n">
        <v>4240.0</v>
      </c>
      <c r="AU67" s="3" t="n">
        <v>5053.0</v>
      </c>
      <c r="AV67" s="3" t="n">
        <v>2532.0</v>
      </c>
      <c r="AW67" s="3" t="n">
        <v>3120.0</v>
      </c>
      <c r="AX67" s="3" t="n">
        <v>7938.0</v>
      </c>
      <c r="AY67" s="3" t="n">
        <v>8827.0</v>
      </c>
      <c r="AZ67" s="3" t="n">
        <v>4033.0</v>
      </c>
      <c r="BA67" s="3" t="n">
        <v>2632.0</v>
      </c>
      <c r="BB67" s="3" t="n">
        <v>7640.0</v>
      </c>
      <c r="BC67" s="3" t="n">
        <v>1367.0</v>
      </c>
      <c r="BD67" s="3" t="n">
        <v>7776.0</v>
      </c>
      <c r="BE67" s="3" t="n">
        <v>8348.0</v>
      </c>
      <c r="BF67" s="3" t="n">
        <v>4709.0</v>
      </c>
      <c r="BG67" s="3" t="n">
        <v>9456.0</v>
      </c>
      <c r="BH67" s="3" t="n">
        <v>9381.0</v>
      </c>
      <c r="BI67" s="3" t="n">
        <v>7387.0</v>
      </c>
      <c r="BJ67" s="3" t="n">
        <v>5977.0</v>
      </c>
      <c r="BK67" s="3" t="n">
        <v>4876.0</v>
      </c>
      <c r="BL67" s="3" t="n">
        <v>5271.0</v>
      </c>
      <c r="BM67" s="3" t="n">
        <v>2972.0</v>
      </c>
      <c r="BN67" s="3" t="n">
        <v>4703.0</v>
      </c>
      <c r="BO67" s="3" t="n">
        <v>4216.0</v>
      </c>
      <c r="BP67" s="3" t="n">
        <v>2538.0</v>
      </c>
      <c r="BQ67" s="3" t="n">
        <v>4190.0</v>
      </c>
      <c r="BR67" s="3" t="n">
        <v>7771.0</v>
      </c>
    </row>
    <row r="68" spans="1:70">
      <c r="A68" t="s" s="0">
        <v>282</v>
      </c>
      <c r="B68" s="3" t="n">
        <v>1078.0</v>
      </c>
      <c r="C68" s="3" t="n">
        <v>7974.0</v>
      </c>
      <c r="D68" s="3" t="n">
        <v>8344.0</v>
      </c>
      <c r="E68" s="3" t="n">
        <v>9101.0</v>
      </c>
      <c r="F68" s="3" t="n">
        <v>6945.0</v>
      </c>
      <c r="G68" s="3" t="n">
        <v>6416.0</v>
      </c>
      <c r="H68" s="3" t="n">
        <v>8091.0</v>
      </c>
      <c r="I68" s="3" t="n">
        <v>2450.0</v>
      </c>
      <c r="J68" s="3" t="n">
        <v>9070.0</v>
      </c>
      <c r="K68" s="3" t="n">
        <v>4721.0</v>
      </c>
      <c r="L68" s="3" t="n">
        <v>7061.0</v>
      </c>
      <c r="M68" s="3" t="n">
        <v>6802.0</v>
      </c>
      <c r="N68" s="3" t="n">
        <v>9216.0</v>
      </c>
      <c r="O68" s="3" t="n">
        <v>5747.0</v>
      </c>
      <c r="P68" s="3" t="n">
        <v>9613.0</v>
      </c>
      <c r="Q68" s="3" t="n">
        <v>4030.0</v>
      </c>
      <c r="R68" s="3" t="n">
        <v>3318.0</v>
      </c>
      <c r="S68" s="3" t="n">
        <v>1474.0</v>
      </c>
      <c r="T68" s="3" t="n">
        <v>5484.0</v>
      </c>
      <c r="U68" s="3" t="n">
        <v>1813.0</v>
      </c>
      <c r="V68" s="3" t="n">
        <v>1596.0</v>
      </c>
      <c r="W68" s="3" t="n">
        <v>7488.0</v>
      </c>
      <c r="X68" s="3" t="n">
        <v>5104.0</v>
      </c>
      <c r="Y68" s="3" t="n">
        <v>4613.0</v>
      </c>
      <c r="Z68" s="3" t="n">
        <v>1798.0</v>
      </c>
      <c r="AA68" s="3" t="n">
        <v>4678.0</v>
      </c>
      <c r="AB68" s="3" t="n">
        <v>4545.0</v>
      </c>
      <c r="AC68" s="3" t="n">
        <v>4982.0</v>
      </c>
      <c r="AD68" s="3" t="n">
        <v>8327.0</v>
      </c>
      <c r="AE68" s="3" t="n">
        <v>6930.0</v>
      </c>
      <c r="AF68" s="3" t="n">
        <v>9655.0</v>
      </c>
      <c r="AG68" s="3" t="n">
        <v>2319.0</v>
      </c>
      <c r="AH68" s="3" t="n">
        <v>3462.0</v>
      </c>
      <c r="AI68" s="3" t="n">
        <v>8528.0</v>
      </c>
      <c r="AJ68" s="3" t="n">
        <v>6138.0</v>
      </c>
      <c r="AK68" s="3" t="n">
        <v>9406.0</v>
      </c>
      <c r="AL68" s="3" t="n">
        <v>4421.0</v>
      </c>
      <c r="AM68" s="3" t="n">
        <v>8586.0</v>
      </c>
      <c r="AN68" s="3" t="n">
        <v>7783.0</v>
      </c>
      <c r="AO68" s="3" t="n">
        <v>5778.0</v>
      </c>
      <c r="AP68" s="3" t="n">
        <v>3820.0</v>
      </c>
      <c r="AQ68" s="3" t="n">
        <v>6362.0</v>
      </c>
      <c r="AR68" s="3" t="n">
        <v>1905.0</v>
      </c>
      <c r="AS68" s="3" t="n">
        <v>5238.0</v>
      </c>
      <c r="AT68" s="3" t="n">
        <v>2157.0</v>
      </c>
      <c r="AU68" s="3" t="n">
        <v>7219.0</v>
      </c>
      <c r="AV68" s="3" t="n">
        <v>5284.0</v>
      </c>
      <c r="AW68" s="3" t="n">
        <v>3597.0</v>
      </c>
      <c r="AX68" s="3" t="n">
        <v>8697.0</v>
      </c>
      <c r="AY68" s="3" t="n">
        <v>2564.0</v>
      </c>
      <c r="AZ68" s="3" t="n">
        <v>9405.0</v>
      </c>
      <c r="BA68" s="3" t="n">
        <v>6638.0</v>
      </c>
      <c r="BB68" s="3" t="n">
        <v>9711.0</v>
      </c>
      <c r="BC68" s="3" t="n">
        <v>9660.0</v>
      </c>
      <c r="BD68" s="3" t="n">
        <v>7506.0</v>
      </c>
      <c r="BE68" s="3" t="n">
        <v>9837.0</v>
      </c>
      <c r="BF68" s="3" t="n">
        <v>5863.0</v>
      </c>
      <c r="BG68" s="3" t="n">
        <v>1789.0</v>
      </c>
      <c r="BH68" s="3" t="n">
        <v>1181.0</v>
      </c>
      <c r="BI68" s="3" t="n">
        <v>9483.0</v>
      </c>
      <c r="BJ68" s="3" t="n">
        <v>8447.0</v>
      </c>
      <c r="BK68" s="3" t="n">
        <v>5280.0</v>
      </c>
      <c r="BL68" s="3" t="n">
        <v>8075.0</v>
      </c>
      <c r="BM68" s="3" t="n">
        <v>8625.0</v>
      </c>
      <c r="BN68" s="3" t="n">
        <v>8636.0</v>
      </c>
      <c r="BO68" s="3" t="n">
        <v>1988.0</v>
      </c>
      <c r="BP68" s="3" t="n">
        <v>8589.0</v>
      </c>
      <c r="BQ68" s="3" t="n">
        <v>6543.0</v>
      </c>
      <c r="BR68" s="3" t="n">
        <v>4069.0</v>
      </c>
    </row>
    <row r="69" spans="1:70">
      <c r="A69" t="s" s="0">
        <v>283</v>
      </c>
      <c r="B69" s="3" t="n">
        <v>3273.0</v>
      </c>
      <c r="C69" s="3" t="n">
        <v>3294.0</v>
      </c>
      <c r="D69" s="3" t="n">
        <v>3414.0</v>
      </c>
      <c r="E69" s="3" t="n">
        <v>5154.0</v>
      </c>
      <c r="F69" s="3" t="n">
        <v>6001.0</v>
      </c>
      <c r="G69" s="3" t="n">
        <v>9517.0</v>
      </c>
      <c r="H69" s="3" t="n">
        <v>4514.0</v>
      </c>
      <c r="I69" s="3" t="n">
        <v>3183.0</v>
      </c>
      <c r="J69" s="3" t="n">
        <v>2551.0</v>
      </c>
      <c r="K69" s="3" t="n">
        <v>2650.0</v>
      </c>
      <c r="L69" s="3" t="n">
        <v>7408.0</v>
      </c>
      <c r="M69" s="3" t="n">
        <v>4265.0</v>
      </c>
      <c r="N69" s="3" t="n">
        <v>8787.0</v>
      </c>
      <c r="O69" s="3" t="n">
        <v>8811.0</v>
      </c>
      <c r="P69" s="3" t="n">
        <v>2995.0</v>
      </c>
      <c r="Q69" s="3" t="n">
        <v>5035.0</v>
      </c>
      <c r="R69" s="3" t="n">
        <v>6162.0</v>
      </c>
      <c r="S69" s="3" t="n">
        <v>8452.0</v>
      </c>
      <c r="T69" s="3" t="n">
        <v>6966.0</v>
      </c>
      <c r="U69" s="3" t="n">
        <v>1505.0</v>
      </c>
      <c r="V69" s="3" t="n">
        <v>3844.0</v>
      </c>
      <c r="W69" s="3" t="n">
        <v>6413.0</v>
      </c>
      <c r="X69" s="3" t="n">
        <v>9893.0</v>
      </c>
      <c r="Y69" s="3" t="n">
        <v>7683.0</v>
      </c>
      <c r="Z69" s="3" t="n">
        <v>4537.0</v>
      </c>
      <c r="AA69" s="3" t="n">
        <v>2524.0</v>
      </c>
      <c r="AB69" s="3" t="n">
        <v>5192.0</v>
      </c>
      <c r="AC69" s="3" t="n">
        <v>7862.0</v>
      </c>
      <c r="AD69" s="3" t="n">
        <v>9231.0</v>
      </c>
      <c r="AE69" s="3" t="n">
        <v>4931.0</v>
      </c>
      <c r="AF69" s="3" t="n">
        <v>9913.0</v>
      </c>
      <c r="AG69" s="3" t="n">
        <v>2894.0</v>
      </c>
      <c r="AH69" s="3" t="n">
        <v>9193.0</v>
      </c>
      <c r="AI69" s="3" t="n">
        <v>8116.0</v>
      </c>
      <c r="AJ69" s="3" t="n">
        <v>2436.0</v>
      </c>
      <c r="AK69" s="3" t="n">
        <v>4371.0</v>
      </c>
      <c r="AL69" s="3" t="n">
        <v>9303.0</v>
      </c>
      <c r="AM69" s="3" t="n">
        <v>7427.0</v>
      </c>
      <c r="AN69" s="3" t="n">
        <v>9315.0</v>
      </c>
      <c r="AO69" s="3" t="n">
        <v>2590.0</v>
      </c>
      <c r="AP69" s="3" t="n">
        <v>7380.0</v>
      </c>
      <c r="AQ69" s="3" t="n">
        <v>3456.0</v>
      </c>
      <c r="AR69" s="3" t="n">
        <v>3594.0</v>
      </c>
      <c r="AS69" s="3" t="n">
        <v>7032.0</v>
      </c>
      <c r="AT69" s="3" t="n">
        <v>5949.0</v>
      </c>
      <c r="AU69" s="3" t="n">
        <v>4430.0</v>
      </c>
      <c r="AV69" s="3" t="n">
        <v>8986.0</v>
      </c>
      <c r="AW69" s="3" t="n">
        <v>6072.0</v>
      </c>
      <c r="AX69" s="3" t="n">
        <v>7392.0</v>
      </c>
      <c r="AY69" s="3" t="n">
        <v>5864.0</v>
      </c>
      <c r="AZ69" s="3" t="n">
        <v>7704.0</v>
      </c>
      <c r="BA69" s="3" t="n">
        <v>7635.0</v>
      </c>
      <c r="BB69" s="3" t="n">
        <v>8159.0</v>
      </c>
      <c r="BC69" s="3" t="n">
        <v>5002.0</v>
      </c>
      <c r="BD69" s="3" t="n">
        <v>5885.0</v>
      </c>
      <c r="BE69" s="3" t="n">
        <v>6161.0</v>
      </c>
      <c r="BF69" s="3" t="n">
        <v>5115.0</v>
      </c>
      <c r="BG69" s="3" t="n">
        <v>3429.0</v>
      </c>
      <c r="BH69" s="3" t="n">
        <v>5470.0</v>
      </c>
      <c r="BI69" s="3" t="n">
        <v>2637.0</v>
      </c>
      <c r="BJ69" s="3" t="n">
        <v>7305.0</v>
      </c>
      <c r="BK69" s="3" t="n">
        <v>5041.0</v>
      </c>
      <c r="BL69" s="3" t="n">
        <v>5400.0</v>
      </c>
      <c r="BM69" s="3" t="n">
        <v>9689.0</v>
      </c>
      <c r="BN69" s="3" t="n">
        <v>8569.0</v>
      </c>
      <c r="BO69" s="3" t="n">
        <v>6048.0</v>
      </c>
      <c r="BP69" s="3" t="n">
        <v>1505.0</v>
      </c>
      <c r="BQ69" s="3" t="n">
        <v>3600.0</v>
      </c>
      <c r="BR69" s="3" t="n">
        <v>3866.0</v>
      </c>
    </row>
    <row r="70" spans="1:70">
      <c r="A70" t="s" s="0">
        <v>284</v>
      </c>
      <c r="B70" s="3" t="n">
        <v>4536.0</v>
      </c>
      <c r="C70" s="3" t="n">
        <v>4817.0</v>
      </c>
      <c r="D70" s="3" t="n">
        <v>2009.0</v>
      </c>
      <c r="E70" s="3" t="n">
        <v>1178.0</v>
      </c>
      <c r="F70" s="3" t="n">
        <v>4977.0</v>
      </c>
      <c r="G70" s="3" t="n">
        <v>7613.0</v>
      </c>
      <c r="H70" s="3" t="n">
        <v>6712.0</v>
      </c>
      <c r="I70" s="3" t="n">
        <v>9292.0</v>
      </c>
      <c r="J70" s="3" t="n">
        <v>8420.0</v>
      </c>
      <c r="K70" s="3" t="n">
        <v>3815.0</v>
      </c>
      <c r="L70" s="3" t="n">
        <v>5271.0</v>
      </c>
      <c r="M70" s="3" t="n">
        <v>3361.0</v>
      </c>
      <c r="N70" s="3" t="n">
        <v>2259.0</v>
      </c>
      <c r="O70" s="3" t="n">
        <v>6709.0</v>
      </c>
      <c r="P70" s="3" t="n">
        <v>8795.0</v>
      </c>
      <c r="Q70" s="3" t="n">
        <v>6249.0</v>
      </c>
      <c r="R70" s="3" t="n">
        <v>1318.0</v>
      </c>
      <c r="S70" s="3" t="n">
        <v>3130.0</v>
      </c>
      <c r="T70" s="3" t="n">
        <v>4079.0</v>
      </c>
      <c r="U70" s="3" t="n">
        <v>5441.0</v>
      </c>
      <c r="V70" s="3" t="n">
        <v>5443.0</v>
      </c>
      <c r="W70" s="3" t="n">
        <v>9158.0</v>
      </c>
      <c r="X70" s="3" t="n">
        <v>6165.0</v>
      </c>
      <c r="Y70" s="3" t="n">
        <v>3390.0</v>
      </c>
      <c r="Z70" s="3" t="n">
        <v>9123.0</v>
      </c>
      <c r="AA70" s="3" t="n">
        <v>1637.0</v>
      </c>
      <c r="AB70" s="3" t="n">
        <v>4702.0</v>
      </c>
      <c r="AC70" s="3" t="n">
        <v>7541.0</v>
      </c>
      <c r="AD70" s="3" t="n">
        <v>4879.0</v>
      </c>
      <c r="AE70" s="3" t="n">
        <v>8017.0</v>
      </c>
      <c r="AF70" s="3" t="n">
        <v>6071.0</v>
      </c>
      <c r="AG70" s="3" t="n">
        <v>2601.0</v>
      </c>
      <c r="AH70" s="3" t="n">
        <v>7976.0</v>
      </c>
      <c r="AI70" s="3" t="n">
        <v>1142.0</v>
      </c>
      <c r="AJ70" s="3" t="n">
        <v>2234.0</v>
      </c>
      <c r="AK70" s="3" t="n">
        <v>5193.0</v>
      </c>
      <c r="AL70" s="3" t="n">
        <v>2497.0</v>
      </c>
      <c r="AM70" s="3" t="n">
        <v>6988.0</v>
      </c>
      <c r="AN70" s="3" t="n">
        <v>7284.0</v>
      </c>
      <c r="AO70" s="3" t="n">
        <v>7099.0</v>
      </c>
      <c r="AP70" s="3" t="n">
        <v>6002.0</v>
      </c>
      <c r="AQ70" s="3" t="n">
        <v>1105.0</v>
      </c>
      <c r="AR70" s="3" t="n">
        <v>7241.0</v>
      </c>
      <c r="AS70" s="3" t="n">
        <v>6192.0</v>
      </c>
      <c r="AT70" s="3" t="n">
        <v>3418.0</v>
      </c>
      <c r="AU70" s="3" t="n">
        <v>3136.0</v>
      </c>
      <c r="AV70" s="3" t="n">
        <v>5706.0</v>
      </c>
      <c r="AW70" s="3" t="n">
        <v>7772.0</v>
      </c>
      <c r="AX70" s="3" t="n">
        <v>3084.0</v>
      </c>
      <c r="AY70" s="3" t="n">
        <v>3052.0</v>
      </c>
      <c r="AZ70" s="3" t="n">
        <v>2374.0</v>
      </c>
      <c r="BA70" s="3" t="n">
        <v>5213.0</v>
      </c>
      <c r="BB70" s="3" t="n">
        <v>5283.0</v>
      </c>
      <c r="BC70" s="3" t="n">
        <v>2910.0</v>
      </c>
      <c r="BD70" s="3" t="n">
        <v>7563.0</v>
      </c>
      <c r="BE70" s="3" t="n">
        <v>4510.0</v>
      </c>
      <c r="BF70" s="3" t="n">
        <v>9405.0</v>
      </c>
      <c r="BG70" s="3" t="n">
        <v>3519.0</v>
      </c>
      <c r="BH70" s="3" t="n">
        <v>7521.0</v>
      </c>
      <c r="BI70" s="3" t="n">
        <v>3689.0</v>
      </c>
      <c r="BJ70" s="3" t="n">
        <v>3603.0</v>
      </c>
      <c r="BK70" s="3" t="n">
        <v>9797.0</v>
      </c>
      <c r="BL70" s="3" t="n">
        <v>9172.0</v>
      </c>
      <c r="BM70" s="3" t="n">
        <v>8080.0</v>
      </c>
      <c r="BN70" s="3" t="n">
        <v>6086.0</v>
      </c>
      <c r="BO70" s="3" t="n">
        <v>6065.0</v>
      </c>
      <c r="BP70" s="3" t="n">
        <v>3356.0</v>
      </c>
      <c r="BQ70" s="3" t="n">
        <v>8777.0</v>
      </c>
      <c r="BR70" s="3" t="n">
        <v>8018.0</v>
      </c>
    </row>
    <row r="71" spans="1:70">
      <c r="A71" t="s" s="0">
        <v>285</v>
      </c>
      <c r="B71" s="3" t="n">
        <v>1101.0</v>
      </c>
      <c r="C71" s="3" t="n">
        <v>8525.0</v>
      </c>
      <c r="D71" s="3" t="n">
        <v>5938.0</v>
      </c>
      <c r="E71" s="3" t="n">
        <v>4782.0</v>
      </c>
      <c r="F71" s="3" t="n">
        <v>4263.0</v>
      </c>
      <c r="G71" s="3" t="n">
        <v>4251.0</v>
      </c>
      <c r="H71" s="3" t="n">
        <v>6442.0</v>
      </c>
      <c r="I71" s="3" t="n">
        <v>3000.0</v>
      </c>
      <c r="J71" s="3" t="n">
        <v>5934.0</v>
      </c>
      <c r="K71" s="3" t="n">
        <v>3927.0</v>
      </c>
      <c r="L71" s="3" t="n">
        <v>7761.0</v>
      </c>
      <c r="M71" s="3" t="n">
        <v>5615.0</v>
      </c>
      <c r="N71" s="3" t="n">
        <v>7271.0</v>
      </c>
      <c r="O71" s="3" t="n">
        <v>2145.0</v>
      </c>
      <c r="P71" s="3" t="n">
        <v>7086.0</v>
      </c>
      <c r="Q71" s="3" t="n">
        <v>6374.0</v>
      </c>
      <c r="R71" s="3" t="n">
        <v>7185.0</v>
      </c>
      <c r="S71" s="3" t="n">
        <v>4348.0</v>
      </c>
      <c r="T71" s="3" t="n">
        <v>2426.0</v>
      </c>
      <c r="U71" s="3" t="n">
        <v>7782.0</v>
      </c>
      <c r="V71" s="3" t="n">
        <v>4033.0</v>
      </c>
      <c r="W71" s="3" t="n">
        <v>8244.0</v>
      </c>
      <c r="X71" s="3" t="n">
        <v>6201.0</v>
      </c>
      <c r="Y71" s="3" t="n">
        <v>3156.0</v>
      </c>
      <c r="Z71" s="3" t="n">
        <v>8316.0</v>
      </c>
      <c r="AA71" s="3" t="n">
        <v>9225.0</v>
      </c>
      <c r="AB71" s="3" t="n">
        <v>2621.0</v>
      </c>
      <c r="AC71" s="3" t="n">
        <v>7335.0</v>
      </c>
      <c r="AD71" s="3" t="n">
        <v>6460.0</v>
      </c>
      <c r="AE71" s="3" t="n">
        <v>2224.0</v>
      </c>
      <c r="AF71" s="3" t="n">
        <v>7701.0</v>
      </c>
      <c r="AG71" s="3" t="n">
        <v>1167.0</v>
      </c>
      <c r="AH71" s="3" t="n">
        <v>1016.0</v>
      </c>
      <c r="AI71" s="3" t="n">
        <v>2197.0</v>
      </c>
      <c r="AJ71" s="3" t="n">
        <v>9396.0</v>
      </c>
      <c r="AK71" s="3" t="n">
        <v>8887.0</v>
      </c>
      <c r="AL71" s="3" t="n">
        <v>9219.0</v>
      </c>
      <c r="AM71" s="3" t="n">
        <v>4931.0</v>
      </c>
      <c r="AN71" s="3" t="n">
        <v>2092.0</v>
      </c>
      <c r="AO71" s="3" t="n">
        <v>2722.0</v>
      </c>
      <c r="AP71" s="3" t="n">
        <v>6277.0</v>
      </c>
      <c r="AQ71" s="3" t="n">
        <v>1507.0</v>
      </c>
      <c r="AR71" s="3" t="n">
        <v>6339.0</v>
      </c>
      <c r="AS71" s="3" t="n">
        <v>6983.0</v>
      </c>
      <c r="AT71" s="3" t="n">
        <v>9730.0</v>
      </c>
      <c r="AU71" s="3" t="n">
        <v>7915.0</v>
      </c>
      <c r="AV71" s="3" t="n">
        <v>4306.0</v>
      </c>
      <c r="AW71" s="3" t="n">
        <v>2653.0</v>
      </c>
      <c r="AX71" s="3" t="n">
        <v>2648.0</v>
      </c>
      <c r="AY71" s="3" t="n">
        <v>6116.0</v>
      </c>
      <c r="AZ71" s="3" t="n">
        <v>4746.0</v>
      </c>
      <c r="BA71" s="3" t="n">
        <v>3423.0</v>
      </c>
      <c r="BB71" s="3" t="n">
        <v>7293.0</v>
      </c>
      <c r="BC71" s="3" t="n">
        <v>7137.0</v>
      </c>
      <c r="BD71" s="3" t="n">
        <v>3670.0</v>
      </c>
      <c r="BE71" s="3" t="n">
        <v>7924.0</v>
      </c>
      <c r="BF71" s="3" t="n">
        <v>1213.0</v>
      </c>
      <c r="BG71" s="3" t="n">
        <v>4635.0</v>
      </c>
      <c r="BH71" s="3" t="n">
        <v>9068.0</v>
      </c>
      <c r="BI71" s="3" t="n">
        <v>1461.0</v>
      </c>
      <c r="BJ71" s="3" t="n">
        <v>5152.0</v>
      </c>
      <c r="BK71" s="3" t="n">
        <v>2479.0</v>
      </c>
      <c r="BL71" s="3" t="n">
        <v>9841.0</v>
      </c>
      <c r="BM71" s="3" t="n">
        <v>4663.0</v>
      </c>
      <c r="BN71" s="3" t="n">
        <v>3080.0</v>
      </c>
      <c r="BO71" s="3" t="n">
        <v>7468.0</v>
      </c>
      <c r="BP71" s="3" t="n">
        <v>7184.0</v>
      </c>
      <c r="BQ71" s="3" t="n">
        <v>8185.0</v>
      </c>
      <c r="BR71" s="3" t="n">
        <v>3913.0</v>
      </c>
    </row>
    <row r="72" spans="1:70">
      <c r="A72" t="s" s="0">
        <v>286</v>
      </c>
      <c r="B72" s="3" t="n">
        <v>1700.0</v>
      </c>
      <c r="C72" s="3" t="n">
        <v>4547.0</v>
      </c>
      <c r="D72" s="3" t="n">
        <v>7666.0</v>
      </c>
      <c r="E72" s="3" t="n">
        <v>8410.0</v>
      </c>
      <c r="F72" s="3" t="n">
        <v>1874.0</v>
      </c>
      <c r="G72" s="3" t="n">
        <v>1760.0</v>
      </c>
      <c r="H72" s="3" t="n">
        <v>6709.0</v>
      </c>
      <c r="I72" s="3" t="n">
        <v>8911.0</v>
      </c>
      <c r="J72" s="3" t="n">
        <v>7572.0</v>
      </c>
      <c r="K72" s="3" t="n">
        <v>9133.0</v>
      </c>
      <c r="L72" s="3" t="n">
        <v>6778.0</v>
      </c>
      <c r="M72" s="3" t="n">
        <v>5275.0</v>
      </c>
      <c r="N72" s="3" t="n">
        <v>8869.0</v>
      </c>
      <c r="O72" s="3" t="n">
        <v>5523.0</v>
      </c>
      <c r="P72" s="3" t="n">
        <v>4788.0</v>
      </c>
      <c r="Q72" s="3" t="n">
        <v>5965.0</v>
      </c>
      <c r="R72" s="3" t="n">
        <v>5327.0</v>
      </c>
      <c r="S72" s="3" t="n">
        <v>7682.0</v>
      </c>
      <c r="T72" s="3" t="n">
        <v>6207.0</v>
      </c>
      <c r="U72" s="3" t="n">
        <v>6531.0</v>
      </c>
      <c r="V72" s="3" t="n">
        <v>2712.0</v>
      </c>
      <c r="W72" s="3" t="n">
        <v>6800.0</v>
      </c>
      <c r="X72" s="3" t="n">
        <v>4657.0</v>
      </c>
      <c r="Y72" s="3" t="n">
        <v>3460.0</v>
      </c>
      <c r="Z72" s="3" t="n">
        <v>9096.0</v>
      </c>
      <c r="AA72" s="3" t="n">
        <v>6835.0</v>
      </c>
      <c r="AB72" s="3" t="n">
        <v>5128.0</v>
      </c>
      <c r="AC72" s="3" t="n">
        <v>7567.0</v>
      </c>
      <c r="AD72" s="3" t="n">
        <v>1838.0</v>
      </c>
      <c r="AE72" s="3" t="n">
        <v>5876.0</v>
      </c>
      <c r="AF72" s="3" t="n">
        <v>2274.0</v>
      </c>
      <c r="AG72" s="3" t="n">
        <v>6094.0</v>
      </c>
      <c r="AH72" s="3" t="n">
        <v>8300.0</v>
      </c>
      <c r="AI72" s="3" t="n">
        <v>9816.0</v>
      </c>
      <c r="AJ72" s="3" t="n">
        <v>6239.0</v>
      </c>
      <c r="AK72" s="3" t="n">
        <v>1957.0</v>
      </c>
      <c r="AL72" s="3" t="n">
        <v>5913.0</v>
      </c>
      <c r="AM72" s="3" t="n">
        <v>4374.0</v>
      </c>
      <c r="AN72" s="3" t="n">
        <v>3996.0</v>
      </c>
      <c r="AO72" s="3" t="n">
        <v>5230.0</v>
      </c>
      <c r="AP72" s="3" t="n">
        <v>2883.0</v>
      </c>
      <c r="AQ72" s="3" t="n">
        <v>4992.0</v>
      </c>
      <c r="AR72" s="3" t="n">
        <v>7991.0</v>
      </c>
      <c r="AS72" s="3" t="n">
        <v>2516.0</v>
      </c>
      <c r="AT72" s="3" t="n">
        <v>2708.0</v>
      </c>
      <c r="AU72" s="3" t="n">
        <v>4378.0</v>
      </c>
      <c r="AV72" s="3" t="n">
        <v>2452.0</v>
      </c>
      <c r="AW72" s="3" t="n">
        <v>3639.0</v>
      </c>
      <c r="AX72" s="3" t="n">
        <v>4229.0</v>
      </c>
      <c r="AY72" s="3" t="n">
        <v>7874.0</v>
      </c>
      <c r="AZ72" s="3" t="n">
        <v>9006.0</v>
      </c>
      <c r="BA72" s="3" t="n">
        <v>8990.0</v>
      </c>
      <c r="BB72" s="3" t="n">
        <v>6542.0</v>
      </c>
      <c r="BC72" s="3" t="n">
        <v>1991.0</v>
      </c>
      <c r="BD72" s="3" t="n">
        <v>2132.0</v>
      </c>
      <c r="BE72" s="3" t="n">
        <v>4894.0</v>
      </c>
      <c r="BF72" s="3" t="n">
        <v>4005.0</v>
      </c>
      <c r="BG72" s="3" t="n">
        <v>8911.0</v>
      </c>
      <c r="BH72" s="3" t="n">
        <v>8827.0</v>
      </c>
      <c r="BI72" s="3" t="n">
        <v>8055.0</v>
      </c>
      <c r="BJ72" s="3" t="n">
        <v>3220.0</v>
      </c>
      <c r="BK72" s="3" t="n">
        <v>1249.0</v>
      </c>
      <c r="BL72" s="3" t="n">
        <v>6599.0</v>
      </c>
      <c r="BM72" s="3" t="n">
        <v>5740.0</v>
      </c>
      <c r="BN72" s="3" t="n">
        <v>5408.0</v>
      </c>
      <c r="BO72" s="3" t="n">
        <v>7070.0</v>
      </c>
      <c r="BP72" s="3" t="n">
        <v>7820.0</v>
      </c>
      <c r="BQ72" s="3" t="n">
        <v>1522.0</v>
      </c>
      <c r="BR72" s="3" t="n">
        <v>7077.0</v>
      </c>
    </row>
    <row r="73" spans="1:70">
      <c r="A73" t="s" s="0">
        <v>287</v>
      </c>
      <c r="B73" s="3" t="n">
        <v>7250.0</v>
      </c>
      <c r="C73" s="3" t="n">
        <v>9539.0</v>
      </c>
      <c r="D73" s="3" t="n">
        <v>5873.0</v>
      </c>
      <c r="E73" s="3" t="n">
        <v>4488.0</v>
      </c>
      <c r="F73" s="3" t="n">
        <v>6631.0</v>
      </c>
      <c r="G73" s="3" t="n">
        <v>5519.0</v>
      </c>
      <c r="H73" s="3" t="n">
        <v>7996.0</v>
      </c>
      <c r="I73" s="3" t="n">
        <v>4370.0</v>
      </c>
      <c r="J73" s="3" t="n">
        <v>1849.0</v>
      </c>
      <c r="K73" s="3" t="n">
        <v>2934.0</v>
      </c>
      <c r="L73" s="3" t="n">
        <v>9239.0</v>
      </c>
      <c r="M73" s="3" t="n">
        <v>7467.0</v>
      </c>
      <c r="N73" s="3" t="n">
        <v>2309.0</v>
      </c>
      <c r="O73" s="3" t="n">
        <v>5504.0</v>
      </c>
      <c r="P73" s="3" t="n">
        <v>5832.0</v>
      </c>
      <c r="Q73" s="3" t="n">
        <v>5562.0</v>
      </c>
      <c r="R73" s="3" t="n">
        <v>9530.0</v>
      </c>
      <c r="S73" s="3" t="n">
        <v>1862.0</v>
      </c>
      <c r="T73" s="3" t="n">
        <v>6196.0</v>
      </c>
      <c r="U73" s="3" t="n">
        <v>4646.0</v>
      </c>
      <c r="V73" s="3" t="n">
        <v>3507.0</v>
      </c>
      <c r="W73" s="3" t="n">
        <v>4173.0</v>
      </c>
      <c r="X73" s="3" t="n">
        <v>3747.0</v>
      </c>
      <c r="Y73" s="3" t="n">
        <v>7227.0</v>
      </c>
      <c r="Z73" s="3" t="n">
        <v>1196.0</v>
      </c>
      <c r="AA73" s="3" t="n">
        <v>1872.0</v>
      </c>
      <c r="AB73" s="3" t="n">
        <v>3481.0</v>
      </c>
      <c r="AC73" s="3" t="n">
        <v>8730.0</v>
      </c>
      <c r="AD73" s="3" t="n">
        <v>7686.0</v>
      </c>
      <c r="AE73" s="3" t="n">
        <v>4392.0</v>
      </c>
      <c r="AF73" s="3" t="n">
        <v>2389.0</v>
      </c>
      <c r="AG73" s="3" t="n">
        <v>8621.0</v>
      </c>
      <c r="AH73" s="3" t="n">
        <v>5202.0</v>
      </c>
      <c r="AI73" s="3" t="n">
        <v>6589.0</v>
      </c>
      <c r="AJ73" s="3" t="n">
        <v>4118.0</v>
      </c>
      <c r="AK73" s="3" t="n">
        <v>9614.0</v>
      </c>
      <c r="AL73" s="3" t="n">
        <v>8462.0</v>
      </c>
      <c r="AM73" s="3" t="n">
        <v>6886.0</v>
      </c>
      <c r="AN73" s="3" t="n">
        <v>8029.0</v>
      </c>
      <c r="AO73" s="3" t="n">
        <v>6052.0</v>
      </c>
      <c r="AP73" s="3" t="n">
        <v>2614.0</v>
      </c>
      <c r="AQ73" s="3" t="n">
        <v>8709.0</v>
      </c>
      <c r="AR73" s="3" t="n">
        <v>5167.0</v>
      </c>
      <c r="AS73" s="3" t="n">
        <v>2658.0</v>
      </c>
      <c r="AT73" s="3" t="n">
        <v>5981.0</v>
      </c>
      <c r="AU73" s="3" t="n">
        <v>5084.0</v>
      </c>
      <c r="AV73" s="3" t="n">
        <v>4074.0</v>
      </c>
      <c r="AW73" s="3" t="n">
        <v>3375.0</v>
      </c>
      <c r="AX73" s="3" t="n">
        <v>9027.0</v>
      </c>
      <c r="AY73" s="3" t="n">
        <v>6664.0</v>
      </c>
      <c r="AZ73" s="3" t="n">
        <v>7798.0</v>
      </c>
      <c r="BA73" s="3" t="n">
        <v>4854.0</v>
      </c>
      <c r="BB73" s="3" t="n">
        <v>7910.0</v>
      </c>
      <c r="BC73" s="3" t="n">
        <v>1072.0</v>
      </c>
      <c r="BD73" s="3" t="n">
        <v>7135.0</v>
      </c>
      <c r="BE73" s="3" t="n">
        <v>6528.0</v>
      </c>
      <c r="BF73" s="3" t="n">
        <v>2475.0</v>
      </c>
      <c r="BG73" s="3" t="n">
        <v>3040.0</v>
      </c>
      <c r="BH73" s="3" t="n">
        <v>8038.0</v>
      </c>
      <c r="BI73" s="3" t="n">
        <v>3945.0</v>
      </c>
      <c r="BJ73" s="3" t="n">
        <v>5794.0</v>
      </c>
      <c r="BK73" s="3" t="n">
        <v>5831.0</v>
      </c>
      <c r="BL73" s="3" t="n">
        <v>1804.0</v>
      </c>
      <c r="BM73" s="3" t="n">
        <v>7751.0</v>
      </c>
      <c r="BN73" s="3" t="n">
        <v>9484.0</v>
      </c>
      <c r="BO73" s="3" t="n">
        <v>1293.0</v>
      </c>
      <c r="BP73" s="3" t="n">
        <v>7462.0</v>
      </c>
      <c r="BQ73" s="3" t="n">
        <v>5487.0</v>
      </c>
      <c r="BR73" s="3" t="n">
        <v>9649.0</v>
      </c>
    </row>
    <row r="74" spans="1:70">
      <c r="A74" s="4" t="s">
        <v>288</v>
      </c>
      <c r="B74" s="5" t="n">
        <f t="shared" ref="B74:BM74" si="13">IF(COUNTA(B67:B73)=0,"",SUM(B67:B73))</f>
        <v>23871.0</v>
      </c>
      <c r="C74" s="5" t="n">
        <f t="shared" si="13"/>
        <v>42011.0</v>
      </c>
      <c r="D74" s="5" t="n">
        <f t="shared" si="13"/>
        <v>39561.0</v>
      </c>
      <c r="E74" s="5" t="n">
        <f t="shared" si="13"/>
        <v>40334.0</v>
      </c>
      <c r="F74" s="5" t="n">
        <f t="shared" si="13"/>
        <v>31970.0</v>
      </c>
      <c r="G74" s="5" t="n">
        <f t="shared" si="13"/>
        <v>42699.0</v>
      </c>
      <c r="H74" s="5" t="n">
        <f t="shared" si="13"/>
        <v>46083.0</v>
      </c>
      <c r="I74" s="5" t="n">
        <f t="shared" si="13"/>
        <v>40240.0</v>
      </c>
      <c r="J74" s="5" t="n">
        <f t="shared" si="13"/>
        <v>38808.0</v>
      </c>
      <c r="K74" s="5" t="n">
        <f t="shared" si="13"/>
        <v>37106.0</v>
      </c>
      <c r="L74" s="5" t="n">
        <f t="shared" si="13"/>
        <v>51620.0</v>
      </c>
      <c r="M74" s="5" t="n">
        <f t="shared" si="13"/>
        <v>37928.0</v>
      </c>
      <c r="N74" s="5" t="n">
        <f t="shared" si="13"/>
        <v>41951.0</v>
      </c>
      <c r="O74" s="5" t="n">
        <f t="shared" si="13"/>
        <v>36422.0</v>
      </c>
      <c r="P74" s="5" t="n">
        <f t="shared" si="13"/>
        <v>48215.0</v>
      </c>
      <c r="Q74" s="5" t="n">
        <f t="shared" si="13"/>
        <v>38199.0</v>
      </c>
      <c r="R74" s="5" t="n">
        <f t="shared" si="13"/>
        <v>34318.0</v>
      </c>
      <c r="S74" s="5" t="n">
        <f t="shared" si="13"/>
        <v>34387.0</v>
      </c>
      <c r="T74" s="5" t="n">
        <f t="shared" si="13"/>
        <v>35987.0</v>
      </c>
      <c r="U74" s="5" t="n">
        <f t="shared" si="13"/>
        <v>34212.0</v>
      </c>
      <c r="V74" s="5" t="n">
        <f t="shared" si="13"/>
        <v>27161.0</v>
      </c>
      <c r="W74" s="5" t="n">
        <f t="shared" si="13"/>
        <v>43718.0</v>
      </c>
      <c r="X74" s="5" t="n">
        <f t="shared" si="13"/>
        <v>37706.0</v>
      </c>
      <c r="Y74" s="5" t="n">
        <f t="shared" si="13"/>
        <v>37940.0</v>
      </c>
      <c r="Z74" s="5" t="n">
        <f t="shared" si="13"/>
        <v>42927.0</v>
      </c>
      <c r="AA74" s="5" t="n">
        <f t="shared" si="13"/>
        <v>32724.0</v>
      </c>
      <c r="AB74" s="5" t="n">
        <f t="shared" si="13"/>
        <v>29963.0</v>
      </c>
      <c r="AC74" s="5" t="n">
        <f t="shared" si="13"/>
        <v>51565.0</v>
      </c>
      <c r="AD74" s="5" t="n">
        <f t="shared" si="13"/>
        <v>46832.0</v>
      </c>
      <c r="AE74" s="5" t="n">
        <f t="shared" si="13"/>
        <v>36407.0</v>
      </c>
      <c r="AF74" s="5" t="n">
        <f t="shared" si="13"/>
        <v>44614.0</v>
      </c>
      <c r="AG74" s="5" t="n">
        <f t="shared" si="13"/>
        <v>30097.0</v>
      </c>
      <c r="AH74" s="5" t="n">
        <f t="shared" si="13"/>
        <v>41145.0</v>
      </c>
      <c r="AI74" s="5" t="n">
        <f t="shared" si="13"/>
        <v>40186.0</v>
      </c>
      <c r="AJ74" s="5" t="n">
        <f t="shared" si="13"/>
        <v>34556.0</v>
      </c>
      <c r="AK74" s="5" t="n">
        <f t="shared" si="13"/>
        <v>48149.0</v>
      </c>
      <c r="AL74" s="5" t="n">
        <f t="shared" si="13"/>
        <v>47215.0</v>
      </c>
      <c r="AM74" s="5" t="n">
        <f t="shared" si="13"/>
        <v>42103.0</v>
      </c>
      <c r="AN74" s="5" t="n">
        <f t="shared" si="13"/>
        <v>45133.0</v>
      </c>
      <c r="AO74" s="5" t="n">
        <f t="shared" si="13"/>
        <v>36279.0</v>
      </c>
      <c r="AP74" s="5" t="n">
        <f t="shared" si="13"/>
        <v>31521.0</v>
      </c>
      <c r="AQ74" s="5" t="n">
        <f t="shared" si="13"/>
        <v>34924.0</v>
      </c>
      <c r="AR74" s="5" t="n">
        <f t="shared" si="13"/>
        <v>40001.0</v>
      </c>
      <c r="AS74" s="5" t="n">
        <f t="shared" si="13"/>
        <v>38521.0</v>
      </c>
      <c r="AT74" s="5" t="n">
        <f t="shared" si="13"/>
        <v>34183.0</v>
      </c>
      <c r="AU74" s="5" t="n">
        <f t="shared" si="13"/>
        <v>37215.0</v>
      </c>
      <c r="AV74" s="5" t="n">
        <f t="shared" si="13"/>
        <v>33340.0</v>
      </c>
      <c r="AW74" s="5" t="n">
        <f t="shared" si="13"/>
        <v>30228.0</v>
      </c>
      <c r="AX74" s="5" t="n">
        <f t="shared" si="13"/>
        <v>43015.0</v>
      </c>
      <c r="AY74" s="5" t="n">
        <f t="shared" si="13"/>
        <v>40961.0</v>
      </c>
      <c r="AZ74" s="5" t="n">
        <f t="shared" si="13"/>
        <v>45066.0</v>
      </c>
      <c r="BA74" s="5" t="n">
        <f t="shared" si="13"/>
        <v>39385.0</v>
      </c>
      <c r="BB74" s="5" t="n">
        <f t="shared" si="13"/>
        <v>52538.0</v>
      </c>
      <c r="BC74" s="5" t="n">
        <f t="shared" si="13"/>
        <v>29139.0</v>
      </c>
      <c r="BD74" s="5" t="n">
        <f t="shared" si="13"/>
        <v>41667.0</v>
      </c>
      <c r="BE74" s="5" t="n">
        <f t="shared" si="13"/>
        <v>48202.0</v>
      </c>
      <c r="BF74" s="5" t="n">
        <f t="shared" si="13"/>
        <v>32785.0</v>
      </c>
      <c r="BG74" s="5" t="n">
        <f t="shared" si="13"/>
        <v>34779.0</v>
      </c>
      <c r="BH74" s="5" t="n">
        <f t="shared" si="13"/>
        <v>49486.0</v>
      </c>
      <c r="BI74" s="5" t="n">
        <f t="shared" si="13"/>
        <v>36657.0</v>
      </c>
      <c r="BJ74" s="5" t="n">
        <f t="shared" si="13"/>
        <v>39498.0</v>
      </c>
      <c r="BK74" s="5" t="n">
        <f t="shared" si="13"/>
        <v>34553.0</v>
      </c>
      <c r="BL74" s="5" t="n">
        <f t="shared" si="13"/>
        <v>46162.0</v>
      </c>
      <c r="BM74" s="5" t="n">
        <f t="shared" si="13"/>
        <v>47520.0</v>
      </c>
      <c r="BN74" s="5" t="n">
        <f>IF(COUNTA(BN67:BN73)=0,"",SUM(BN67:BN73))</f>
        <v>45966.0</v>
      </c>
      <c r="BO74" s="5" t="n">
        <f>IF(COUNTA(BO67:BO73)=0,"",SUM(BO67:BO73))</f>
        <v>34148.0</v>
      </c>
      <c r="BP74" s="5" t="n">
        <f>IF(COUNTA(BP67:BP73)=0,"",SUM(BP67:BP73))</f>
        <v>38454.0</v>
      </c>
      <c r="BQ74" s="5" t="n">
        <f>IF(COUNTA(BQ67:BQ73)=0,"",SUM(BQ67:BQ73))</f>
        <v>38304.0</v>
      </c>
      <c r="BR74" s="5" t="n">
        <f>IF(COUNTA(BR67:BR73)=0,"",SUM(BR67:BR73))</f>
        <v>44363.0</v>
      </c>
    </row>
    <row r="75" spans="1:70">
      <c r="A75" t="s" s="0">
        <v>289</v>
      </c>
      <c r="B75" s="3" t="n">
        <v>2946.0</v>
      </c>
      <c r="C75" s="3" t="n">
        <v>4213.0</v>
      </c>
      <c r="D75" s="3" t="n">
        <v>5585.0</v>
      </c>
      <c r="E75" s="3" t="n">
        <v>2472.0</v>
      </c>
      <c r="F75" s="3" t="n">
        <v>9949.0</v>
      </c>
      <c r="G75" s="3" t="n">
        <v>6088.0</v>
      </c>
      <c r="H75" s="3" t="n">
        <v>4611.0</v>
      </c>
      <c r="I75" s="3" t="n">
        <v>5035.0</v>
      </c>
      <c r="J75" s="3" t="n">
        <v>6113.0</v>
      </c>
      <c r="K75" s="3" t="n">
        <v>7658.0</v>
      </c>
      <c r="L75" s="3" t="n">
        <v>3989.0</v>
      </c>
      <c r="M75" s="3" t="n">
        <v>3313.0</v>
      </c>
      <c r="N75" s="3" t="n">
        <v>2398.0</v>
      </c>
      <c r="O75" s="3" t="n">
        <v>3631.0</v>
      </c>
      <c r="P75" s="3" t="n">
        <v>7674.0</v>
      </c>
      <c r="Q75" s="3" t="n">
        <v>5413.0</v>
      </c>
      <c r="R75" s="3" t="n">
        <v>6496.0</v>
      </c>
      <c r="S75" s="3" t="n">
        <v>6848.0</v>
      </c>
      <c r="T75" s="3" t="n">
        <v>3198.0</v>
      </c>
      <c r="U75" s="3" t="n">
        <v>5077.0</v>
      </c>
      <c r="V75" s="3" t="n">
        <v>1825.0</v>
      </c>
      <c r="W75" s="3" t="n">
        <v>1261.0</v>
      </c>
      <c r="X75" s="3" t="n">
        <v>5997.0</v>
      </c>
      <c r="Y75" s="3" t="n">
        <v>3874.0</v>
      </c>
      <c r="Z75" s="3" t="n">
        <v>9201.0</v>
      </c>
      <c r="AA75" s="3" t="n">
        <v>7144.0</v>
      </c>
      <c r="AB75" s="3" t="n">
        <v>9273.0</v>
      </c>
      <c r="AC75" s="3" t="n">
        <v>8394.0</v>
      </c>
      <c r="AD75" s="3" t="n">
        <v>8913.0</v>
      </c>
      <c r="AE75" s="3" t="n">
        <v>4832.0</v>
      </c>
      <c r="AF75" s="3" t="n">
        <v>5671.0</v>
      </c>
      <c r="AG75" s="3" t="n">
        <v>6899.0</v>
      </c>
      <c r="AH75" s="3" t="n">
        <v>6025.0</v>
      </c>
      <c r="AI75" s="3" t="n">
        <v>3289.0</v>
      </c>
      <c r="AJ75" s="3" t="n">
        <v>5032.0</v>
      </c>
      <c r="AK75" s="3" t="n">
        <v>5568.0</v>
      </c>
      <c r="AL75" s="3" t="n">
        <v>4017.0</v>
      </c>
      <c r="AM75" s="3" t="n">
        <v>2279.0</v>
      </c>
      <c r="AN75" s="3" t="n">
        <v>7751.0</v>
      </c>
      <c r="AO75" s="3" t="n">
        <v>4949.0</v>
      </c>
      <c r="AP75" s="3" t="n">
        <v>4886.0</v>
      </c>
      <c r="AQ75" s="3" t="n">
        <v>6468.0</v>
      </c>
      <c r="AR75" s="3" t="n">
        <v>7571.0</v>
      </c>
      <c r="AS75" s="3" t="n">
        <v>5629.0</v>
      </c>
      <c r="AT75" s="3" t="n">
        <v>5024.0</v>
      </c>
      <c r="AU75" s="3" t="n">
        <v>7200.0</v>
      </c>
      <c r="AV75" s="3" t="n">
        <v>8445.0</v>
      </c>
      <c r="AW75" s="3" t="n">
        <v>7670.0</v>
      </c>
      <c r="AX75" s="3" t="n">
        <v>4643.0</v>
      </c>
      <c r="AY75" s="3" t="n">
        <v>9833.0</v>
      </c>
      <c r="AZ75" s="3" t="n">
        <v>9649.0</v>
      </c>
      <c r="BA75" s="3" t="n">
        <v>7320.0</v>
      </c>
      <c r="BB75" s="3" t="n">
        <v>9371.0</v>
      </c>
      <c r="BC75" s="3" t="n">
        <v>6417.0</v>
      </c>
      <c r="BD75" s="3" t="n">
        <v>4740.0</v>
      </c>
      <c r="BE75" s="3" t="n">
        <v>9115.0</v>
      </c>
      <c r="BF75" s="3" t="n">
        <v>1638.0</v>
      </c>
      <c r="BG75" s="3" t="n">
        <v>8218.0</v>
      </c>
      <c r="BH75" s="3" t="n">
        <v>7420.0</v>
      </c>
      <c r="BI75" s="3" t="n">
        <v>8557.0</v>
      </c>
      <c r="BJ75" s="3" t="n">
        <v>4100.0</v>
      </c>
      <c r="BK75" s="3" t="n">
        <v>9214.0</v>
      </c>
      <c r="BL75" s="3" t="n">
        <v>6073.0</v>
      </c>
      <c r="BM75" s="3" t="n">
        <v>6163.0</v>
      </c>
      <c r="BN75" s="3" t="n">
        <v>4418.0</v>
      </c>
      <c r="BO75" s="3" t="n">
        <v>9005.0</v>
      </c>
      <c r="BP75" s="3" t="n">
        <v>3716.0</v>
      </c>
      <c r="BQ75" s="3" t="n">
        <v>2735.0</v>
      </c>
      <c r="BR75" s="3" t="n">
        <v>1900.0</v>
      </c>
    </row>
    <row r="76" spans="1:70">
      <c r="A76" s="4" t="s">
        <v>290</v>
      </c>
      <c r="B76" s="5" t="n">
        <f t="shared" ref="B76:BM76" si="14">IFERROR(IF(A77="Retained Earnings",0,A77),0)</f>
        <v>0.0</v>
      </c>
      <c r="C76" s="5" t="n">
        <f t="shared" si="14"/>
        <v>2946.0</v>
      </c>
      <c r="D76" s="5" t="n">
        <f t="shared" si="14"/>
        <v>4213.0</v>
      </c>
      <c r="E76" s="5" t="n">
        <f t="shared" si="14"/>
        <v>5585.0</v>
      </c>
      <c r="F76" s="5" t="n">
        <f t="shared" si="14"/>
        <v>2472.0</v>
      </c>
      <c r="G76" s="5" t="n">
        <f t="shared" si="14"/>
        <v>9949.0</v>
      </c>
      <c r="H76" s="5" t="n">
        <f t="shared" si="14"/>
        <v>6088.0</v>
      </c>
      <c r="I76" s="5" t="n">
        <f t="shared" si="14"/>
        <v>4611.0</v>
      </c>
      <c r="J76" s="5" t="n">
        <f t="shared" si="14"/>
        <v>5035.0</v>
      </c>
      <c r="K76" s="5" t="n">
        <f t="shared" si="14"/>
        <v>6113.0</v>
      </c>
      <c r="L76" s="5" t="n">
        <f t="shared" si="14"/>
        <v>7658.0</v>
      </c>
      <c r="M76" s="5" t="n">
        <f t="shared" si="14"/>
        <v>3989.0</v>
      </c>
      <c r="N76" s="5" t="n">
        <f t="shared" si="14"/>
        <v>3313.0</v>
      </c>
      <c r="O76" s="5" t="n">
        <f t="shared" si="14"/>
        <v>2398.0</v>
      </c>
      <c r="P76" s="5" t="n">
        <f t="shared" si="14"/>
        <v>3631.0</v>
      </c>
      <c r="Q76" s="5" t="n">
        <f t="shared" si="14"/>
        <v>7674.0</v>
      </c>
      <c r="R76" s="5" t="n">
        <f t="shared" si="14"/>
        <v>5413.0</v>
      </c>
      <c r="S76" s="5" t="n">
        <f t="shared" si="14"/>
        <v>6496.0</v>
      </c>
      <c r="T76" s="5" t="n">
        <f t="shared" si="14"/>
        <v>6848.0</v>
      </c>
      <c r="U76" s="5" t="n">
        <f t="shared" si="14"/>
        <v>3198.0</v>
      </c>
      <c r="V76" s="5" t="n">
        <f t="shared" si="14"/>
        <v>5077.0</v>
      </c>
      <c r="W76" s="5" t="n">
        <f t="shared" si="14"/>
        <v>1825.0</v>
      </c>
      <c r="X76" s="5" t="n">
        <f t="shared" si="14"/>
        <v>1261.0</v>
      </c>
      <c r="Y76" s="5" t="n">
        <f t="shared" si="14"/>
        <v>5997.0</v>
      </c>
      <c r="Z76" s="5" t="n">
        <f t="shared" si="14"/>
        <v>3874.0</v>
      </c>
      <c r="AA76" s="5" t="n">
        <f t="shared" si="14"/>
        <v>9201.0</v>
      </c>
      <c r="AB76" s="5" t="n">
        <f t="shared" si="14"/>
        <v>7144.0</v>
      </c>
      <c r="AC76" s="5" t="n">
        <f t="shared" si="14"/>
        <v>9273.0</v>
      </c>
      <c r="AD76" s="5" t="n">
        <f t="shared" si="14"/>
        <v>8394.0</v>
      </c>
      <c r="AE76" s="5" t="n">
        <f t="shared" si="14"/>
        <v>8913.0</v>
      </c>
      <c r="AF76" s="5" t="n">
        <f t="shared" si="14"/>
        <v>4832.0</v>
      </c>
      <c r="AG76" s="5" t="n">
        <f t="shared" si="14"/>
        <v>5671.0</v>
      </c>
      <c r="AH76" s="5" t="n">
        <f t="shared" si="14"/>
        <v>6899.0</v>
      </c>
      <c r="AI76" s="5" t="n">
        <f t="shared" si="14"/>
        <v>6025.0</v>
      </c>
      <c r="AJ76" s="5" t="n">
        <f t="shared" si="14"/>
        <v>3289.0</v>
      </c>
      <c r="AK76" s="5" t="n">
        <f t="shared" si="14"/>
        <v>5032.0</v>
      </c>
      <c r="AL76" s="5" t="n">
        <f t="shared" si="14"/>
        <v>5568.0</v>
      </c>
      <c r="AM76" s="5" t="n">
        <f t="shared" si="14"/>
        <v>4017.0</v>
      </c>
      <c r="AN76" s="5" t="n">
        <f t="shared" si="14"/>
        <v>2279.0</v>
      </c>
      <c r="AO76" s="5" t="n">
        <f t="shared" si="14"/>
        <v>7751.0</v>
      </c>
      <c r="AP76" s="5" t="n">
        <f t="shared" si="14"/>
        <v>4949.0</v>
      </c>
      <c r="AQ76" s="5" t="n">
        <f t="shared" si="14"/>
        <v>4886.0</v>
      </c>
      <c r="AR76" s="5" t="n">
        <f t="shared" si="14"/>
        <v>6468.0</v>
      </c>
      <c r="AS76" s="5" t="n">
        <f t="shared" si="14"/>
        <v>7571.0</v>
      </c>
      <c r="AT76" s="5" t="n">
        <f t="shared" si="14"/>
        <v>5629.0</v>
      </c>
      <c r="AU76" s="5" t="n">
        <f t="shared" si="14"/>
        <v>5024.0</v>
      </c>
      <c r="AV76" s="5" t="n">
        <f t="shared" si="14"/>
        <v>7200.0</v>
      </c>
      <c r="AW76" s="5" t="n">
        <f t="shared" si="14"/>
        <v>8445.0</v>
      </c>
      <c r="AX76" s="5" t="n">
        <f t="shared" si="14"/>
        <v>7670.0</v>
      </c>
      <c r="AY76" s="5" t="n">
        <f t="shared" si="14"/>
        <v>4643.0</v>
      </c>
      <c r="AZ76" s="5" t="n">
        <f t="shared" si="14"/>
        <v>9833.0</v>
      </c>
      <c r="BA76" s="5" t="n">
        <f t="shared" si="14"/>
        <v>9649.0</v>
      </c>
      <c r="BB76" s="5" t="n">
        <f t="shared" si="14"/>
        <v>7320.0</v>
      </c>
      <c r="BC76" s="5" t="n">
        <f t="shared" si="14"/>
        <v>9371.0</v>
      </c>
      <c r="BD76" s="5" t="n">
        <f t="shared" si="14"/>
        <v>6417.0</v>
      </c>
      <c r="BE76" s="5" t="n">
        <f t="shared" si="14"/>
        <v>4740.0</v>
      </c>
      <c r="BF76" s="5" t="n">
        <f t="shared" si="14"/>
        <v>9115.0</v>
      </c>
      <c r="BG76" s="5" t="n">
        <f t="shared" si="14"/>
        <v>1638.0</v>
      </c>
      <c r="BH76" s="5" t="n">
        <f t="shared" si="14"/>
        <v>8218.0</v>
      </c>
      <c r="BI76" s="5" t="n">
        <f t="shared" si="14"/>
        <v>7420.0</v>
      </c>
      <c r="BJ76" s="5" t="n">
        <f t="shared" si="14"/>
        <v>8557.0</v>
      </c>
      <c r="BK76" s="5" t="n">
        <f t="shared" si="14"/>
        <v>4100.0</v>
      </c>
      <c r="BL76" s="5" t="n">
        <f t="shared" si="14"/>
        <v>9214.0</v>
      </c>
      <c r="BM76" s="5" t="n">
        <f t="shared" si="14"/>
        <v>6073.0</v>
      </c>
      <c r="BN76" s="5" t="n">
        <f>IFERROR(IF(BM77="Retained Earnings",0,BM77),0)</f>
        <v>6163.0</v>
      </c>
      <c r="BO76" s="5" t="n">
        <f>IFERROR(IF(BN77="Retained Earnings",0,BN77),0)</f>
        <v>4418.0</v>
      </c>
      <c r="BP76" s="5" t="n">
        <f>IFERROR(IF(BO77="Retained Earnings",0,BO77),0)</f>
        <v>9005.0</v>
      </c>
      <c r="BQ76" s="5" t="n">
        <f>IFERROR(IF(BP77="Retained Earnings",0,BP77),0)</f>
        <v>3716.0</v>
      </c>
      <c r="BR76" s="5" t="n">
        <f>IFERROR(IF(BQ77="Retained Earnings",0,BQ77),0)</f>
        <v>2735.0</v>
      </c>
    </row>
    <row r="77" spans="1:70">
      <c r="A77" s="4" t="s">
        <v>291</v>
      </c>
      <c r="B77" s="5" t="n">
        <f><![CDATA[IF(COUNTBLANK($A$82:B$82)=1,B75,IF(B76<>"",B76+SUMIFS('IS - Actual'!$53:$53,'IS - Actual'!$2:$2,"<="&B$3,'IS - Actual'!$1:$1,">"&A$1)-SUMIFS('IS - Actual'!$57:$57,'IS - Actual'!$2:$2,"<="&B$3,'IS - Actual'!$1:$1,">"&A$1),""))]]></f>
        <v>2946.0</v>
      </c>
      <c r="C77" s="5" t="n">
        <f><![CDATA[IF(COUNTBLANK($A$82:C$82)=1,C75,IF(C76<>"",C76+SUMIFS('IS - Actual'!$53:$53,'IS - Actual'!$2:$2,"<="&C$3,'IS - Actual'!$1:$1,">"&B$1)-SUMIFS('IS - Actual'!$57:$57,'IS - Actual'!$2:$2,"<="&C$3,'IS - Actual'!$1:$1,">"&B$1),""))]]></f>
        <v>4213.0</v>
      </c>
      <c r="D77" s="5" t="n">
        <f><![CDATA[IF(COUNTBLANK($A$82:D$82)=1,D75,IF(D76<>"",D76+SUMIFS('IS - Actual'!$53:$53,'IS - Actual'!$2:$2,"<="&D$3,'IS - Actual'!$1:$1,">"&C$1)-SUMIFS('IS - Actual'!$57:$57,'IS - Actual'!$2:$2,"<="&D$3,'IS - Actual'!$1:$1,">"&C$1),""))]]></f>
        <v>5585.0</v>
      </c>
      <c r="E77" s="5" t="n">
        <f><![CDATA[IF(COUNTBLANK($A$82:E$82)=1,E75,IF(E76<>"",E76+SUMIFS('IS - Actual'!$53:$53,'IS - Actual'!$2:$2,"<="&E$3,'IS - Actual'!$1:$1,">"&D$1)-SUMIFS('IS - Actual'!$57:$57,'IS - Actual'!$2:$2,"<="&E$3,'IS - Actual'!$1:$1,">"&D$1),""))]]></f>
        <v>2472.0</v>
      </c>
      <c r="F77" s="5" t="n">
        <f><![CDATA[IF(COUNTBLANK($A$82:F$82)=1,F75,IF(F76<>"",F76+SUMIFS('IS - Actual'!$53:$53,'IS - Actual'!$2:$2,"<="&F$3,'IS - Actual'!$1:$1,">"&E$1)-SUMIFS('IS - Actual'!$57:$57,'IS - Actual'!$2:$2,"<="&F$3,'IS - Actual'!$1:$1,">"&E$1),""))]]></f>
        <v>9949.0</v>
      </c>
      <c r="G77" s="5" t="n">
        <f><![CDATA[IF(COUNTBLANK($A$82:G$82)=1,G75,IF(G76<>"",G76+SUMIFS('IS - Actual'!$53:$53,'IS - Actual'!$2:$2,"<="&G$3,'IS - Actual'!$1:$1,">"&F$1)-SUMIFS('IS - Actual'!$57:$57,'IS - Actual'!$2:$2,"<="&G$3,'IS - Actual'!$1:$1,">"&F$1),""))]]></f>
        <v>6088.0</v>
      </c>
      <c r="H77" s="5" t="n">
        <f><![CDATA[IF(COUNTBLANK($A$82:H$82)=1,H75,IF(H76<>"",H76+SUMIFS('IS - Actual'!$53:$53,'IS - Actual'!$2:$2,"<="&H$3,'IS - Actual'!$1:$1,">"&G$1)-SUMIFS('IS - Actual'!$57:$57,'IS - Actual'!$2:$2,"<="&H$3,'IS - Actual'!$1:$1,">"&G$1),""))]]></f>
        <v>4611.0</v>
      </c>
      <c r="I77" s="5" t="n">
        <f><![CDATA[IF(COUNTBLANK($A$82:I$82)=1,I75,IF(I76<>"",I76+SUMIFS('IS - Actual'!$53:$53,'IS - Actual'!$2:$2,"<="&I$3,'IS - Actual'!$1:$1,">"&H$1)-SUMIFS('IS - Actual'!$57:$57,'IS - Actual'!$2:$2,"<="&I$3,'IS - Actual'!$1:$1,">"&H$1),""))]]></f>
        <v>5035.0</v>
      </c>
      <c r="J77" s="5" t="n">
        <f><![CDATA[IF(COUNTBLANK($A$82:J$82)=1,J75,IF(J76<>"",J76+SUMIFS('IS - Actual'!$53:$53,'IS - Actual'!$2:$2,"<="&J$3,'IS - Actual'!$1:$1,">"&I$1)-SUMIFS('IS - Actual'!$57:$57,'IS - Actual'!$2:$2,"<="&J$3,'IS - Actual'!$1:$1,">"&I$1),""))]]></f>
        <v>6113.0</v>
      </c>
      <c r="K77" s="5" t="n">
        <f><![CDATA[IF(COUNTBLANK($A$82:K$82)=1,K75,IF(K76<>"",K76+SUMIFS('IS - Actual'!$53:$53,'IS - Actual'!$2:$2,"<="&K$3,'IS - Actual'!$1:$1,">"&J$1)-SUMIFS('IS - Actual'!$57:$57,'IS - Actual'!$2:$2,"<="&K$3,'IS - Actual'!$1:$1,">"&J$1),""))]]></f>
        <v>7658.0</v>
      </c>
      <c r="L77" s="5" t="n">
        <f><![CDATA[IF(COUNTBLANK($A$82:L$82)=1,L75,IF(L76<>"",L76+SUMIFS('IS - Actual'!$53:$53,'IS - Actual'!$2:$2,"<="&L$3,'IS - Actual'!$1:$1,">"&K$1)-SUMIFS('IS - Actual'!$57:$57,'IS - Actual'!$2:$2,"<="&L$3,'IS - Actual'!$1:$1,">"&K$1),""))]]></f>
        <v>3989.0</v>
      </c>
      <c r="M77" s="5" t="n">
        <f><![CDATA[IF(COUNTBLANK($A$82:M$82)=1,M75,IF(M76<>"",M76+SUMIFS('IS - Actual'!$53:$53,'IS - Actual'!$2:$2,"<="&M$3,'IS - Actual'!$1:$1,">"&L$1)-SUMIFS('IS - Actual'!$57:$57,'IS - Actual'!$2:$2,"<="&M$3,'IS - Actual'!$1:$1,">"&L$1),""))]]></f>
        <v>3313.0</v>
      </c>
      <c r="N77" s="5" t="n">
        <f><![CDATA[IF(COUNTBLANK($A$82:N$82)=1,N75,IF(N76<>"",N76+SUMIFS('IS - Actual'!$53:$53,'IS - Actual'!$2:$2,"<="&N$3,'IS - Actual'!$1:$1,">"&M$1)-SUMIFS('IS - Actual'!$57:$57,'IS - Actual'!$2:$2,"<="&N$3,'IS - Actual'!$1:$1,">"&M$1),""))]]></f>
        <v>2398.0</v>
      </c>
      <c r="O77" s="5" t="n">
        <f><![CDATA[IF(COUNTBLANK($A$82:O$82)=1,O75,IF(O76<>"",O76+SUMIFS('IS - Actual'!$53:$53,'IS - Actual'!$2:$2,"<="&O$3,'IS - Actual'!$1:$1,">"&N$1)-SUMIFS('IS - Actual'!$57:$57,'IS - Actual'!$2:$2,"<="&O$3,'IS - Actual'!$1:$1,">"&N$1),""))]]></f>
        <v>3631.0</v>
      </c>
      <c r="P77" s="5" t="n">
        <f><![CDATA[IF(COUNTBLANK($A$82:P$82)=1,P75,IF(P76<>"",P76+SUMIFS('IS - Actual'!$53:$53,'IS - Actual'!$2:$2,"<="&P$3,'IS - Actual'!$1:$1,">"&O$1)-SUMIFS('IS - Actual'!$57:$57,'IS - Actual'!$2:$2,"<="&P$3,'IS - Actual'!$1:$1,">"&O$1),""))]]></f>
        <v>7674.0</v>
      </c>
      <c r="Q77" s="5" t="n">
        <f><![CDATA[IF(COUNTBLANK($A$82:Q$82)=1,Q75,IF(Q76<>"",Q76+SUMIFS('IS - Actual'!$53:$53,'IS - Actual'!$2:$2,"<="&Q$3,'IS - Actual'!$1:$1,">"&P$1)-SUMIFS('IS - Actual'!$57:$57,'IS - Actual'!$2:$2,"<="&Q$3,'IS - Actual'!$1:$1,">"&P$1),""))]]></f>
        <v>5413.0</v>
      </c>
      <c r="R77" s="5" t="n">
        <f><![CDATA[IF(COUNTBLANK($A$82:R$82)=1,R75,IF(R76<>"",R76+SUMIFS('IS - Actual'!$53:$53,'IS - Actual'!$2:$2,"<="&R$3,'IS - Actual'!$1:$1,">"&Q$1)-SUMIFS('IS - Actual'!$57:$57,'IS - Actual'!$2:$2,"<="&R$3,'IS - Actual'!$1:$1,">"&Q$1),""))]]></f>
        <v>6496.0</v>
      </c>
      <c r="S77" s="5" t="n">
        <f><![CDATA[IF(COUNTBLANK($A$82:S$82)=1,S75,IF(S76<>"",S76+SUMIFS('IS - Actual'!$53:$53,'IS - Actual'!$2:$2,"<="&S$3,'IS - Actual'!$1:$1,">"&R$1)-SUMIFS('IS - Actual'!$57:$57,'IS - Actual'!$2:$2,"<="&S$3,'IS - Actual'!$1:$1,">"&R$1),""))]]></f>
        <v>6848.0</v>
      </c>
      <c r="T77" s="5" t="n">
        <f><![CDATA[IF(COUNTBLANK($A$82:T$82)=1,T75,IF(T76<>"",T76+SUMIFS('IS - Actual'!$53:$53,'IS - Actual'!$2:$2,"<="&T$3,'IS - Actual'!$1:$1,">"&S$1)-SUMIFS('IS - Actual'!$57:$57,'IS - Actual'!$2:$2,"<="&T$3,'IS - Actual'!$1:$1,">"&S$1),""))]]></f>
        <v>3198.0</v>
      </c>
      <c r="U77" s="5" t="n">
        <f><![CDATA[IF(COUNTBLANK($A$82:U$82)=1,U75,IF(U76<>"",U76+SUMIFS('IS - Actual'!$53:$53,'IS - Actual'!$2:$2,"<="&U$3,'IS - Actual'!$1:$1,">"&T$1)-SUMIFS('IS - Actual'!$57:$57,'IS - Actual'!$2:$2,"<="&U$3,'IS - Actual'!$1:$1,">"&T$1),""))]]></f>
        <v>5077.0</v>
      </c>
      <c r="V77" s="5" t="n">
        <f><![CDATA[IF(COUNTBLANK($A$82:V$82)=1,V75,IF(V76<>"",V76+SUMIFS('IS - Actual'!$53:$53,'IS - Actual'!$2:$2,"<="&V$3,'IS - Actual'!$1:$1,">"&U$1)-SUMIFS('IS - Actual'!$57:$57,'IS - Actual'!$2:$2,"<="&V$3,'IS - Actual'!$1:$1,">"&U$1),""))]]></f>
        <v>1825.0</v>
      </c>
      <c r="W77" s="5" t="n">
        <f><![CDATA[IF(COUNTBLANK($A$82:W$82)=1,W75,IF(W76<>"",W76+SUMIFS('IS - Actual'!$53:$53,'IS - Actual'!$2:$2,"<="&W$3,'IS - Actual'!$1:$1,">"&V$1)-SUMIFS('IS - Actual'!$57:$57,'IS - Actual'!$2:$2,"<="&W$3,'IS - Actual'!$1:$1,">"&V$1),""))]]></f>
        <v>1261.0</v>
      </c>
      <c r="X77" s="5" t="n">
        <f><![CDATA[IF(COUNTBLANK($A$82:X$82)=1,X75,IF(X76<>"",X76+SUMIFS('IS - Actual'!$53:$53,'IS - Actual'!$2:$2,"<="&X$3,'IS - Actual'!$1:$1,">"&W$1)-SUMIFS('IS - Actual'!$57:$57,'IS - Actual'!$2:$2,"<="&X$3,'IS - Actual'!$1:$1,">"&W$1),""))]]></f>
        <v>5997.0</v>
      </c>
      <c r="Y77" s="5" t="n">
        <f><![CDATA[IF(COUNTBLANK($A$82:Y$82)=1,Y75,IF(Y76<>"",Y76+SUMIFS('IS - Actual'!$53:$53,'IS - Actual'!$2:$2,"<="&Y$3,'IS - Actual'!$1:$1,">"&X$1)-SUMIFS('IS - Actual'!$57:$57,'IS - Actual'!$2:$2,"<="&Y$3,'IS - Actual'!$1:$1,">"&X$1),""))]]></f>
        <v>3874.0</v>
      </c>
      <c r="Z77" s="5" t="n">
        <f><![CDATA[IF(COUNTBLANK($A$82:Z$82)=1,Z75,IF(Z76<>"",Z76+SUMIFS('IS - Actual'!$53:$53,'IS - Actual'!$2:$2,"<="&Z$3,'IS - Actual'!$1:$1,">"&Y$1)-SUMIFS('IS - Actual'!$57:$57,'IS - Actual'!$2:$2,"<="&Z$3,'IS - Actual'!$1:$1,">"&Y$1),""))]]></f>
        <v>9201.0</v>
      </c>
      <c r="AA77" s="5" t="n">
        <f><![CDATA[IF(COUNTBLANK($A$82:AA$82)=1,AA75,IF(AA76<>"",AA76+SUMIFS('IS - Actual'!$53:$53,'IS - Actual'!$2:$2,"<="&AA$3,'IS - Actual'!$1:$1,">"&Z$1)-SUMIFS('IS - Actual'!$57:$57,'IS - Actual'!$2:$2,"<="&AA$3,'IS - Actual'!$1:$1,">"&Z$1),""))]]></f>
        <v>7144.0</v>
      </c>
      <c r="AB77" s="5" t="n">
        <f><![CDATA[IF(COUNTBLANK($A$82:AB$82)=1,AB75,IF(AB76<>"",AB76+SUMIFS('IS - Actual'!$53:$53,'IS - Actual'!$2:$2,"<="&AB$3,'IS - Actual'!$1:$1,">"&AA$1)-SUMIFS('IS - Actual'!$57:$57,'IS - Actual'!$2:$2,"<="&AB$3,'IS - Actual'!$1:$1,">"&AA$1),""))]]></f>
        <v>9273.0</v>
      </c>
      <c r="AC77" s="5" t="n">
        <f><![CDATA[IF(COUNTBLANK($A$82:AC$82)=1,AC75,IF(AC76<>"",AC76+SUMIFS('IS - Actual'!$53:$53,'IS - Actual'!$2:$2,"<="&AC$3,'IS - Actual'!$1:$1,">"&AB$1)-SUMIFS('IS - Actual'!$57:$57,'IS - Actual'!$2:$2,"<="&AC$3,'IS - Actual'!$1:$1,">"&AB$1),""))]]></f>
        <v>8394.0</v>
      </c>
      <c r="AD77" s="5" t="n">
        <f><![CDATA[IF(COUNTBLANK($A$82:AD$82)=1,AD75,IF(AD76<>"",AD76+SUMIFS('IS - Actual'!$53:$53,'IS - Actual'!$2:$2,"<="&AD$3,'IS - Actual'!$1:$1,">"&AC$1)-SUMIFS('IS - Actual'!$57:$57,'IS - Actual'!$2:$2,"<="&AD$3,'IS - Actual'!$1:$1,">"&AC$1),""))]]></f>
        <v>8913.0</v>
      </c>
      <c r="AE77" s="5" t="n">
        <f><![CDATA[IF(COUNTBLANK($A$82:AE$82)=1,AE75,IF(AE76<>"",AE76+SUMIFS('IS - Actual'!$53:$53,'IS - Actual'!$2:$2,"<="&AE$3,'IS - Actual'!$1:$1,">"&AD$1)-SUMIFS('IS - Actual'!$57:$57,'IS - Actual'!$2:$2,"<="&AE$3,'IS - Actual'!$1:$1,">"&AD$1),""))]]></f>
        <v>4832.0</v>
      </c>
      <c r="AF77" s="5" t="n">
        <f><![CDATA[IF(COUNTBLANK($A$82:AF$82)=1,AF75,IF(AF76<>"",AF76+SUMIFS('IS - Actual'!$53:$53,'IS - Actual'!$2:$2,"<="&AF$3,'IS - Actual'!$1:$1,">"&AE$1)-SUMIFS('IS - Actual'!$57:$57,'IS - Actual'!$2:$2,"<="&AF$3,'IS - Actual'!$1:$1,">"&AE$1),""))]]></f>
        <v>5671.0</v>
      </c>
      <c r="AG77" s="5" t="n">
        <f><![CDATA[IF(COUNTBLANK($A$82:AG$82)=1,AG75,IF(AG76<>"",AG76+SUMIFS('IS - Actual'!$53:$53,'IS - Actual'!$2:$2,"<="&AG$3,'IS - Actual'!$1:$1,">"&AF$1)-SUMIFS('IS - Actual'!$57:$57,'IS - Actual'!$2:$2,"<="&AG$3,'IS - Actual'!$1:$1,">"&AF$1),""))]]></f>
        <v>6899.0</v>
      </c>
      <c r="AH77" s="5" t="n">
        <f><![CDATA[IF(COUNTBLANK($A$82:AH$82)=1,AH75,IF(AH76<>"",AH76+SUMIFS('IS - Actual'!$53:$53,'IS - Actual'!$2:$2,"<="&AH$3,'IS - Actual'!$1:$1,">"&AG$1)-SUMIFS('IS - Actual'!$57:$57,'IS - Actual'!$2:$2,"<="&AH$3,'IS - Actual'!$1:$1,">"&AG$1),""))]]></f>
        <v>6025.0</v>
      </c>
      <c r="AI77" s="5" t="n">
        <f><![CDATA[IF(COUNTBLANK($A$82:AI$82)=1,AI75,IF(AI76<>"",AI76+SUMIFS('IS - Actual'!$53:$53,'IS - Actual'!$2:$2,"<="&AI$3,'IS - Actual'!$1:$1,">"&AH$1)-SUMIFS('IS - Actual'!$57:$57,'IS - Actual'!$2:$2,"<="&AI$3,'IS - Actual'!$1:$1,">"&AH$1),""))]]></f>
        <v>3289.0</v>
      </c>
      <c r="AJ77" s="5" t="n">
        <f><![CDATA[IF(COUNTBLANK($A$82:AJ$82)=1,AJ75,IF(AJ76<>"",AJ76+SUMIFS('IS - Actual'!$53:$53,'IS - Actual'!$2:$2,"<="&AJ$3,'IS - Actual'!$1:$1,">"&AI$1)-SUMIFS('IS - Actual'!$57:$57,'IS - Actual'!$2:$2,"<="&AJ$3,'IS - Actual'!$1:$1,">"&AI$1),""))]]></f>
        <v>5032.0</v>
      </c>
      <c r="AK77" s="5" t="n">
        <f><![CDATA[IF(COUNTBLANK($A$82:AK$82)=1,AK75,IF(AK76<>"",AK76+SUMIFS('IS - Actual'!$53:$53,'IS - Actual'!$2:$2,"<="&AK$3,'IS - Actual'!$1:$1,">"&AJ$1)-SUMIFS('IS - Actual'!$57:$57,'IS - Actual'!$2:$2,"<="&AK$3,'IS - Actual'!$1:$1,">"&AJ$1),""))]]></f>
        <v>5568.0</v>
      </c>
      <c r="AL77" s="5" t="n">
        <f><![CDATA[IF(COUNTBLANK($A$82:AL$82)=1,AL75,IF(AL76<>"",AL76+SUMIFS('IS - Actual'!$53:$53,'IS - Actual'!$2:$2,"<="&AL$3,'IS - Actual'!$1:$1,">"&AK$1)-SUMIFS('IS - Actual'!$57:$57,'IS - Actual'!$2:$2,"<="&AL$3,'IS - Actual'!$1:$1,">"&AK$1),""))]]></f>
        <v>4017.0</v>
      </c>
      <c r="AM77" s="5" t="n">
        <f><![CDATA[IF(COUNTBLANK($A$82:AM$82)=1,AM75,IF(AM76<>"",AM76+SUMIFS('IS - Actual'!$53:$53,'IS - Actual'!$2:$2,"<="&AM$3,'IS - Actual'!$1:$1,">"&AL$1)-SUMIFS('IS - Actual'!$57:$57,'IS - Actual'!$2:$2,"<="&AM$3,'IS - Actual'!$1:$1,">"&AL$1),""))]]></f>
        <v>2279.0</v>
      </c>
      <c r="AN77" s="5" t="n">
        <f><![CDATA[IF(COUNTBLANK($A$82:AN$82)=1,AN75,IF(AN76<>"",AN76+SUMIFS('IS - Actual'!$53:$53,'IS - Actual'!$2:$2,"<="&AN$3,'IS - Actual'!$1:$1,">"&AM$1)-SUMIFS('IS - Actual'!$57:$57,'IS - Actual'!$2:$2,"<="&AN$3,'IS - Actual'!$1:$1,">"&AM$1),""))]]></f>
        <v>7751.0</v>
      </c>
      <c r="AO77" s="5" t="n">
        <f><![CDATA[IF(COUNTBLANK($A$82:AO$82)=1,AO75,IF(AO76<>"",AO76+SUMIFS('IS - Actual'!$53:$53,'IS - Actual'!$2:$2,"<="&AO$3,'IS - Actual'!$1:$1,">"&AN$1)-SUMIFS('IS - Actual'!$57:$57,'IS - Actual'!$2:$2,"<="&AO$3,'IS - Actual'!$1:$1,">"&AN$1),""))]]></f>
        <v>4949.0</v>
      </c>
      <c r="AP77" s="5" t="n">
        <f><![CDATA[IF(COUNTBLANK($A$82:AP$82)=1,AP75,IF(AP76<>"",AP76+SUMIFS('IS - Actual'!$53:$53,'IS - Actual'!$2:$2,"<="&AP$3,'IS - Actual'!$1:$1,">"&AO$1)-SUMIFS('IS - Actual'!$57:$57,'IS - Actual'!$2:$2,"<="&AP$3,'IS - Actual'!$1:$1,">"&AO$1),""))]]></f>
        <v>4886.0</v>
      </c>
      <c r="AQ77" s="5" t="n">
        <f><![CDATA[IF(COUNTBLANK($A$82:AQ$82)=1,AQ75,IF(AQ76<>"",AQ76+SUMIFS('IS - Actual'!$53:$53,'IS - Actual'!$2:$2,"<="&AQ$3,'IS - Actual'!$1:$1,">"&AP$1)-SUMIFS('IS - Actual'!$57:$57,'IS - Actual'!$2:$2,"<="&AQ$3,'IS - Actual'!$1:$1,">"&AP$1),""))]]></f>
        <v>6468.0</v>
      </c>
      <c r="AR77" s="5" t="n">
        <f><![CDATA[IF(COUNTBLANK($A$82:AR$82)=1,AR75,IF(AR76<>"",AR76+SUMIFS('IS - Actual'!$53:$53,'IS - Actual'!$2:$2,"<="&AR$3,'IS - Actual'!$1:$1,">"&AQ$1)-SUMIFS('IS - Actual'!$57:$57,'IS - Actual'!$2:$2,"<="&AR$3,'IS - Actual'!$1:$1,">"&AQ$1),""))]]></f>
        <v>7571.0</v>
      </c>
      <c r="AS77" s="5" t="n">
        <f><![CDATA[IF(COUNTBLANK($A$82:AS$82)=1,AS75,IF(AS76<>"",AS76+SUMIFS('IS - Actual'!$53:$53,'IS - Actual'!$2:$2,"<="&AS$3,'IS - Actual'!$1:$1,">"&AR$1)-SUMIFS('IS - Actual'!$57:$57,'IS - Actual'!$2:$2,"<="&AS$3,'IS - Actual'!$1:$1,">"&AR$1),""))]]></f>
        <v>5629.0</v>
      </c>
      <c r="AT77" s="5" t="n">
        <f><![CDATA[IF(COUNTBLANK($A$82:AT$82)=1,AT75,IF(AT76<>"",AT76+SUMIFS('IS - Actual'!$53:$53,'IS - Actual'!$2:$2,"<="&AT$3,'IS - Actual'!$1:$1,">"&AS$1)-SUMIFS('IS - Actual'!$57:$57,'IS - Actual'!$2:$2,"<="&AT$3,'IS - Actual'!$1:$1,">"&AS$1),""))]]></f>
        <v>5024.0</v>
      </c>
      <c r="AU77" s="5" t="n">
        <f><![CDATA[IF(COUNTBLANK($A$82:AU$82)=1,AU75,IF(AU76<>"",AU76+SUMIFS('IS - Actual'!$53:$53,'IS - Actual'!$2:$2,"<="&AU$3,'IS - Actual'!$1:$1,">"&AT$1)-SUMIFS('IS - Actual'!$57:$57,'IS - Actual'!$2:$2,"<="&AU$3,'IS - Actual'!$1:$1,">"&AT$1),""))]]></f>
        <v>7200.0</v>
      </c>
      <c r="AV77" s="5" t="n">
        <f><![CDATA[IF(COUNTBLANK($A$82:AV$82)=1,AV75,IF(AV76<>"",AV76+SUMIFS('IS - Actual'!$53:$53,'IS - Actual'!$2:$2,"<="&AV$3,'IS - Actual'!$1:$1,">"&AU$1)-SUMIFS('IS - Actual'!$57:$57,'IS - Actual'!$2:$2,"<="&AV$3,'IS - Actual'!$1:$1,">"&AU$1),""))]]></f>
        <v>8445.0</v>
      </c>
      <c r="AW77" s="5" t="n">
        <f><![CDATA[IF(COUNTBLANK($A$82:AW$82)=1,AW75,IF(AW76<>"",AW76+SUMIFS('IS - Actual'!$53:$53,'IS - Actual'!$2:$2,"<="&AW$3,'IS - Actual'!$1:$1,">"&AV$1)-SUMIFS('IS - Actual'!$57:$57,'IS - Actual'!$2:$2,"<="&AW$3,'IS - Actual'!$1:$1,">"&AV$1),""))]]></f>
        <v>7670.0</v>
      </c>
      <c r="AX77" s="5" t="n">
        <f><![CDATA[IF(COUNTBLANK($A$82:AX$82)=1,AX75,IF(AX76<>"",AX76+SUMIFS('IS - Actual'!$53:$53,'IS - Actual'!$2:$2,"<="&AX$3,'IS - Actual'!$1:$1,">"&AW$1)-SUMIFS('IS - Actual'!$57:$57,'IS - Actual'!$2:$2,"<="&AX$3,'IS - Actual'!$1:$1,">"&AW$1),""))]]></f>
        <v>4643.0</v>
      </c>
      <c r="AY77" s="5" t="n">
        <f><![CDATA[IF(COUNTBLANK($A$82:AY$82)=1,AY75,IF(AY76<>"",AY76+SUMIFS('IS - Actual'!$53:$53,'IS - Actual'!$2:$2,"<="&AY$3,'IS - Actual'!$1:$1,">"&AX$1)-SUMIFS('IS - Actual'!$57:$57,'IS - Actual'!$2:$2,"<="&AY$3,'IS - Actual'!$1:$1,">"&AX$1),""))]]></f>
        <v>9833.0</v>
      </c>
      <c r="AZ77" s="5" t="n">
        <f><![CDATA[IF(COUNTBLANK($A$82:AZ$82)=1,AZ75,IF(AZ76<>"",AZ76+SUMIFS('IS - Actual'!$53:$53,'IS - Actual'!$2:$2,"<="&AZ$3,'IS - Actual'!$1:$1,">"&AY$1)-SUMIFS('IS - Actual'!$57:$57,'IS - Actual'!$2:$2,"<="&AZ$3,'IS - Actual'!$1:$1,">"&AY$1),""))]]></f>
        <v>9649.0</v>
      </c>
      <c r="BA77" s="5" t="n">
        <f><![CDATA[IF(COUNTBLANK($A$82:BA$82)=1,BA75,IF(BA76<>"",BA76+SUMIFS('IS - Actual'!$53:$53,'IS - Actual'!$2:$2,"<="&BA$3,'IS - Actual'!$1:$1,">"&AZ$1)-SUMIFS('IS - Actual'!$57:$57,'IS - Actual'!$2:$2,"<="&BA$3,'IS - Actual'!$1:$1,">"&AZ$1),""))]]></f>
        <v>7320.0</v>
      </c>
      <c r="BB77" s="5" t="n">
        <f><![CDATA[IF(COUNTBLANK($A$82:BB$82)=1,BB75,IF(BB76<>"",BB76+SUMIFS('IS - Actual'!$53:$53,'IS - Actual'!$2:$2,"<="&BB$3,'IS - Actual'!$1:$1,">"&BA$1)-SUMIFS('IS - Actual'!$57:$57,'IS - Actual'!$2:$2,"<="&BB$3,'IS - Actual'!$1:$1,">"&BA$1),""))]]></f>
        <v>9371.0</v>
      </c>
      <c r="BC77" s="5" t="n">
        <f><![CDATA[IF(COUNTBLANK($A$82:BC$82)=1,BC75,IF(BC76<>"",BC76+SUMIFS('IS - Actual'!$53:$53,'IS - Actual'!$2:$2,"<="&BC$3,'IS - Actual'!$1:$1,">"&BB$1)-SUMIFS('IS - Actual'!$57:$57,'IS - Actual'!$2:$2,"<="&BC$3,'IS - Actual'!$1:$1,">"&BB$1),""))]]></f>
        <v>6417.0</v>
      </c>
      <c r="BD77" s="5" t="n">
        <f><![CDATA[IF(COUNTBLANK($A$82:BD$82)=1,BD75,IF(BD76<>"",BD76+SUMIFS('IS - Actual'!$53:$53,'IS - Actual'!$2:$2,"<="&BD$3,'IS - Actual'!$1:$1,">"&BC$1)-SUMIFS('IS - Actual'!$57:$57,'IS - Actual'!$2:$2,"<="&BD$3,'IS - Actual'!$1:$1,">"&BC$1),""))]]></f>
        <v>4740.0</v>
      </c>
      <c r="BE77" s="5" t="n">
        <f><![CDATA[IF(COUNTBLANK($A$82:BE$82)=1,BE75,IF(BE76<>"",BE76+SUMIFS('IS - Actual'!$53:$53,'IS - Actual'!$2:$2,"<="&BE$3,'IS - Actual'!$1:$1,">"&BD$1)-SUMIFS('IS - Actual'!$57:$57,'IS - Actual'!$2:$2,"<="&BE$3,'IS - Actual'!$1:$1,">"&BD$1),""))]]></f>
        <v>9115.0</v>
      </c>
      <c r="BF77" s="5" t="n">
        <f><![CDATA[IF(COUNTBLANK($A$82:BF$82)=1,BF75,IF(BF76<>"",BF76+SUMIFS('IS - Actual'!$53:$53,'IS - Actual'!$2:$2,"<="&BF$3,'IS - Actual'!$1:$1,">"&BE$1)-SUMIFS('IS - Actual'!$57:$57,'IS - Actual'!$2:$2,"<="&BF$3,'IS - Actual'!$1:$1,">"&BE$1),""))]]></f>
        <v>1638.0</v>
      </c>
      <c r="BG77" s="5" t="n">
        <f><![CDATA[IF(COUNTBLANK($A$82:BG$82)=1,BG75,IF(BG76<>"",BG76+SUMIFS('IS - Actual'!$53:$53,'IS - Actual'!$2:$2,"<="&BG$3,'IS - Actual'!$1:$1,">"&BF$1)-SUMIFS('IS - Actual'!$57:$57,'IS - Actual'!$2:$2,"<="&BG$3,'IS - Actual'!$1:$1,">"&BF$1),""))]]></f>
        <v>8218.0</v>
      </c>
      <c r="BH77" s="5" t="n">
        <f><![CDATA[IF(COUNTBLANK($A$82:BH$82)=1,BH75,IF(BH76<>"",BH76+SUMIFS('IS - Actual'!$53:$53,'IS - Actual'!$2:$2,"<="&BH$3,'IS - Actual'!$1:$1,">"&BG$1)-SUMIFS('IS - Actual'!$57:$57,'IS - Actual'!$2:$2,"<="&BH$3,'IS - Actual'!$1:$1,">"&BG$1),""))]]></f>
        <v>7420.0</v>
      </c>
      <c r="BI77" s="5" t="n">
        <f><![CDATA[IF(COUNTBLANK($A$82:BI$82)=1,BI75,IF(BI76<>"",BI76+SUMIFS('IS - Actual'!$53:$53,'IS - Actual'!$2:$2,"<="&BI$3,'IS - Actual'!$1:$1,">"&BH$1)-SUMIFS('IS - Actual'!$57:$57,'IS - Actual'!$2:$2,"<="&BI$3,'IS - Actual'!$1:$1,">"&BH$1),""))]]></f>
        <v>8557.0</v>
      </c>
      <c r="BJ77" s="5" t="n">
        <f><![CDATA[IF(COUNTBLANK($A$82:BJ$82)=1,BJ75,IF(BJ76<>"",BJ76+SUMIFS('IS - Actual'!$53:$53,'IS - Actual'!$2:$2,"<="&BJ$3,'IS - Actual'!$1:$1,">"&BI$1)-SUMIFS('IS - Actual'!$57:$57,'IS - Actual'!$2:$2,"<="&BJ$3,'IS - Actual'!$1:$1,">"&BI$1),""))]]></f>
        <v>4100.0</v>
      </c>
      <c r="BK77" s="5" t="n">
        <f><![CDATA[IF(COUNTBLANK($A$82:BK$82)=1,BK75,IF(BK76<>"",BK76+SUMIFS('IS - Actual'!$53:$53,'IS - Actual'!$2:$2,"<="&BK$3,'IS - Actual'!$1:$1,">"&BJ$1)-SUMIFS('IS - Actual'!$57:$57,'IS - Actual'!$2:$2,"<="&BK$3,'IS - Actual'!$1:$1,">"&BJ$1),""))]]></f>
        <v>9214.0</v>
      </c>
      <c r="BL77" s="5" t="n">
        <f><![CDATA[IF(COUNTBLANK($A$82:BL$82)=1,BL75,IF(BL76<>"",BL76+SUMIFS('IS - Actual'!$53:$53,'IS - Actual'!$2:$2,"<="&BL$3,'IS - Actual'!$1:$1,">"&BK$1)-SUMIFS('IS - Actual'!$57:$57,'IS - Actual'!$2:$2,"<="&BL$3,'IS - Actual'!$1:$1,">"&BK$1),""))]]></f>
        <v>6073.0</v>
      </c>
      <c r="BM77" s="5" t="n">
        <f><![CDATA[IF(COUNTBLANK($A$82:BM$82)=1,BM75,IF(BM76<>"",BM76+SUMIFS('IS - Actual'!$53:$53,'IS - Actual'!$2:$2,"<="&BM$3,'IS - Actual'!$1:$1,">"&BL$1)-SUMIFS('IS - Actual'!$57:$57,'IS - Actual'!$2:$2,"<="&BM$3,'IS - Actual'!$1:$1,">"&BL$1),""))]]></f>
        <v>6163.0</v>
      </c>
      <c r="BN77" s="5" t="n">
        <f><![CDATA[IF(COUNTBLANK($A$82:BN$82)=1,BN75,IF(BN76<>"",BN76+SUMIFS('IS - Actual'!$53:$53,'IS - Actual'!$2:$2,"<="&BN$3,'IS - Actual'!$1:$1,">"&BM$1)-SUMIFS('IS - Actual'!$57:$57,'IS - Actual'!$2:$2,"<="&BN$3,'IS - Actual'!$1:$1,">"&BM$1),""))]]></f>
        <v>4418.0</v>
      </c>
      <c r="BO77" s="5" t="n">
        <f><![CDATA[IF(COUNTBLANK($A$82:BO$82)=1,BO75,IF(BO76<>"",BO76+SUMIFS('IS - Actual'!$53:$53,'IS - Actual'!$2:$2,"<="&BO$3,'IS - Actual'!$1:$1,">"&BN$1)-SUMIFS('IS - Actual'!$57:$57,'IS - Actual'!$2:$2,"<="&BO$3,'IS - Actual'!$1:$1,">"&BN$1),""))]]></f>
        <v>9005.0</v>
      </c>
      <c r="BP77" s="5" t="n">
        <f><![CDATA[IF(COUNTBLANK($A$82:BP$82)=1,BP75,IF(BP76<>"",BP76+SUMIFS('IS - Actual'!$53:$53,'IS - Actual'!$2:$2,"<="&BP$3,'IS - Actual'!$1:$1,">"&BO$1)-SUMIFS('IS - Actual'!$57:$57,'IS - Actual'!$2:$2,"<="&BP$3,'IS - Actual'!$1:$1,">"&BO$1),""))]]></f>
        <v>3716.0</v>
      </c>
      <c r="BQ77" s="5" t="n">
        <f><![CDATA[IF(COUNTBLANK($A$82:BQ$82)=1,BQ75,IF(BQ76<>"",BQ76+SUMIFS('IS - Actual'!$53:$53,'IS - Actual'!$2:$2,"<="&BQ$3,'IS - Actual'!$1:$1,">"&BP$1)-SUMIFS('IS - Actual'!$57:$57,'IS - Actual'!$2:$2,"<="&BQ$3,'IS - Actual'!$1:$1,">"&BP$1),""))]]></f>
        <v>2735.0</v>
      </c>
      <c r="BR77" s="5" t="n">
        <f><![CDATA[IF(COUNTBLANK($A$82:BR$82)=1,BR75,IF(BR76<>"",BR76+SUMIFS('IS - Actual'!$53:$53,'IS - Actual'!$2:$2,"<="&BR$3,'IS - Actual'!$1:$1,">"&BQ$1)-SUMIFS('IS - Actual'!$57:$57,'IS - Actual'!$2:$2,"<="&BR$3,'IS - Actual'!$1:$1,">"&BQ$1),""))]]></f>
        <v>1900.0</v>
      </c>
    </row>
    <row r="78" spans="1:70">
      <c r="A78" s="4" t="s">
        <v>211</v>
      </c>
      <c r="B78" s="5" t="n">
        <f t="shared" ref="B78:BM78" si="15"><![CDATA[IF(AND(B46<>"",B55<>"",B65<>"",B74<>"",B77<>"",B79<>""),B46-B55-B65-B74-B77-B79,"")]]></f>
        <v>-40338.0</v>
      </c>
      <c r="C78" s="5" t="n">
        <f t="shared" si="15"/>
        <v>-65580.0</v>
      </c>
      <c r="D78" s="5" t="n">
        <f t="shared" si="15"/>
        <v>-37872.0</v>
      </c>
      <c r="E78" s="5" t="n">
        <f t="shared" si="15"/>
        <v>-64063.0</v>
      </c>
      <c r="F78" s="5" t="n">
        <f t="shared" si="15"/>
        <v>-39858.0</v>
      </c>
      <c r="G78" s="5" t="n">
        <f t="shared" si="15"/>
        <v>-55934.0</v>
      </c>
      <c r="H78" s="5" t="n">
        <f t="shared" si="15"/>
        <v>-55925.0</v>
      </c>
      <c r="I78" s="5" t="n">
        <f t="shared" si="15"/>
        <v>-32741.0</v>
      </c>
      <c r="J78" s="5" t="n">
        <f t="shared" si="15"/>
        <v>-86379.0</v>
      </c>
      <c r="K78" s="5" t="n">
        <f t="shared" si="15"/>
        <v>-48018.0</v>
      </c>
      <c r="L78" s="5" t="n">
        <f t="shared" si="15"/>
        <v>-89064.0</v>
      </c>
      <c r="M78" s="5" t="n">
        <f t="shared" si="15"/>
        <v>-55088.0</v>
      </c>
      <c r="N78" s="5" t="n">
        <f t="shared" si="15"/>
        <v>-43308.0</v>
      </c>
      <c r="O78" s="5" t="n">
        <f t="shared" si="15"/>
        <v>-69950.0</v>
      </c>
      <c r="P78" s="5" t="n">
        <f t="shared" si="15"/>
        <v>-62778.0</v>
      </c>
      <c r="Q78" s="5" t="n">
        <f t="shared" si="15"/>
        <v>-61363.0</v>
      </c>
      <c r="R78" s="5" t="n">
        <f t="shared" si="15"/>
        <v>-36436.0</v>
      </c>
      <c r="S78" s="5" t="n">
        <f t="shared" si="15"/>
        <v>-17292.0</v>
      </c>
      <c r="T78" s="5" t="n">
        <f t="shared" si="15"/>
        <v>-61466.0</v>
      </c>
      <c r="U78" s="5" t="n">
        <f t="shared" si="15"/>
        <v>-56564.0</v>
      </c>
      <c r="V78" s="5" t="n">
        <f t="shared" si="15"/>
        <v>-51625.0</v>
      </c>
      <c r="W78" s="5" t="n">
        <f t="shared" si="15"/>
        <v>-51359.0</v>
      </c>
      <c r="X78" s="5" t="n">
        <f t="shared" si="15"/>
        <v>-29902.0</v>
      </c>
      <c r="Y78" s="5" t="n">
        <f t="shared" si="15"/>
        <v>-82527.0</v>
      </c>
      <c r="Z78" s="5" t="n">
        <f t="shared" si="15"/>
        <v>-75307.0</v>
      </c>
      <c r="AA78" s="5" t="n">
        <f t="shared" si="15"/>
        <v>-59644.0</v>
      </c>
      <c r="AB78" s="5" t="n">
        <f t="shared" si="15"/>
        <v>-76400.0</v>
      </c>
      <c r="AC78" s="5" t="n">
        <f t="shared" si="15"/>
        <v>-89000.0</v>
      </c>
      <c r="AD78" s="5" t="n">
        <f t="shared" si="15"/>
        <v>-99438.0</v>
      </c>
      <c r="AE78" s="5" t="n">
        <f t="shared" si="15"/>
        <v>-47141.0</v>
      </c>
      <c r="AF78" s="5" t="n">
        <f t="shared" si="15"/>
        <v>-46545.0</v>
      </c>
      <c r="AG78" s="5" t="n">
        <f t="shared" si="15"/>
        <v>-31814.0</v>
      </c>
      <c r="AH78" s="5" t="n">
        <f t="shared" si="15"/>
        <v>-89569.0</v>
      </c>
      <c r="AI78" s="5" t="n">
        <f t="shared" si="15"/>
        <v>-48341.0</v>
      </c>
      <c r="AJ78" s="5" t="n">
        <f t="shared" si="15"/>
        <v>-49199.0</v>
      </c>
      <c r="AK78" s="5" t="n">
        <f t="shared" si="15"/>
        <v>-27492.0</v>
      </c>
      <c r="AL78" s="5" t="n">
        <f t="shared" si="15"/>
        <v>-75188.0</v>
      </c>
      <c r="AM78" s="5" t="n">
        <f t="shared" si="15"/>
        <v>-44417.0</v>
      </c>
      <c r="AN78" s="5" t="n">
        <f t="shared" si="15"/>
        <v>-53926.0</v>
      </c>
      <c r="AO78" s="5" t="n">
        <f t="shared" si="15"/>
        <v>-48005.0</v>
      </c>
      <c r="AP78" s="5" t="n">
        <f t="shared" si="15"/>
        <v>-47420.0</v>
      </c>
      <c r="AQ78" s="5" t="n">
        <f t="shared" si="15"/>
        <v>-53418.0</v>
      </c>
      <c r="AR78" s="5" t="n">
        <f t="shared" si="15"/>
        <v>-49068.0</v>
      </c>
      <c r="AS78" s="5" t="n">
        <f t="shared" si="15"/>
        <v>-13476.0</v>
      </c>
      <c r="AT78" s="5" t="n">
        <f t="shared" si="15"/>
        <v>-18431.0</v>
      </c>
      <c r="AU78" s="5" t="n">
        <f t="shared" si="15"/>
        <v>-63057.0</v>
      </c>
      <c r="AV78" s="5" t="n">
        <f t="shared" si="15"/>
        <v>-67461.0</v>
      </c>
      <c r="AW78" s="5" t="n">
        <f t="shared" si="15"/>
        <v>-52269.0</v>
      </c>
      <c r="AX78" s="5" t="n">
        <f t="shared" si="15"/>
        <v>-74001.0</v>
      </c>
      <c r="AY78" s="5" t="n">
        <f t="shared" si="15"/>
        <v>-65154.0</v>
      </c>
      <c r="AZ78" s="5" t="n">
        <f t="shared" si="15"/>
        <v>-73560.0</v>
      </c>
      <c r="BA78" s="5" t="n">
        <f t="shared" si="15"/>
        <v>-65151.0</v>
      </c>
      <c r="BB78" s="5" t="n">
        <f t="shared" si="15"/>
        <v>-52303.0</v>
      </c>
      <c r="BC78" s="5" t="n">
        <f t="shared" si="15"/>
        <v>-50087.0</v>
      </c>
      <c r="BD78" s="5" t="n">
        <f t="shared" si="15"/>
        <v>-44475.0</v>
      </c>
      <c r="BE78" s="5" t="n">
        <f t="shared" si="15"/>
        <v>-90078.0</v>
      </c>
      <c r="BF78" s="5" t="n">
        <f t="shared" si="15"/>
        <v>-65900.0</v>
      </c>
      <c r="BG78" s="5" t="n">
        <f t="shared" si="15"/>
        <v>-47774.0</v>
      </c>
      <c r="BH78" s="5" t="n">
        <f t="shared" si="15"/>
        <v>-76838.0</v>
      </c>
      <c r="BI78" s="5" t="n">
        <f t="shared" si="15"/>
        <v>-46560.0</v>
      </c>
      <c r="BJ78" s="5" t="n">
        <f t="shared" si="15"/>
        <v>-50162.0</v>
      </c>
      <c r="BK78" s="5" t="n">
        <f t="shared" si="15"/>
        <v>-58180.0</v>
      </c>
      <c r="BL78" s="5" t="n">
        <f t="shared" si="15"/>
        <v>-46146.0</v>
      </c>
      <c r="BM78" s="5" t="n">
        <f t="shared" si="15"/>
        <v>-96299.0</v>
      </c>
      <c r="BN78" s="5" t="n">
        <f><![CDATA[IF(AND(BN46<>"",BN55<>"",BN65<>"",BN74<>"",BN77<>"",BN79<>""),BN46-BN55-BN65-BN74-BN77-BN79,"")]]></f>
        <v>-65323.0</v>
      </c>
      <c r="BO78" s="5" t="n">
        <f><![CDATA[IF(AND(BO46<>"",BO55<>"",BO65<>"",BO74<>"",BO77<>"",BO79<>""),BO46-BO55-BO65-BO74-BO77-BO79,"")]]></f>
        <v>-57673.0</v>
      </c>
      <c r="BP78" s="5" t="n">
        <f><![CDATA[IF(AND(BP46<>"",BP55<>"",BP65<>"",BP74<>"",BP77<>"",BP79<>""),BP46-BP55-BP65-BP74-BP77-BP79,"")]]></f>
        <v>-47912.0</v>
      </c>
      <c r="BQ78" s="5" t="n">
        <f><![CDATA[IF(AND(BQ46<>"",BQ55<>"",BQ65<>"",BQ74<>"",BQ77<>"",BQ79<>""),BQ46-BQ55-BQ65-BQ74-BQ77-BQ79,"")]]></f>
        <v>-32404.0</v>
      </c>
      <c r="BR78" s="5" t="n">
        <f><![CDATA[IF(AND(BR46<>"",BR55<>"",BR65<>"",BR74<>"",BR77<>"",BR79<>""),BR46-BR55-BR65-BR74-BR77-BR79,"")]]></f>
        <v>-65681.0</v>
      </c>
    </row>
    <row r="79" spans="1:70">
      <c r="A79" t="s" s="0">
        <v>292</v>
      </c>
      <c r="B79" s="3" t="n">
        <v>4959.0</v>
      </c>
      <c r="C79" s="3" t="n">
        <v>8751.0</v>
      </c>
      <c r="D79" s="3" t="n">
        <v>4168.0</v>
      </c>
      <c r="E79" s="3" t="n">
        <v>4908.0</v>
      </c>
      <c r="F79" s="3" t="n">
        <v>5757.0</v>
      </c>
      <c r="G79" s="3" t="n">
        <v>3570.0</v>
      </c>
      <c r="H79" s="3" t="n">
        <v>5403.0</v>
      </c>
      <c r="I79" s="3" t="n">
        <v>1007.0</v>
      </c>
      <c r="J79" s="3" t="n">
        <v>9684.0</v>
      </c>
      <c r="K79" s="3" t="n">
        <v>5857.0</v>
      </c>
      <c r="L79" s="3" t="n">
        <v>8611.0</v>
      </c>
      <c r="M79" s="3" t="n">
        <v>8512.0</v>
      </c>
      <c r="N79" s="3" t="n">
        <v>8958.0</v>
      </c>
      <c r="O79" s="3" t="n">
        <v>3666.0</v>
      </c>
      <c r="P79" s="3" t="n">
        <v>6692.0</v>
      </c>
      <c r="Q79" s="3" t="n">
        <v>2326.0</v>
      </c>
      <c r="R79" s="3" t="n">
        <v>1699.0</v>
      </c>
      <c r="S79" s="3" t="n">
        <v>6446.0</v>
      </c>
      <c r="T79" s="3" t="n">
        <v>3853.0</v>
      </c>
      <c r="U79" s="3" t="n">
        <v>9988.0</v>
      </c>
      <c r="V79" s="3" t="n">
        <v>4498.0</v>
      </c>
      <c r="W79" s="3" t="n">
        <v>8771.0</v>
      </c>
      <c r="X79" s="3" t="n">
        <v>7023.0</v>
      </c>
      <c r="Y79" s="3" t="n">
        <v>4955.0</v>
      </c>
      <c r="Z79" s="3" t="n">
        <v>2300.0</v>
      </c>
      <c r="AA79" s="3" t="n">
        <v>8382.0</v>
      </c>
      <c r="AB79" s="3" t="n">
        <v>3038.0</v>
      </c>
      <c r="AC79" s="3" t="n">
        <v>8366.0</v>
      </c>
      <c r="AD79" s="3" t="n">
        <v>2332.0</v>
      </c>
      <c r="AE79" s="3" t="n">
        <v>2480.0</v>
      </c>
      <c r="AF79" s="3" t="n">
        <v>4858.0</v>
      </c>
      <c r="AG79" s="3" t="n">
        <v>7639.0</v>
      </c>
      <c r="AH79" s="3" t="n">
        <v>6931.0</v>
      </c>
      <c r="AI79" s="3" t="n">
        <v>1512.0</v>
      </c>
      <c r="AJ79" s="3" t="n">
        <v>2915.0</v>
      </c>
      <c r="AK79" s="3" t="n">
        <v>1111.0</v>
      </c>
      <c r="AL79" s="3" t="n">
        <v>3137.0</v>
      </c>
      <c r="AM79" s="3" t="n">
        <v>2220.0</v>
      </c>
      <c r="AN79" s="3" t="n">
        <v>4944.0</v>
      </c>
      <c r="AO79" s="3" t="n">
        <v>1520.0</v>
      </c>
      <c r="AP79" s="3" t="n">
        <v>4786.0</v>
      </c>
      <c r="AQ79" s="3" t="n">
        <v>8958.0</v>
      </c>
      <c r="AR79" s="3" t="n">
        <v>3414.0</v>
      </c>
      <c r="AS79" s="3" t="n">
        <v>2703.0</v>
      </c>
      <c r="AT79" s="3" t="n">
        <v>3655.0</v>
      </c>
      <c r="AU79" s="3" t="n">
        <v>5017.0</v>
      </c>
      <c r="AV79" s="3" t="n">
        <v>5619.0</v>
      </c>
      <c r="AW79" s="3" t="n">
        <v>2319.0</v>
      </c>
      <c r="AX79" s="3" t="n">
        <v>3062.0</v>
      </c>
      <c r="AY79" s="3" t="n">
        <v>2775.0</v>
      </c>
      <c r="AZ79" s="3" t="n">
        <v>1495.0</v>
      </c>
      <c r="BA79" s="3" t="n">
        <v>7058.0</v>
      </c>
      <c r="BB79" s="3" t="n">
        <v>4135.0</v>
      </c>
      <c r="BC79" s="3" t="n">
        <v>3327.0</v>
      </c>
      <c r="BD79" s="3" t="n">
        <v>6512.0</v>
      </c>
      <c r="BE79" s="3" t="n">
        <v>5080.0</v>
      </c>
      <c r="BF79" s="3" t="n">
        <v>6603.0</v>
      </c>
      <c r="BG79" s="3" t="n">
        <v>2370.0</v>
      </c>
      <c r="BH79" s="3" t="n">
        <v>2362.0</v>
      </c>
      <c r="BI79" s="3" t="n">
        <v>2068.0</v>
      </c>
      <c r="BJ79" s="3" t="n">
        <v>3965.0</v>
      </c>
      <c r="BK79" s="3" t="n">
        <v>8871.0</v>
      </c>
      <c r="BL79" s="3" t="n">
        <v>3392.0</v>
      </c>
      <c r="BM79" s="3" t="n">
        <v>3020.0</v>
      </c>
      <c r="BN79" s="3" t="n">
        <v>5040.0</v>
      </c>
      <c r="BO79" s="3" t="n">
        <v>5757.0</v>
      </c>
      <c r="BP79" s="3" t="n">
        <v>4346.0</v>
      </c>
      <c r="BQ79" s="3" t="n">
        <v>2778.0</v>
      </c>
      <c r="BR79" s="3" t="n">
        <v>8433.0</v>
      </c>
    </row>
    <row r="80" spans="1:70">
      <c r="A80" s="4" t="s">
        <v>293</v>
      </c>
      <c r="B80" s="5" t="n">
        <f t="shared" ref="B80:BM80" si="16">IF(AND(B74&lt;&gt;"",B77&lt;&gt;"",B78&lt;&gt;"",B79&lt;&gt;""),B74+B77+B78+B79,"")</f>
        <v>-8562.0</v>
      </c>
      <c r="C80" s="5" t="n">
        <f t="shared" si="16"/>
        <v>-10605.0</v>
      </c>
      <c r="D80" s="5" t="n">
        <f t="shared" si="16"/>
        <v>11442.0</v>
      </c>
      <c r="E80" s="5" t="n">
        <f t="shared" si="16"/>
        <v>-16349.0</v>
      </c>
      <c r="F80" s="5" t="n">
        <f t="shared" si="16"/>
        <v>7818.0</v>
      </c>
      <c r="G80" s="5" t="n">
        <f t="shared" si="16"/>
        <v>-3577.0</v>
      </c>
      <c r="H80" s="5" t="n">
        <f t="shared" si="16"/>
        <v>172.0</v>
      </c>
      <c r="I80" s="5" t="n">
        <f t="shared" si="16"/>
        <v>13541.0</v>
      </c>
      <c r="J80" s="5" t="n">
        <f t="shared" si="16"/>
        <v>-31774.0</v>
      </c>
      <c r="K80" s="5" t="n">
        <f t="shared" si="16"/>
        <v>2603.0</v>
      </c>
      <c r="L80" s="5" t="n">
        <f t="shared" si="16"/>
        <v>-24844.0</v>
      </c>
      <c r="M80" s="5" t="n">
        <f t="shared" si="16"/>
        <v>-5335.0</v>
      </c>
      <c r="N80" s="5" t="n">
        <f t="shared" si="16"/>
        <v>9999.0</v>
      </c>
      <c r="O80" s="5" t="n">
        <f t="shared" si="16"/>
        <v>-26231.0</v>
      </c>
      <c r="P80" s="5" t="n">
        <f t="shared" si="16"/>
        <v>-197.0</v>
      </c>
      <c r="Q80" s="5" t="n">
        <f t="shared" si="16"/>
        <v>-15425.0</v>
      </c>
      <c r="R80" s="5" t="n">
        <f t="shared" si="16"/>
        <v>6077.0</v>
      </c>
      <c r="S80" s="5" t="n">
        <f t="shared" si="16"/>
        <v>30389.0</v>
      </c>
      <c r="T80" s="5" t="n">
        <f t="shared" si="16"/>
        <v>-18428.0</v>
      </c>
      <c r="U80" s="5" t="n">
        <f t="shared" si="16"/>
        <v>-7287.0</v>
      </c>
      <c r="V80" s="5" t="n">
        <f t="shared" si="16"/>
        <v>-18141.0</v>
      </c>
      <c r="W80" s="5" t="n">
        <f t="shared" si="16"/>
        <v>2391.0</v>
      </c>
      <c r="X80" s="5" t="n">
        <f t="shared" si="16"/>
        <v>20824.0</v>
      </c>
      <c r="Y80" s="5" t="n">
        <f t="shared" si="16"/>
        <v>-35758.0</v>
      </c>
      <c r="Z80" s="5" t="n">
        <f t="shared" si="16"/>
        <v>-20879.0</v>
      </c>
      <c r="AA80" s="5" t="n">
        <f t="shared" si="16"/>
        <v>-11394.0</v>
      </c>
      <c r="AB80" s="5" t="n">
        <f t="shared" si="16"/>
        <v>-34126.0</v>
      </c>
      <c r="AC80" s="5" t="n">
        <f t="shared" si="16"/>
        <v>-20675.0</v>
      </c>
      <c r="AD80" s="5" t="n">
        <f t="shared" si="16"/>
        <v>-41361.0</v>
      </c>
      <c r="AE80" s="5" t="n">
        <f t="shared" si="16"/>
        <v>-3422.0</v>
      </c>
      <c r="AF80" s="5" t="n">
        <f t="shared" si="16"/>
        <v>8598.0</v>
      </c>
      <c r="AG80" s="5" t="n">
        <f t="shared" si="16"/>
        <v>12821.0</v>
      </c>
      <c r="AH80" s="5" t="n">
        <f t="shared" si="16"/>
        <v>-35468.0</v>
      </c>
      <c r="AI80" s="5" t="n">
        <f t="shared" si="16"/>
        <v>-3354.0</v>
      </c>
      <c r="AJ80" s="5" t="n">
        <f t="shared" si="16"/>
        <v>-6696.0</v>
      </c>
      <c r="AK80" s="5" t="n">
        <f t="shared" si="16"/>
        <v>27336.0</v>
      </c>
      <c r="AL80" s="5" t="n">
        <f t="shared" si="16"/>
        <v>-20819.0</v>
      </c>
      <c r="AM80" s="5" t="n">
        <f t="shared" si="16"/>
        <v>2185.0</v>
      </c>
      <c r="AN80" s="5" t="n">
        <f t="shared" si="16"/>
        <v>3902.0</v>
      </c>
      <c r="AO80" s="5" t="n">
        <f t="shared" si="16"/>
        <v>-5257.0</v>
      </c>
      <c r="AP80" s="5" t="n">
        <f t="shared" si="16"/>
        <v>-6227.0</v>
      </c>
      <c r="AQ80" s="5" t="n">
        <f t="shared" si="16"/>
        <v>-3068.0</v>
      </c>
      <c r="AR80" s="5" t="n">
        <f t="shared" si="16"/>
        <v>1918.0</v>
      </c>
      <c r="AS80" s="5" t="n">
        <f t="shared" si="16"/>
        <v>33377.0</v>
      </c>
      <c r="AT80" s="5" t="n">
        <f t="shared" si="16"/>
        <v>24431.0</v>
      </c>
      <c r="AU80" s="5" t="n">
        <f t="shared" si="16"/>
        <v>-13625.0</v>
      </c>
      <c r="AV80" s="5" t="n">
        <f t="shared" si="16"/>
        <v>-20057.0</v>
      </c>
      <c r="AW80" s="5" t="n">
        <f t="shared" si="16"/>
        <v>-12052.0</v>
      </c>
      <c r="AX80" s="5" t="n">
        <f t="shared" si="16"/>
        <v>-23281.0</v>
      </c>
      <c r="AY80" s="5" t="n">
        <f t="shared" si="16"/>
        <v>-11585.0</v>
      </c>
      <c r="AZ80" s="5" t="n">
        <f t="shared" si="16"/>
        <v>-17350.0</v>
      </c>
      <c r="BA80" s="5" t="n">
        <f t="shared" si="16"/>
        <v>-11388.0</v>
      </c>
      <c r="BB80" s="5" t="n">
        <f t="shared" si="16"/>
        <v>13741.0</v>
      </c>
      <c r="BC80" s="5" t="n">
        <f t="shared" si="16"/>
        <v>-11204.0</v>
      </c>
      <c r="BD80" s="5" t="n">
        <f t="shared" si="16"/>
        <v>8444.0</v>
      </c>
      <c r="BE80" s="5" t="n">
        <f t="shared" si="16"/>
        <v>-27681.0</v>
      </c>
      <c r="BF80" s="5" t="n">
        <f t="shared" si="16"/>
        <v>-24874.0</v>
      </c>
      <c r="BG80" s="5" t="n">
        <f t="shared" si="16"/>
        <v>-2407.0</v>
      </c>
      <c r="BH80" s="5" t="n">
        <f t="shared" si="16"/>
        <v>-17570.0</v>
      </c>
      <c r="BI80" s="5" t="n">
        <f t="shared" si="16"/>
        <v>722.0</v>
      </c>
      <c r="BJ80" s="5" t="n">
        <f t="shared" si="16"/>
        <v>-2599.0</v>
      </c>
      <c r="BK80" s="5" t="n">
        <f t="shared" si="16"/>
        <v>-5542.0</v>
      </c>
      <c r="BL80" s="5" t="n">
        <f t="shared" si="16"/>
        <v>9481.0</v>
      </c>
      <c r="BM80" s="5" t="n">
        <f t="shared" si="16"/>
        <v>-39596.0</v>
      </c>
      <c r="BN80" s="5" t="n">
        <f>IF(AND(BN74&lt;&gt;"",BN77&lt;&gt;"",BN78&lt;&gt;"",BN79&lt;&gt;""),BN74+BN77+BN78+BN79,"")</f>
        <v>-9899.0</v>
      </c>
      <c r="BO80" s="5" t="n">
        <f>IF(AND(BO74&lt;&gt;"",BO77&lt;&gt;"",BO78&lt;&gt;"",BO79&lt;&gt;""),BO74+BO77+BO78+BO79,"")</f>
        <v>-8763.0</v>
      </c>
      <c r="BP80" s="5" t="n">
        <f>IF(AND(BP74&lt;&gt;"",BP77&lt;&gt;"",BP78&lt;&gt;"",BP79&lt;&gt;""),BP74+BP77+BP78+BP79,"")</f>
        <v>-1396.0</v>
      </c>
      <c r="BQ80" s="5" t="n">
        <f>IF(AND(BQ74&lt;&gt;"",BQ77&lt;&gt;"",BQ78&lt;&gt;"",BQ79&lt;&gt;""),BQ74+BQ77+BQ78+BQ79,"")</f>
        <v>11413.0</v>
      </c>
      <c r="BR80" s="5" t="n">
        <f>IF(AND(BR74&lt;&gt;"",BR77&lt;&gt;"",BR78&lt;&gt;"",BR79&lt;&gt;""),BR74+BR77+BR78+BR79,"")</f>
        <v>-10985.0</v>
      </c>
    </row>
    <row r="81" spans="1:70">
      <c r="A81" s="4" t="s">
        <v>294</v>
      </c>
      <c r="B81" s="5" t="n">
        <f t="shared" ref="B81:BM81" si="17">IF(AND(B80&lt;&gt;"",B65&lt;&gt;"",B55&lt;&gt;""),B80+B65+B55,"")</f>
        <v>71636.0</v>
      </c>
      <c r="C81" s="5" t="n">
        <f t="shared" si="17"/>
        <v>81750.0</v>
      </c>
      <c r="D81" s="5" t="n">
        <f t="shared" si="17"/>
        <v>83937.0</v>
      </c>
      <c r="E81" s="5" t="n">
        <f t="shared" si="17"/>
        <v>72158.0</v>
      </c>
      <c r="F81" s="5" t="n">
        <f t="shared" si="17"/>
        <v>86369.0</v>
      </c>
      <c r="G81" s="5" t="n">
        <f t="shared" si="17"/>
        <v>61169.0</v>
      </c>
      <c r="H81" s="5" t="n">
        <f t="shared" si="17"/>
        <v>72662.0</v>
      </c>
      <c r="I81" s="5" t="n">
        <f t="shared" si="17"/>
        <v>72727.0</v>
      </c>
      <c r="J81" s="5" t="n">
        <f t="shared" si="17"/>
        <v>49828.0</v>
      </c>
      <c r="K81" s="5" t="n">
        <f t="shared" si="17"/>
        <v>79429.0</v>
      </c>
      <c r="L81" s="5" t="n">
        <f t="shared" si="17"/>
        <v>67477.0</v>
      </c>
      <c r="M81" s="5" t="n">
        <f t="shared" si="17"/>
        <v>75698.0</v>
      </c>
      <c r="N81" s="5" t="n">
        <f t="shared" si="17"/>
        <v>86989.0</v>
      </c>
      <c r="O81" s="5" t="n">
        <f t="shared" si="17"/>
        <v>68124.0</v>
      </c>
      <c r="P81" s="5" t="n">
        <f t="shared" si="17"/>
        <v>74804.0</v>
      </c>
      <c r="Q81" s="5" t="n">
        <f t="shared" si="17"/>
        <v>56917.0</v>
      </c>
      <c r="R81" s="5" t="n">
        <f t="shared" si="17"/>
        <v>64219.0</v>
      </c>
      <c r="S81" s="5" t="n">
        <f t="shared" si="17"/>
        <v>89632.0</v>
      </c>
      <c r="T81" s="5" t="n">
        <f t="shared" si="17"/>
        <v>61073.0</v>
      </c>
      <c r="U81" s="5" t="n">
        <f t="shared" si="17"/>
        <v>68771.0</v>
      </c>
      <c r="V81" s="5" t="n">
        <f t="shared" si="17"/>
        <v>61697.0</v>
      </c>
      <c r="W81" s="5" t="n">
        <f t="shared" si="17"/>
        <v>71424.0</v>
      </c>
      <c r="X81" s="5" t="n">
        <f t="shared" si="17"/>
        <v>84807.0</v>
      </c>
      <c r="Y81" s="5" t="n">
        <f t="shared" si="17"/>
        <v>41427.0</v>
      </c>
      <c r="Z81" s="5" t="n">
        <f t="shared" si="17"/>
        <v>56866.0</v>
      </c>
      <c r="AA81" s="5" t="n">
        <f t="shared" si="17"/>
        <v>67664.0</v>
      </c>
      <c r="AB81" s="5" t="n">
        <f t="shared" si="17"/>
        <v>46430.0</v>
      </c>
      <c r="AC81" s="5" t="n">
        <f t="shared" si="17"/>
        <v>52519.0</v>
      </c>
      <c r="AD81" s="5" t="n">
        <f t="shared" si="17"/>
        <v>62788.0</v>
      </c>
      <c r="AE81" s="5" t="n">
        <f t="shared" si="17"/>
        <v>86777.0</v>
      </c>
      <c r="AF81" s="5" t="n">
        <f t="shared" si="17"/>
        <v>81940.0</v>
      </c>
      <c r="AG81" s="5" t="n">
        <f t="shared" si="17"/>
        <v>79031.0</v>
      </c>
      <c r="AH81" s="5" t="n">
        <f t="shared" si="17"/>
        <v>54578.0</v>
      </c>
      <c r="AI81" s="5" t="n">
        <f t="shared" si="17"/>
        <v>68094.0</v>
      </c>
      <c r="AJ81" s="5" t="n">
        <f t="shared" si="17"/>
        <v>64893.0</v>
      </c>
      <c r="AK81" s="5" t="n">
        <f t="shared" si="17"/>
        <v>104329.0</v>
      </c>
      <c r="AL81" s="5" t="n">
        <f t="shared" si="17"/>
        <v>45396.0</v>
      </c>
      <c r="AM81" s="5" t="n">
        <f t="shared" si="17"/>
        <v>71558.0</v>
      </c>
      <c r="AN81" s="5" t="n">
        <f t="shared" si="17"/>
        <v>76379.0</v>
      </c>
      <c r="AO81" s="5" t="n">
        <f t="shared" si="17"/>
        <v>79209.0</v>
      </c>
      <c r="AP81" s="5" t="n">
        <f t="shared" si="17"/>
        <v>65510.0</v>
      </c>
      <c r="AQ81" s="5" t="n">
        <f t="shared" si="17"/>
        <v>76044.0</v>
      </c>
      <c r="AR81" s="5" t="n">
        <f t="shared" si="17"/>
        <v>76105.0</v>
      </c>
      <c r="AS81" s="5" t="n">
        <f t="shared" si="17"/>
        <v>103005.0</v>
      </c>
      <c r="AT81" s="5" t="n">
        <f t="shared" si="17"/>
        <v>95436.0</v>
      </c>
      <c r="AU81" s="5" t="n">
        <f t="shared" si="17"/>
        <v>63998.0</v>
      </c>
      <c r="AV81" s="5" t="n">
        <f t="shared" si="17"/>
        <v>55173.0</v>
      </c>
      <c r="AW81" s="5" t="n">
        <f t="shared" si="17"/>
        <v>67953.0</v>
      </c>
      <c r="AX81" s="5" t="n">
        <f t="shared" si="17"/>
        <v>47751.0</v>
      </c>
      <c r="AY81" s="5" t="n">
        <f t="shared" si="17"/>
        <v>68310.0</v>
      </c>
      <c r="AZ81" s="5" t="n">
        <f t="shared" si="17"/>
        <v>66998.0</v>
      </c>
      <c r="BA81" s="5" t="n">
        <f t="shared" si="17"/>
        <v>77063.0</v>
      </c>
      <c r="BB81" s="5" t="n">
        <f t="shared" si="17"/>
        <v>79635.0</v>
      </c>
      <c r="BC81" s="5" t="n">
        <f t="shared" si="17"/>
        <v>85446.0</v>
      </c>
      <c r="BD81" s="5" t="n">
        <f t="shared" si="17"/>
        <v>76134.0</v>
      </c>
      <c r="BE81" s="5" t="n">
        <f t="shared" si="17"/>
        <v>44692.0</v>
      </c>
      <c r="BF81" s="5" t="n">
        <f t="shared" si="17"/>
        <v>55513.0</v>
      </c>
      <c r="BG81" s="5" t="n">
        <f t="shared" si="17"/>
        <v>65973.0</v>
      </c>
      <c r="BH81" s="5" t="n">
        <f t="shared" si="17"/>
        <v>77076.0</v>
      </c>
      <c r="BI81" s="5" t="n">
        <f t="shared" si="17"/>
        <v>77349.0</v>
      </c>
      <c r="BJ81" s="5" t="n">
        <f t="shared" si="17"/>
        <v>66600.0</v>
      </c>
      <c r="BK81" s="5" t="n">
        <f t="shared" si="17"/>
        <v>78653.0</v>
      </c>
      <c r="BL81" s="5" t="n">
        <f t="shared" si="17"/>
        <v>74974.0</v>
      </c>
      <c r="BM81" s="5" t="n">
        <f t="shared" si="17"/>
        <v>48410.0</v>
      </c>
      <c r="BN81" s="5" t="n">
        <f>IF(AND(BN80&lt;&gt;"",BN65&lt;&gt;"",BN55&lt;&gt;""),BN80+BN65+BN55,"")</f>
        <v>63378.0</v>
      </c>
      <c r="BO81" s="5" t="n">
        <f>IF(AND(BO80&lt;&gt;"",BO65&lt;&gt;"",BO55&lt;&gt;""),BO80+BO65+BO55,"")</f>
        <v>75717.0</v>
      </c>
      <c r="BP81" s="5" t="n">
        <f>IF(AND(BP80&lt;&gt;"",BP65&lt;&gt;"",BP55&lt;&gt;""),BP80+BP65+BP55,"")</f>
        <v>76952.0</v>
      </c>
      <c r="BQ81" s="5" t="n">
        <f>IF(AND(BQ80&lt;&gt;"",BQ65&lt;&gt;"",BQ55&lt;&gt;""),BQ80+BQ65+BQ55,"")</f>
        <v>95586.0</v>
      </c>
      <c r="BR81" s="5" t="n">
        <f>IF(AND(BR80&lt;&gt;"",BR65&lt;&gt;"",BR55&lt;&gt;""),BR80+BR65+BR55,"")</f>
        <v>60142.0</v>
      </c>
    </row>
    <row r="82" spans="1:70">
      <c r="A82" t="s" s="0">
        <v>295</v>
      </c>
      <c r="B82" s="3" t="n">
        <v>5646.0</v>
      </c>
      <c r="C82" s="3" t="n">
        <v>6532.0</v>
      </c>
      <c r="D82" s="3" t="n">
        <v>3896.0</v>
      </c>
      <c r="E82" s="3" t="n">
        <v>9757.0</v>
      </c>
      <c r="F82" s="3" t="n">
        <v>9037.0</v>
      </c>
      <c r="G82" s="3" t="n">
        <v>7674.0</v>
      </c>
      <c r="H82" s="3" t="n">
        <v>5718.0</v>
      </c>
      <c r="I82" s="3" t="n">
        <v>9909.0</v>
      </c>
      <c r="J82" s="3" t="n">
        <v>9293.0</v>
      </c>
      <c r="K82" s="3" t="n">
        <v>7542.0</v>
      </c>
      <c r="L82" s="3" t="n">
        <v>6316.0</v>
      </c>
      <c r="M82" s="3" t="n">
        <v>1016.0</v>
      </c>
      <c r="N82" s="3" t="n">
        <v>2236.0</v>
      </c>
      <c r="O82" s="3" t="n">
        <v>6053.0</v>
      </c>
      <c r="P82" s="3" t="n">
        <v>6215.0</v>
      </c>
      <c r="Q82" s="3" t="n">
        <v>4549.0</v>
      </c>
      <c r="R82" s="3" t="n">
        <v>8590.0</v>
      </c>
      <c r="S82" s="3" t="n">
        <v>8113.0</v>
      </c>
      <c r="T82" s="3" t="n">
        <v>7387.0</v>
      </c>
      <c r="U82" s="3" t="n">
        <v>9454.0</v>
      </c>
      <c r="V82" s="3" t="n">
        <v>9292.0</v>
      </c>
      <c r="W82" s="3" t="n">
        <v>7922.0</v>
      </c>
      <c r="X82" s="3" t="n">
        <v>5568.0</v>
      </c>
      <c r="Y82" s="3" t="n">
        <v>3507.0</v>
      </c>
      <c r="Z82" s="3" t="n">
        <v>5527.0</v>
      </c>
      <c r="AA82" s="3" t="n">
        <v>5050.0</v>
      </c>
      <c r="AB82" s="3" t="n">
        <v>3512.0</v>
      </c>
      <c r="AC82" s="3" t="n">
        <v>3837.0</v>
      </c>
      <c r="AD82" s="3" t="n">
        <v>2928.0</v>
      </c>
      <c r="AE82" s="3" t="n">
        <v>3624.0</v>
      </c>
      <c r="AF82" s="3" t="n">
        <v>5230.0</v>
      </c>
      <c r="AG82" s="3" t="n">
        <v>1496.0</v>
      </c>
      <c r="AH82" s="3" t="n">
        <v>3368.0</v>
      </c>
      <c r="AI82" s="3" t="n">
        <v>3047.0</v>
      </c>
      <c r="AJ82" s="3" t="n">
        <v>5680.0</v>
      </c>
      <c r="AK82" s="3" t="n">
        <v>6647.0</v>
      </c>
      <c r="AL82" s="3" t="n">
        <v>1588.0</v>
      </c>
      <c r="AM82" s="3" t="n">
        <v>6292.0</v>
      </c>
      <c r="AN82" s="3" t="n">
        <v>2526.0</v>
      </c>
      <c r="AO82" s="3" t="n">
        <v>8720.0</v>
      </c>
      <c r="AP82" s="3" t="n">
        <v>5845.0</v>
      </c>
      <c r="AQ82" s="3" t="n">
        <v>3172.0</v>
      </c>
      <c r="AR82" s="3" t="n">
        <v>5871.0</v>
      </c>
      <c r="AS82" s="3" t="n">
        <v>4243.0</v>
      </c>
      <c r="AT82" s="3" t="n">
        <v>1146.0</v>
      </c>
      <c r="AU82" s="3" t="n">
        <v>5810.0</v>
      </c>
      <c r="AV82" s="3" t="n">
        <v>3096.0</v>
      </c>
      <c r="AW82" s="3" t="n">
        <v>4665.0</v>
      </c>
      <c r="AX82" s="3" t="n">
        <v>9312.0</v>
      </c>
      <c r="AY82" s="3" t="n">
        <v>8250.0</v>
      </c>
      <c r="AZ82" s="3" t="n">
        <v>7690.0</v>
      </c>
      <c r="BA82" s="3" t="n">
        <v>9156.0</v>
      </c>
      <c r="BB82" s="3" t="n">
        <v>8982.0</v>
      </c>
      <c r="BC82" s="3" t="n">
        <v>7798.0</v>
      </c>
      <c r="BD82" s="3" t="n">
        <v>7358.0</v>
      </c>
      <c r="BE82" s="3" t="n">
        <v>3379.0</v>
      </c>
      <c r="BF82" s="3" t="n">
        <v>4711.0</v>
      </c>
      <c r="BG82" s="3" t="n">
        <v>6967.0</v>
      </c>
      <c r="BH82" s="3" t="n">
        <v>2786.0</v>
      </c>
      <c r="BI82" s="3" t="n">
        <v>7334.0</v>
      </c>
      <c r="BJ82" s="3" t="n">
        <v>5900.0</v>
      </c>
      <c r="BK82" s="3" t="n">
        <v>5320.0</v>
      </c>
      <c r="BL82" s="3" t="n">
        <v>1209.0</v>
      </c>
      <c r="BM82" s="3" t="n">
        <v>3000.0</v>
      </c>
      <c r="BN82" s="3" t="n">
        <v>1738.0</v>
      </c>
      <c r="BO82" s="3" t="n">
        <v>9666.0</v>
      </c>
      <c r="BP82" s="3" t="n">
        <v>1273.0</v>
      </c>
      <c r="BQ82" s="3" t="n">
        <v>5691.0</v>
      </c>
      <c r="BR82" s="3" t="n">
        <v>1041.0</v>
      </c>
    </row>
    <row r="83" spans="1:70">
      <c r="A83" t="s" s="0">
        <v>296</v>
      </c>
      <c r="B83" s="3" t="n">
        <v>7928.0</v>
      </c>
      <c r="C83" s="3" t="n">
        <v>2131.0</v>
      </c>
      <c r="D83" s="3" t="n">
        <v>5790.0</v>
      </c>
      <c r="E83" s="3" t="n">
        <v>1330.0</v>
      </c>
      <c r="F83" s="3" t="n">
        <v>3481.0</v>
      </c>
      <c r="G83" s="3" t="n">
        <v>7867.0</v>
      </c>
      <c r="H83" s="3" t="n">
        <v>3280.0</v>
      </c>
      <c r="I83" s="3" t="n">
        <v>1499.0</v>
      </c>
      <c r="J83" s="3" t="n">
        <v>9259.0</v>
      </c>
      <c r="K83" s="3" t="n">
        <v>2941.0</v>
      </c>
      <c r="L83" s="3" t="n">
        <v>6152.0</v>
      </c>
      <c r="M83" s="3" t="n">
        <v>6902.0</v>
      </c>
      <c r="N83" s="3" t="n">
        <v>9366.0</v>
      </c>
      <c r="O83" s="3" t="n">
        <v>8153.0</v>
      </c>
      <c r="P83" s="3" t="n">
        <v>3256.0</v>
      </c>
      <c r="Q83" s="3" t="n">
        <v>6161.0</v>
      </c>
      <c r="R83" s="3" t="n">
        <v>7219.0</v>
      </c>
      <c r="S83" s="3" t="n">
        <v>1426.0</v>
      </c>
      <c r="T83" s="3" t="n">
        <v>7683.0</v>
      </c>
      <c r="U83" s="3" t="n">
        <v>4919.0</v>
      </c>
      <c r="V83" s="3" t="n">
        <v>1228.0</v>
      </c>
      <c r="W83" s="3" t="n">
        <v>7159.0</v>
      </c>
      <c r="X83" s="3" t="n">
        <v>7641.0</v>
      </c>
      <c r="Y83" s="3" t="n">
        <v>5721.0</v>
      </c>
      <c r="Z83" s="3" t="n">
        <v>2708.0</v>
      </c>
      <c r="AA83" s="3" t="n">
        <v>7574.0</v>
      </c>
      <c r="AB83" s="3" t="n">
        <v>8543.0</v>
      </c>
      <c r="AC83" s="3" t="n">
        <v>6344.0</v>
      </c>
      <c r="AD83" s="3" t="n">
        <v>2043.0</v>
      </c>
      <c r="AE83" s="3" t="n">
        <v>9415.0</v>
      </c>
      <c r="AF83" s="3" t="n">
        <v>2145.0</v>
      </c>
      <c r="AG83" s="3" t="n">
        <v>7847.0</v>
      </c>
      <c r="AH83" s="3" t="n">
        <v>4042.0</v>
      </c>
      <c r="AI83" s="3" t="n">
        <v>4353.0</v>
      </c>
      <c r="AJ83" s="3" t="n">
        <v>5350.0</v>
      </c>
      <c r="AK83" s="3" t="n">
        <v>1906.0</v>
      </c>
      <c r="AL83" s="3" t="n">
        <v>5972.0</v>
      </c>
      <c r="AM83" s="3" t="n">
        <v>2757.0</v>
      </c>
      <c r="AN83" s="3" t="n">
        <v>2591.0</v>
      </c>
      <c r="AO83" s="3" t="n">
        <v>1877.0</v>
      </c>
      <c r="AP83" s="3" t="n">
        <v>3637.0</v>
      </c>
      <c r="AQ83" s="3" t="n">
        <v>5038.0</v>
      </c>
      <c r="AR83" s="3" t="n">
        <v>8875.0</v>
      </c>
      <c r="AS83" s="3" t="n">
        <v>3822.0</v>
      </c>
      <c r="AT83" s="3" t="n">
        <v>6296.0</v>
      </c>
      <c r="AU83" s="3" t="n">
        <v>2639.0</v>
      </c>
      <c r="AV83" s="3" t="n">
        <v>4284.0</v>
      </c>
      <c r="AW83" s="3" t="n">
        <v>6633.0</v>
      </c>
      <c r="AX83" s="3" t="n">
        <v>9211.0</v>
      </c>
      <c r="AY83" s="3" t="n">
        <v>2789.0</v>
      </c>
      <c r="AZ83" s="3" t="n">
        <v>9377.0</v>
      </c>
      <c r="BA83" s="3" t="n">
        <v>3056.0</v>
      </c>
      <c r="BB83" s="3" t="n">
        <v>1098.0</v>
      </c>
      <c r="BC83" s="3" t="n">
        <v>5012.0</v>
      </c>
      <c r="BD83" s="3" t="n">
        <v>6869.0</v>
      </c>
      <c r="BE83" s="3" t="n">
        <v>5429.0</v>
      </c>
      <c r="BF83" s="3" t="n">
        <v>6793.0</v>
      </c>
      <c r="BG83" s="3" t="n">
        <v>1409.0</v>
      </c>
      <c r="BH83" s="3" t="n">
        <v>9506.0</v>
      </c>
      <c r="BI83" s="3" t="n">
        <v>7385.0</v>
      </c>
      <c r="BJ83" s="3" t="n">
        <v>2061.0</v>
      </c>
      <c r="BK83" s="3" t="n">
        <v>2109.0</v>
      </c>
      <c r="BL83" s="3" t="n">
        <v>4744.0</v>
      </c>
      <c r="BM83" s="3" t="n">
        <v>7220.0</v>
      </c>
      <c r="BN83" s="3" t="n">
        <v>6442.0</v>
      </c>
      <c r="BO83" s="3" t="n">
        <v>3581.0</v>
      </c>
      <c r="BP83" s="3" t="n">
        <v>2007.0</v>
      </c>
      <c r="BQ83" s="3" t="n">
        <v>4579.0</v>
      </c>
      <c r="BR83" s="3" t="n">
        <v>9677.0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R59"/>
  <sheetViews>
    <sheetView workbookViewId="0"/>
  </sheetViews>
  <sheetFormatPr defaultRowHeight="14.4"/>
  <sheetData>
    <row r="1" spans="1:70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41</v>
      </c>
      <c r="AP1" s="2" t="s">
        <v>42</v>
      </c>
      <c r="AQ1" s="2" t="s">
        <v>43</v>
      </c>
      <c r="AR1" s="2" t="s">
        <v>44</v>
      </c>
      <c r="AS1" s="2" t="s">
        <v>45</v>
      </c>
      <c r="AT1" s="2" t="s">
        <v>46</v>
      </c>
      <c r="AU1" s="2" t="s">
        <v>47</v>
      </c>
      <c r="AV1" s="2" t="s">
        <v>48</v>
      </c>
      <c r="AW1" s="2" t="s">
        <v>49</v>
      </c>
      <c r="AX1" s="2" t="s">
        <v>50</v>
      </c>
      <c r="AY1" s="2" t="s">
        <v>51</v>
      </c>
      <c r="AZ1" s="2" t="s">
        <v>52</v>
      </c>
      <c r="BA1" s="2" t="s">
        <v>53</v>
      </c>
      <c r="BB1" s="2" t="s">
        <v>54</v>
      </c>
      <c r="BC1" s="2" t="s">
        <v>55</v>
      </c>
      <c r="BD1" s="2" t="s">
        <v>56</v>
      </c>
      <c r="BE1" s="2" t="s">
        <v>57</v>
      </c>
      <c r="BF1" s="2" t="s">
        <v>58</v>
      </c>
      <c r="BG1" s="2" t="s">
        <v>59</v>
      </c>
      <c r="BH1" s="2" t="s">
        <v>60</v>
      </c>
      <c r="BI1" s="2" t="s">
        <v>61</v>
      </c>
      <c r="BJ1" s="2" t="s">
        <v>62</v>
      </c>
      <c r="BK1" s="2" t="s">
        <v>63</v>
      </c>
      <c r="BL1" s="2" t="s">
        <v>64</v>
      </c>
      <c r="BM1" s="2" t="s">
        <v>65</v>
      </c>
      <c r="BN1" s="2" t="s">
        <v>66</v>
      </c>
      <c r="BO1" s="2" t="s">
        <v>67</v>
      </c>
      <c r="BP1" s="2" t="s">
        <v>68</v>
      </c>
      <c r="BQ1" s="2" t="s">
        <v>69</v>
      </c>
      <c r="BR1" s="2" t="s">
        <v>70</v>
      </c>
    </row>
    <row r="2" spans="1:70">
      <c r="A2" s="1" t="s">
        <v>71</v>
      </c>
      <c r="B2" s="2" t="s">
        <v>73</v>
      </c>
      <c r="C2" s="2" t="s">
        <v>74</v>
      </c>
      <c r="D2" s="2" t="s">
        <v>75</v>
      </c>
      <c r="E2" s="2" t="s">
        <v>76</v>
      </c>
      <c r="F2" s="2" t="s">
        <v>77</v>
      </c>
      <c r="G2" s="2" t="s">
        <v>78</v>
      </c>
      <c r="H2" s="2" t="s">
        <v>79</v>
      </c>
      <c r="I2" s="2" t="s">
        <v>80</v>
      </c>
      <c r="J2" s="2" t="s">
        <v>81</v>
      </c>
      <c r="K2" s="2" t="s">
        <v>82</v>
      </c>
      <c r="L2" s="2" t="s">
        <v>83</v>
      </c>
      <c r="M2" s="2" t="s">
        <v>84</v>
      </c>
      <c r="N2" s="2" t="s">
        <v>85</v>
      </c>
      <c r="O2" s="2" t="s">
        <v>86</v>
      </c>
      <c r="P2" s="2" t="s">
        <v>87</v>
      </c>
      <c r="Q2" s="2" t="s">
        <v>88</v>
      </c>
      <c r="R2" s="2" t="s">
        <v>89</v>
      </c>
      <c r="S2" s="2" t="s">
        <v>90</v>
      </c>
      <c r="T2" s="2" t="s">
        <v>91</v>
      </c>
      <c r="U2" s="2" t="s">
        <v>92</v>
      </c>
      <c r="V2" s="2" t="s">
        <v>93</v>
      </c>
      <c r="W2" s="2" t="s">
        <v>94</v>
      </c>
      <c r="X2" s="2" t="s">
        <v>95</v>
      </c>
      <c r="Y2" s="2" t="s">
        <v>96</v>
      </c>
      <c r="Z2" s="2" t="s">
        <v>97</v>
      </c>
      <c r="AA2" s="2" t="s">
        <v>98</v>
      </c>
      <c r="AB2" s="2" t="s">
        <v>99</v>
      </c>
      <c r="AC2" s="2" t="s">
        <v>100</v>
      </c>
      <c r="AD2" s="2" t="s">
        <v>101</v>
      </c>
      <c r="AE2" s="2" t="s">
        <v>102</v>
      </c>
      <c r="AF2" s="2" t="s">
        <v>103</v>
      </c>
      <c r="AG2" s="2" t="s">
        <v>104</v>
      </c>
      <c r="AH2" s="2" t="s">
        <v>105</v>
      </c>
      <c r="AI2" s="2" t="s">
        <v>106</v>
      </c>
      <c r="AJ2" s="2" t="s">
        <v>107</v>
      </c>
      <c r="AK2" s="2" t="s">
        <v>108</v>
      </c>
      <c r="AL2" s="2" t="s">
        <v>109</v>
      </c>
      <c r="AM2" s="2" t="s">
        <v>110</v>
      </c>
      <c r="AN2" s="2" t="s">
        <v>111</v>
      </c>
      <c r="AO2" s="2" t="s">
        <v>112</v>
      </c>
      <c r="AP2" s="2" t="s">
        <v>113</v>
      </c>
      <c r="AQ2" s="2" t="s">
        <v>114</v>
      </c>
      <c r="AR2" s="2" t="s">
        <v>115</v>
      </c>
      <c r="AS2" s="2" t="s">
        <v>116</v>
      </c>
      <c r="AT2" s="2" t="s">
        <v>117</v>
      </c>
      <c r="AU2" s="2" t="s">
        <v>118</v>
      </c>
      <c r="AV2" s="2" t="s">
        <v>119</v>
      </c>
      <c r="AW2" s="2" t="s">
        <v>120</v>
      </c>
      <c r="AX2" s="2" t="s">
        <v>121</v>
      </c>
      <c r="AY2" s="2" t="s">
        <v>122</v>
      </c>
      <c r="AZ2" s="2" t="s">
        <v>123</v>
      </c>
      <c r="BA2" s="2" t="s">
        <v>124</v>
      </c>
      <c r="BB2" s="2" t="s">
        <v>125</v>
      </c>
      <c r="BC2" s="2" t="s">
        <v>126</v>
      </c>
      <c r="BD2" s="2" t="s">
        <v>127</v>
      </c>
      <c r="BE2" s="2" t="s">
        <v>128</v>
      </c>
      <c r="BF2" s="2" t="s">
        <v>129</v>
      </c>
      <c r="BG2" s="2" t="s">
        <v>130</v>
      </c>
      <c r="BH2" s="2" t="s">
        <v>131</v>
      </c>
      <c r="BI2" s="2" t="s">
        <v>132</v>
      </c>
      <c r="BJ2" s="2" t="s">
        <v>133</v>
      </c>
      <c r="BK2" s="2" t="s">
        <v>134</v>
      </c>
      <c r="BL2" s="2" t="s">
        <v>135</v>
      </c>
      <c r="BM2" s="2" t="s">
        <v>136</v>
      </c>
      <c r="BN2" s="2" t="s">
        <v>137</v>
      </c>
      <c r="BO2" s="2" t="s">
        <v>138</v>
      </c>
      <c r="BP2" s="2" t="s">
        <v>139</v>
      </c>
      <c r="BQ2" s="2" t="s">
        <v>140</v>
      </c>
      <c r="BR2" s="2" t="s">
        <v>141</v>
      </c>
    </row>
    <row r="3" spans="1:70">
      <c r="A3" t="s" s="0">
        <v>297</v>
      </c>
      <c r="B3" s="3" t="n">
        <v>5955.0</v>
      </c>
      <c r="C3" s="3" t="n">
        <v>1599.0</v>
      </c>
      <c r="D3" s="3" t="n">
        <v>3223.0</v>
      </c>
      <c r="E3" s="3" t="n">
        <v>2593.0</v>
      </c>
      <c r="F3" s="3" t="n">
        <v>1747.0</v>
      </c>
      <c r="G3" s="3" t="n">
        <v>6699.0</v>
      </c>
      <c r="H3" s="3" t="n">
        <v>4444.0</v>
      </c>
      <c r="I3" s="3" t="n">
        <v>2143.0</v>
      </c>
      <c r="J3" s="3" t="n">
        <v>8800.0</v>
      </c>
      <c r="K3" s="3" t="n">
        <v>3412.0</v>
      </c>
      <c r="L3" s="3" t="n">
        <v>8886.0</v>
      </c>
      <c r="M3" s="3" t="n">
        <v>3642.0</v>
      </c>
      <c r="N3" s="3" t="n">
        <v>5993.0</v>
      </c>
      <c r="O3" s="3" t="n">
        <v>8824.0</v>
      </c>
      <c r="P3" s="3" t="n">
        <v>4675.0</v>
      </c>
      <c r="Q3" s="3" t="n">
        <v>6846.0</v>
      </c>
      <c r="R3" s="3" t="n">
        <v>9779.0</v>
      </c>
      <c r="S3" s="3" t="n">
        <v>6829.0</v>
      </c>
      <c r="T3" s="3" t="n">
        <v>6920.0</v>
      </c>
      <c r="U3" s="3" t="n">
        <v>3153.0</v>
      </c>
      <c r="V3" s="3" t="n">
        <v>5894.0</v>
      </c>
      <c r="W3" s="3" t="n">
        <v>4542.0</v>
      </c>
      <c r="X3" s="3" t="n">
        <v>4838.0</v>
      </c>
      <c r="Y3" s="3" t="n">
        <v>1574.0</v>
      </c>
      <c r="Z3" s="3" t="n">
        <v>5420.0</v>
      </c>
      <c r="AA3" s="3" t="n">
        <v>3503.0</v>
      </c>
      <c r="AB3" s="3" t="n">
        <v>8936.0</v>
      </c>
      <c r="AC3" s="3" t="n">
        <v>3973.0</v>
      </c>
      <c r="AD3" s="3" t="n">
        <v>1225.0</v>
      </c>
      <c r="AE3" s="3" t="n">
        <v>8242.0</v>
      </c>
      <c r="AF3" s="3" t="n">
        <v>5662.0</v>
      </c>
      <c r="AG3" s="3" t="n">
        <v>4461.0</v>
      </c>
      <c r="AH3" s="3" t="n">
        <v>4076.0</v>
      </c>
      <c r="AI3" s="3" t="n">
        <v>2126.0</v>
      </c>
      <c r="AJ3" s="3" t="n">
        <v>9450.0</v>
      </c>
      <c r="AK3" s="3" t="n">
        <v>7399.0</v>
      </c>
      <c r="AL3" s="3" t="n">
        <v>7181.0</v>
      </c>
      <c r="AM3" s="3" t="n">
        <v>3492.0</v>
      </c>
      <c r="AN3" s="3" t="n">
        <v>8778.0</v>
      </c>
      <c r="AO3" s="3" t="n">
        <v>1839.0</v>
      </c>
      <c r="AP3" s="3" t="n">
        <v>9509.0</v>
      </c>
      <c r="AQ3" s="3" t="n">
        <v>9092.0</v>
      </c>
      <c r="AR3" s="3" t="n">
        <v>2122.0</v>
      </c>
      <c r="AS3" s="3" t="n">
        <v>5717.0</v>
      </c>
      <c r="AT3" s="3" t="n">
        <v>1807.0</v>
      </c>
      <c r="AU3" s="3" t="n">
        <v>3600.0</v>
      </c>
      <c r="AV3" s="3" t="n">
        <v>2265.0</v>
      </c>
      <c r="AW3" s="3" t="n">
        <v>1367.0</v>
      </c>
      <c r="AX3" s="3" t="n">
        <v>6119.0</v>
      </c>
      <c r="AY3" s="3" t="n">
        <v>5744.0</v>
      </c>
      <c r="AZ3" s="3" t="n">
        <v>1597.0</v>
      </c>
      <c r="BA3" s="3" t="n">
        <v>6257.0</v>
      </c>
      <c r="BB3" s="3" t="n">
        <v>1883.0</v>
      </c>
      <c r="BC3" s="3" t="n">
        <v>7959.0</v>
      </c>
      <c r="BD3" s="3" t="n">
        <v>9122.0</v>
      </c>
      <c r="BE3" s="3" t="n">
        <v>9060.0</v>
      </c>
      <c r="BF3" s="3" t="n">
        <v>1497.0</v>
      </c>
      <c r="BG3" s="3" t="n">
        <v>2661.0</v>
      </c>
      <c r="BH3" s="3" t="n">
        <v>4178.0</v>
      </c>
      <c r="BI3" s="3" t="n">
        <v>2124.0</v>
      </c>
      <c r="BJ3" s="3" t="n">
        <v>2641.0</v>
      </c>
      <c r="BK3" s="3" t="n">
        <v>6957.0</v>
      </c>
      <c r="BL3" s="3" t="n">
        <v>6587.0</v>
      </c>
      <c r="BM3" s="3" t="n">
        <v>4312.0</v>
      </c>
      <c r="BN3" s="3" t="n">
        <v>1689.0</v>
      </c>
      <c r="BO3" s="3" t="n">
        <v>3739.0</v>
      </c>
      <c r="BP3" s="3" t="n">
        <v>8759.0</v>
      </c>
      <c r="BQ3" s="3" t="n">
        <v>5675.0</v>
      </c>
      <c r="BR3" s="3" t="n">
        <v>1669.0</v>
      </c>
    </row>
    <row r="4" spans="1:70">
      <c r="A4" s="4" t="s">
        <v>298</v>
      </c>
      <c r="B4" s="5" t="n">
        <f>IF(COUNTA('BS - Actual'!$1:$1)&gt;0,IFERROR(SUMIFS('BS - Actual'!$5:$5,'BS - Actual'!$1:$1,B$1-1),0),"")</f>
        <v>0.0</v>
      </c>
      <c r="C4" s="5" t="n">
        <f>IF(COUNTA('BS - Actual'!$1:$1)&gt;0,IFERROR(SUMIFS('BS - Actual'!$5:$5,'BS - Actual'!$1:$1,C$1-1),0),"")</f>
        <v>0.0</v>
      </c>
      <c r="D4" s="5" t="n">
        <f>IF(COUNTA('BS - Actual'!$1:$1)&gt;0,IFERROR(SUMIFS('BS - Actual'!$5:$5,'BS - Actual'!$1:$1,D$1-1),0),"")</f>
        <v>0.0</v>
      </c>
      <c r="E4" s="5" t="n">
        <f>IF(COUNTA('BS - Actual'!$1:$1)&gt;0,IFERROR(SUMIFS('BS - Actual'!$5:$5,'BS - Actual'!$1:$1,E$1-1),0),"")</f>
        <v>0.0</v>
      </c>
      <c r="F4" s="5" t="n">
        <f>IF(COUNTA('BS - Actual'!$1:$1)&gt;0,IFERROR(SUMIFS('BS - Actual'!$5:$5,'BS - Actual'!$1:$1,F$1-1),0),"")</f>
        <v>0.0</v>
      </c>
      <c r="G4" s="5" t="n">
        <f>IF(COUNTA('BS - Actual'!$1:$1)&gt;0,IFERROR(SUMIFS('BS - Actual'!$5:$5,'BS - Actual'!$1:$1,G$1-1),0),"")</f>
        <v>0.0</v>
      </c>
      <c r="H4" s="5" t="n">
        <f>IF(COUNTA('BS - Actual'!$1:$1)&gt;0,IFERROR(SUMIFS('BS - Actual'!$5:$5,'BS - Actual'!$1:$1,H$1-1),0),"")</f>
        <v>0.0</v>
      </c>
      <c r="I4" s="5" t="n">
        <f>IF(COUNTA('BS - Actual'!$1:$1)&gt;0,IFERROR(SUMIFS('BS - Actual'!$5:$5,'BS - Actual'!$1:$1,I$1-1),0),"")</f>
        <v>0.0</v>
      </c>
      <c r="J4" s="5" t="n">
        <f>IF(COUNTA('BS - Actual'!$1:$1)&gt;0,IFERROR(SUMIFS('BS - Actual'!$5:$5,'BS - Actual'!$1:$1,J$1-1),0),"")</f>
        <v>0.0</v>
      </c>
      <c r="K4" s="5" t="n">
        <f>IF(COUNTA('BS - Actual'!$1:$1)&gt;0,IFERROR(SUMIFS('BS - Actual'!$5:$5,'BS - Actual'!$1:$1,K$1-1),0),"")</f>
        <v>0.0</v>
      </c>
      <c r="L4" s="5" t="n">
        <f>IF(COUNTA('BS - Actual'!$1:$1)&gt;0,IFERROR(SUMIFS('BS - Actual'!$5:$5,'BS - Actual'!$1:$1,L$1-1),0),"")</f>
        <v>0.0</v>
      </c>
      <c r="M4" s="5" t="n">
        <f>IF(COUNTA('BS - Actual'!$1:$1)&gt;0,IFERROR(SUMIFS('BS - Actual'!$5:$5,'BS - Actual'!$1:$1,M$1-1),0),"")</f>
        <v>0.0</v>
      </c>
      <c r="N4" s="5" t="n">
        <f>IF(COUNTA('BS - Actual'!$1:$1)&gt;0,IFERROR(SUMIFS('BS - Actual'!$5:$5,'BS - Actual'!$1:$1,N$1-1),0),"")</f>
        <v>0.0</v>
      </c>
      <c r="O4" s="5" t="n">
        <f>IF(COUNTA('BS - Actual'!$1:$1)&gt;0,IFERROR(SUMIFS('BS - Actual'!$5:$5,'BS - Actual'!$1:$1,O$1-1),0),"")</f>
        <v>0.0</v>
      </c>
      <c r="P4" s="5" t="n">
        <f>IF(COUNTA('BS - Actual'!$1:$1)&gt;0,IFERROR(SUMIFS('BS - Actual'!$5:$5,'BS - Actual'!$1:$1,P$1-1),0),"")</f>
        <v>0.0</v>
      </c>
      <c r="Q4" s="5" t="n">
        <f>IF(COUNTA('BS - Actual'!$1:$1)&gt;0,IFERROR(SUMIFS('BS - Actual'!$5:$5,'BS - Actual'!$1:$1,Q$1-1),0),"")</f>
        <v>0.0</v>
      </c>
      <c r="R4" s="5" t="n">
        <f>IF(COUNTA('BS - Actual'!$1:$1)&gt;0,IFERROR(SUMIFS('BS - Actual'!$5:$5,'BS - Actual'!$1:$1,R$1-1),0),"")</f>
        <v>0.0</v>
      </c>
      <c r="S4" s="5" t="n">
        <f>IF(COUNTA('BS - Actual'!$1:$1)&gt;0,IFERROR(SUMIFS('BS - Actual'!$5:$5,'BS - Actual'!$1:$1,S$1-1),0),"")</f>
        <v>0.0</v>
      </c>
      <c r="T4" s="5" t="n">
        <f>IF(COUNTA('BS - Actual'!$1:$1)&gt;0,IFERROR(SUMIFS('BS - Actual'!$5:$5,'BS - Actual'!$1:$1,T$1-1),0),"")</f>
        <v>0.0</v>
      </c>
      <c r="U4" s="5" t="n">
        <f>IF(COUNTA('BS - Actual'!$1:$1)&gt;0,IFERROR(SUMIFS('BS - Actual'!$5:$5,'BS - Actual'!$1:$1,U$1-1),0),"")</f>
        <v>0.0</v>
      </c>
      <c r="V4" s="5" t="n">
        <f>IF(COUNTA('BS - Actual'!$1:$1)&gt;0,IFERROR(SUMIFS('BS - Actual'!$5:$5,'BS - Actual'!$1:$1,V$1-1),0),"")</f>
        <v>0.0</v>
      </c>
      <c r="W4" s="5" t="n">
        <f>IF(COUNTA('BS - Actual'!$1:$1)&gt;0,IFERROR(SUMIFS('BS - Actual'!$5:$5,'BS - Actual'!$1:$1,W$1-1),0),"")</f>
        <v>0.0</v>
      </c>
      <c r="X4" s="5" t="n">
        <f>IF(COUNTA('BS - Actual'!$1:$1)&gt;0,IFERROR(SUMIFS('BS - Actual'!$5:$5,'BS - Actual'!$1:$1,X$1-1),0),"")</f>
        <v>0.0</v>
      </c>
      <c r="Y4" s="5" t="n">
        <f>IF(COUNTA('BS - Actual'!$1:$1)&gt;0,IFERROR(SUMIFS('BS - Actual'!$5:$5,'BS - Actual'!$1:$1,Y$1-1),0),"")</f>
        <v>0.0</v>
      </c>
      <c r="Z4" s="5" t="n">
        <f>IF(COUNTA('BS - Actual'!$1:$1)&gt;0,IFERROR(SUMIFS('BS - Actual'!$5:$5,'BS - Actual'!$1:$1,Z$1-1),0),"")</f>
        <v>0.0</v>
      </c>
      <c r="AA4" s="5" t="n">
        <f>IF(COUNTA('BS - Actual'!$1:$1)&gt;0,IFERROR(SUMIFS('BS - Actual'!$5:$5,'BS - Actual'!$1:$1,AA$1-1),0),"")</f>
        <v>0.0</v>
      </c>
      <c r="AB4" s="5" t="n">
        <f>IF(COUNTA('BS - Actual'!$1:$1)&gt;0,IFERROR(SUMIFS('BS - Actual'!$5:$5,'BS - Actual'!$1:$1,AB$1-1),0),"")</f>
        <v>0.0</v>
      </c>
      <c r="AC4" s="5" t="n">
        <f>IF(COUNTA('BS - Actual'!$1:$1)&gt;0,IFERROR(SUMIFS('BS - Actual'!$5:$5,'BS - Actual'!$1:$1,AC$1-1),0),"")</f>
        <v>0.0</v>
      </c>
      <c r="AD4" s="5" t="n">
        <f>IF(COUNTA('BS - Actual'!$1:$1)&gt;0,IFERROR(SUMIFS('BS - Actual'!$5:$5,'BS - Actual'!$1:$1,AD$1-1),0),"")</f>
        <v>0.0</v>
      </c>
      <c r="AE4" s="5" t="n">
        <f>IF(COUNTA('BS - Actual'!$1:$1)&gt;0,IFERROR(SUMIFS('BS - Actual'!$5:$5,'BS - Actual'!$1:$1,AE$1-1),0),"")</f>
        <v>0.0</v>
      </c>
      <c r="AF4" s="5" t="n">
        <f>IF(COUNTA('BS - Actual'!$1:$1)&gt;0,IFERROR(SUMIFS('BS - Actual'!$5:$5,'BS - Actual'!$1:$1,AF$1-1),0),"")</f>
        <v>0.0</v>
      </c>
      <c r="AG4" s="5" t="n">
        <f>IF(COUNTA('BS - Actual'!$1:$1)&gt;0,IFERROR(SUMIFS('BS - Actual'!$5:$5,'BS - Actual'!$1:$1,AG$1-1),0),"")</f>
        <v>0.0</v>
      </c>
      <c r="AH4" s="5" t="n">
        <f>IF(COUNTA('BS - Actual'!$1:$1)&gt;0,IFERROR(SUMIFS('BS - Actual'!$5:$5,'BS - Actual'!$1:$1,AH$1-1),0),"")</f>
        <v>0.0</v>
      </c>
      <c r="AI4" s="5" t="n">
        <f>IF(COUNTA('BS - Actual'!$1:$1)&gt;0,IFERROR(SUMIFS('BS - Actual'!$5:$5,'BS - Actual'!$1:$1,AI$1-1),0),"")</f>
        <v>0.0</v>
      </c>
      <c r="AJ4" s="5" t="n">
        <f>IF(COUNTA('BS - Actual'!$1:$1)&gt;0,IFERROR(SUMIFS('BS - Actual'!$5:$5,'BS - Actual'!$1:$1,AJ$1-1),0),"")</f>
        <v>0.0</v>
      </c>
      <c r="AK4" s="5" t="n">
        <f>IF(COUNTA('BS - Actual'!$1:$1)&gt;0,IFERROR(SUMIFS('BS - Actual'!$5:$5,'BS - Actual'!$1:$1,AK$1-1),0),"")</f>
        <v>0.0</v>
      </c>
      <c r="AL4" s="5" t="n">
        <f>IF(COUNTA('BS - Actual'!$1:$1)&gt;0,IFERROR(SUMIFS('BS - Actual'!$5:$5,'BS - Actual'!$1:$1,AL$1-1),0),"")</f>
        <v>0.0</v>
      </c>
      <c r="AM4" s="5" t="n">
        <f>IF(COUNTA('BS - Actual'!$1:$1)&gt;0,IFERROR(SUMIFS('BS - Actual'!$5:$5,'BS - Actual'!$1:$1,AM$1-1),0),"")</f>
        <v>0.0</v>
      </c>
      <c r="AN4" s="5" t="n">
        <f>IF(COUNTA('BS - Actual'!$1:$1)&gt;0,IFERROR(SUMIFS('BS - Actual'!$5:$5,'BS - Actual'!$1:$1,AN$1-1),0),"")</f>
        <v>0.0</v>
      </c>
      <c r="AO4" s="5" t="n">
        <f>IF(COUNTA('BS - Actual'!$1:$1)&gt;0,IFERROR(SUMIFS('BS - Actual'!$5:$5,'BS - Actual'!$1:$1,AO$1-1),0),"")</f>
        <v>0.0</v>
      </c>
      <c r="AP4" s="5" t="n">
        <f>IF(COUNTA('BS - Actual'!$1:$1)&gt;0,IFERROR(SUMIFS('BS - Actual'!$5:$5,'BS - Actual'!$1:$1,AP$1-1),0),"")</f>
        <v>0.0</v>
      </c>
      <c r="AQ4" s="5" t="n">
        <f>IF(COUNTA('BS - Actual'!$1:$1)&gt;0,IFERROR(SUMIFS('BS - Actual'!$5:$5,'BS - Actual'!$1:$1,AQ$1-1),0),"")</f>
        <v>0.0</v>
      </c>
      <c r="AR4" s="5" t="n">
        <f>IF(COUNTA('BS - Actual'!$1:$1)&gt;0,IFERROR(SUMIFS('BS - Actual'!$5:$5,'BS - Actual'!$1:$1,AR$1-1),0),"")</f>
        <v>0.0</v>
      </c>
      <c r="AS4" s="5" t="n">
        <f>IF(COUNTA('BS - Actual'!$1:$1)&gt;0,IFERROR(SUMIFS('BS - Actual'!$5:$5,'BS - Actual'!$1:$1,AS$1-1),0),"")</f>
        <v>0.0</v>
      </c>
      <c r="AT4" s="5" t="n">
        <f>IF(COUNTA('BS - Actual'!$1:$1)&gt;0,IFERROR(SUMIFS('BS - Actual'!$5:$5,'BS - Actual'!$1:$1,AT$1-1),0),"")</f>
        <v>0.0</v>
      </c>
      <c r="AU4" s="5" t="n">
        <f>IF(COUNTA('BS - Actual'!$1:$1)&gt;0,IFERROR(SUMIFS('BS - Actual'!$5:$5,'BS - Actual'!$1:$1,AU$1-1),0),"")</f>
        <v>0.0</v>
      </c>
      <c r="AV4" s="5" t="n">
        <f>IF(COUNTA('BS - Actual'!$1:$1)&gt;0,IFERROR(SUMIFS('BS - Actual'!$5:$5,'BS - Actual'!$1:$1,AV$1-1),0),"")</f>
        <v>0.0</v>
      </c>
      <c r="AW4" s="5" t="n">
        <f>IF(COUNTA('BS - Actual'!$1:$1)&gt;0,IFERROR(SUMIFS('BS - Actual'!$5:$5,'BS - Actual'!$1:$1,AW$1-1),0),"")</f>
        <v>0.0</v>
      </c>
      <c r="AX4" s="5" t="n">
        <f>IF(COUNTA('BS - Actual'!$1:$1)&gt;0,IFERROR(SUMIFS('BS - Actual'!$5:$5,'BS - Actual'!$1:$1,AX$1-1),0),"")</f>
        <v>0.0</v>
      </c>
      <c r="AY4" s="5" t="n">
        <f>IF(COUNTA('BS - Actual'!$1:$1)&gt;0,IFERROR(SUMIFS('BS - Actual'!$5:$5,'BS - Actual'!$1:$1,AY$1-1),0),"")</f>
        <v>0.0</v>
      </c>
      <c r="AZ4" s="5" t="n">
        <f>IF(COUNTA('BS - Actual'!$1:$1)&gt;0,IFERROR(SUMIFS('BS - Actual'!$5:$5,'BS - Actual'!$1:$1,AZ$1-1),0),"")</f>
        <v>0.0</v>
      </c>
      <c r="BA4" s="5" t="n">
        <f>IF(COUNTA('BS - Actual'!$1:$1)&gt;0,IFERROR(SUMIFS('BS - Actual'!$5:$5,'BS - Actual'!$1:$1,BA$1-1),0),"")</f>
        <v>0.0</v>
      </c>
      <c r="BB4" s="5" t="n">
        <f>IF(COUNTA('BS - Actual'!$1:$1)&gt;0,IFERROR(SUMIFS('BS - Actual'!$5:$5,'BS - Actual'!$1:$1,BB$1-1),0),"")</f>
        <v>0.0</v>
      </c>
      <c r="BC4" s="5" t="n">
        <f>IF(COUNTA('BS - Actual'!$1:$1)&gt;0,IFERROR(SUMIFS('BS - Actual'!$5:$5,'BS - Actual'!$1:$1,BC$1-1),0),"")</f>
        <v>0.0</v>
      </c>
      <c r="BD4" s="5" t="n">
        <f>IF(COUNTA('BS - Actual'!$1:$1)&gt;0,IFERROR(SUMIFS('BS - Actual'!$5:$5,'BS - Actual'!$1:$1,BD$1-1),0),"")</f>
        <v>0.0</v>
      </c>
      <c r="BE4" s="5" t="n">
        <f>IF(COUNTA('BS - Actual'!$1:$1)&gt;0,IFERROR(SUMIFS('BS - Actual'!$5:$5,'BS - Actual'!$1:$1,BE$1-1),0),"")</f>
        <v>0.0</v>
      </c>
      <c r="BF4" s="5" t="n">
        <f>IF(COUNTA('BS - Actual'!$1:$1)&gt;0,IFERROR(SUMIFS('BS - Actual'!$5:$5,'BS - Actual'!$1:$1,BF$1-1),0),"")</f>
        <v>0.0</v>
      </c>
      <c r="BG4" s="5" t="n">
        <f>IF(COUNTA('BS - Actual'!$1:$1)&gt;0,IFERROR(SUMIFS('BS - Actual'!$5:$5,'BS - Actual'!$1:$1,BG$1-1),0),"")</f>
        <v>0.0</v>
      </c>
      <c r="BH4" s="5" t="n">
        <f>IF(COUNTA('BS - Actual'!$1:$1)&gt;0,IFERROR(SUMIFS('BS - Actual'!$5:$5,'BS - Actual'!$1:$1,BH$1-1),0),"")</f>
        <v>0.0</v>
      </c>
      <c r="BI4" s="5" t="n">
        <f>IF(COUNTA('BS - Actual'!$1:$1)&gt;0,IFERROR(SUMIFS('BS - Actual'!$5:$5,'BS - Actual'!$1:$1,BI$1-1),0),"")</f>
        <v>0.0</v>
      </c>
      <c r="BJ4" s="5" t="n">
        <f>IF(COUNTA('BS - Actual'!$1:$1)&gt;0,IFERROR(SUMIFS('BS - Actual'!$5:$5,'BS - Actual'!$1:$1,BJ$1-1),0),"")</f>
        <v>0.0</v>
      </c>
      <c r="BK4" s="5" t="n">
        <f>IF(COUNTA('BS - Actual'!$1:$1)&gt;0,IFERROR(SUMIFS('BS - Actual'!$5:$5,'BS - Actual'!$1:$1,BK$1-1),0),"")</f>
        <v>0.0</v>
      </c>
      <c r="BL4" s="5" t="n">
        <f>IF(COUNTA('BS - Actual'!$1:$1)&gt;0,IFERROR(SUMIFS('BS - Actual'!$5:$5,'BS - Actual'!$1:$1,BL$1-1),0),"")</f>
        <v>0.0</v>
      </c>
      <c r="BM4" s="5" t="n">
        <f>IF(COUNTA('BS - Actual'!$1:$1)&gt;0,IFERROR(SUMIFS('BS - Actual'!$5:$5,'BS - Actual'!$1:$1,BM$1-1),0),"")</f>
        <v>0.0</v>
      </c>
      <c r="BN4" s="5" t="n">
        <f>IF(COUNTA('BS - Actual'!$1:$1)&gt;0,IFERROR(SUMIFS('BS - Actual'!$5:$5,'BS - Actual'!$1:$1,BN$1-1),0),"")</f>
        <v>0.0</v>
      </c>
      <c r="BO4" s="5" t="n">
        <f>IF(COUNTA('BS - Actual'!$1:$1)&gt;0,IFERROR(SUMIFS('BS - Actual'!$5:$5,'BS - Actual'!$1:$1,BO$1-1),0),"")</f>
        <v>0.0</v>
      </c>
      <c r="BP4" s="5" t="n">
        <f>IF(COUNTA('BS - Actual'!$1:$1)&gt;0,IFERROR(SUMIFS('BS - Actual'!$5:$5,'BS - Actual'!$1:$1,BP$1-1),0),"")</f>
        <v>0.0</v>
      </c>
      <c r="BQ4" s="5" t="n">
        <f>IF(COUNTA('BS - Actual'!$1:$1)&gt;0,IFERROR(SUMIFS('BS - Actual'!$5:$5,'BS - Actual'!$1:$1,BQ$1-1),0),"")</f>
        <v>0.0</v>
      </c>
      <c r="BR4" s="5" t="n">
        <f>IF(COUNTA('BS - Actual'!$1:$1)&gt;0,IFERROR(SUMIFS('BS - Actual'!$5:$5,'BS - Actual'!$1:$1,BR$1-1),0),"")</f>
        <v>0.0</v>
      </c>
    </row>
    <row r="5" spans="1:70">
      <c r="A5" s="4" t="s">
        <v>299</v>
      </c>
      <c r="B5" s="5" t="e">
        <f ca="1">IF(COUNTBLANK($A69:B69)=1,IF(B4&lt;&gt;"",B4,""),IF(B5&lt;&gt;"",B5,""))</f>
        <v>~CIRCULAR~REF~</v>
      </c>
      <c r="C5" s="5" t="e">
        <f ca="1">IF(COUNTBLANK($A69:C69)=1,IF(C4&lt;&gt;"",C4,""),IF(C5&lt;&gt;"",C5,""))</f>
        <v>~CIRCULAR~REF~</v>
      </c>
      <c r="D5" s="5" t="e">
        <f ca="1">IF(COUNTBLANK($A69:D69)=1,IF(D4&lt;&gt;"",D4,""),IF(D5&lt;&gt;"",D5,""))</f>
        <v>~CIRCULAR~REF~</v>
      </c>
      <c r="E5" s="5" t="e">
        <f ca="1">IF(COUNTBLANK($A69:E69)=1,IF(E4&lt;&gt;"",E4,""),IF(E5&lt;&gt;"",E5,""))</f>
        <v>~CIRCULAR~REF~</v>
      </c>
      <c r="F5" s="5" t="e">
        <f ca="1">IF(COUNTBLANK($A69:F69)=1,IF(F4&lt;&gt;"",F4,""),IF(F5&lt;&gt;"",F5,""))</f>
        <v>~CIRCULAR~REF~</v>
      </c>
      <c r="G5" s="5" t="e">
        <f ca="1">IF(COUNTBLANK($A69:G69)=1,IF(G4&lt;&gt;"",G4,""),IF(G5&lt;&gt;"",G5,""))</f>
        <v>~CIRCULAR~REF~</v>
      </c>
      <c r="H5" s="5" t="e">
        <f ca="1">IF(COUNTBLANK($A69:H69)=1,IF(H4&lt;&gt;"",H4,""),IF(H5&lt;&gt;"",H5,""))</f>
        <v>~CIRCULAR~REF~</v>
      </c>
      <c r="I5" s="5" t="e">
        <f ca="1">IF(COUNTBLANK($A69:I69)=1,IF(I4&lt;&gt;"",I4,""),IF(I5&lt;&gt;"",I5,""))</f>
        <v>~CIRCULAR~REF~</v>
      </c>
      <c r="J5" s="5" t="e">
        <f ca="1">IF(COUNTBLANK($A69:J69)=1,IF(J4&lt;&gt;"",J4,""),IF(J5&lt;&gt;"",J5,""))</f>
        <v>~CIRCULAR~REF~</v>
      </c>
      <c r="K5" s="5" t="e">
        <f ca="1">IF(COUNTBLANK($A69:K69)=1,IF(K4&lt;&gt;"",K4,""),IF(K5&lt;&gt;"",K5,""))</f>
        <v>~CIRCULAR~REF~</v>
      </c>
      <c r="L5" s="5" t="e">
        <f ca="1">IF(COUNTBLANK($A69:L69)=1,IF(L4&lt;&gt;"",L4,""),IF(L5&lt;&gt;"",L5,""))</f>
        <v>~CIRCULAR~REF~</v>
      </c>
      <c r="M5" s="5" t="e">
        <f ca="1">IF(COUNTBLANK($A69:M69)=1,IF(M4&lt;&gt;"",M4,""),IF(M5&lt;&gt;"",M5,""))</f>
        <v>~CIRCULAR~REF~</v>
      </c>
      <c r="N5" s="5" t="e">
        <f ca="1">IF(COUNTBLANK($A69:N69)=1,IF(N4&lt;&gt;"",N4,""),IF(N5&lt;&gt;"",N5,""))</f>
        <v>~CIRCULAR~REF~</v>
      </c>
      <c r="O5" s="5" t="e">
        <f ca="1">IF(COUNTBLANK($A69:O69)=1,IF(O4&lt;&gt;"",O4,""),IF(O5&lt;&gt;"",O5,""))</f>
        <v>~CIRCULAR~REF~</v>
      </c>
      <c r="P5" s="5" t="e">
        <f ca="1">IF(COUNTBLANK($A69:P69)=1,IF(P4&lt;&gt;"",P4,""),IF(P5&lt;&gt;"",P5,""))</f>
        <v>~CIRCULAR~REF~</v>
      </c>
      <c r="Q5" s="5" t="e">
        <f ca="1">IF(COUNTBLANK($A69:Q69)=1,IF(Q4&lt;&gt;"",Q4,""),IF(Q5&lt;&gt;"",Q5,""))</f>
        <v>~CIRCULAR~REF~</v>
      </c>
      <c r="R5" s="5" t="e">
        <f ca="1">IF(COUNTBLANK($A69:R69)=1,IF(R4&lt;&gt;"",R4,""),IF(R5&lt;&gt;"",R5,""))</f>
        <v>~CIRCULAR~REF~</v>
      </c>
      <c r="S5" s="5" t="e">
        <f ca="1">IF(COUNTBLANK($A69:S69)=1,IF(S4&lt;&gt;"",S4,""),IF(S5&lt;&gt;"",S5,""))</f>
        <v>~CIRCULAR~REF~</v>
      </c>
      <c r="T5" s="5" t="e">
        <f ca="1">IF(COUNTBLANK($A69:T69)=1,IF(T4&lt;&gt;"",T4,""),IF(T5&lt;&gt;"",T5,""))</f>
        <v>~CIRCULAR~REF~</v>
      </c>
      <c r="U5" s="5" t="e">
        <f ca="1">IF(COUNTBLANK($A69:U69)=1,IF(U4&lt;&gt;"",U4,""),IF(U5&lt;&gt;"",U5,""))</f>
        <v>~CIRCULAR~REF~</v>
      </c>
      <c r="V5" s="5" t="e">
        <f ca="1">IF(COUNTBLANK($A69:V69)=1,IF(V4&lt;&gt;"",V4,""),IF(V5&lt;&gt;"",V5,""))</f>
        <v>~CIRCULAR~REF~</v>
      </c>
      <c r="W5" s="5" t="e">
        <f ca="1">IF(COUNTBLANK($A69:W69)=1,IF(W4&lt;&gt;"",W4,""),IF(W5&lt;&gt;"",W5,""))</f>
        <v>~CIRCULAR~REF~</v>
      </c>
      <c r="X5" s="5" t="e">
        <f ca="1">IF(COUNTBLANK($A69:X69)=1,IF(X4&lt;&gt;"",X4,""),IF(X5&lt;&gt;"",X5,""))</f>
        <v>~CIRCULAR~REF~</v>
      </c>
      <c r="Y5" s="5" t="e">
        <f ca="1">IF(COUNTBLANK($A69:Y69)=1,IF(Y4&lt;&gt;"",Y4,""),IF(Y5&lt;&gt;"",Y5,""))</f>
        <v>~CIRCULAR~REF~</v>
      </c>
      <c r="Z5" s="5" t="e">
        <f ca="1">IF(COUNTBLANK($A69:Z69)=1,IF(Z4&lt;&gt;"",Z4,""),IF(Z5&lt;&gt;"",Z5,""))</f>
        <v>~CIRCULAR~REF~</v>
      </c>
      <c r="AA5" s="5" t="e">
        <f ca="1">IF(COUNTBLANK($A69:AA69)=1,IF(AA4&lt;&gt;"",AA4,""),IF(AA5&lt;&gt;"",AA5,""))</f>
        <v>~CIRCULAR~REF~</v>
      </c>
      <c r="AB5" s="5" t="e">
        <f ca="1">IF(COUNTBLANK($A69:AB69)=1,IF(AB4&lt;&gt;"",AB4,""),IF(AB5&lt;&gt;"",AB5,""))</f>
        <v>~CIRCULAR~REF~</v>
      </c>
      <c r="AC5" s="5" t="e">
        <f ca="1">IF(COUNTBLANK($A69:AC69)=1,IF(AC4&lt;&gt;"",AC4,""),IF(AC5&lt;&gt;"",AC5,""))</f>
        <v>~CIRCULAR~REF~</v>
      </c>
      <c r="AD5" s="5" t="e">
        <f ca="1">IF(COUNTBLANK($A69:AD69)=1,IF(AD4&lt;&gt;"",AD4,""),IF(AD5&lt;&gt;"",AD5,""))</f>
        <v>~CIRCULAR~REF~</v>
      </c>
      <c r="AE5" s="5" t="e">
        <f ca="1">IF(COUNTBLANK($A69:AE69)=1,IF(AE4&lt;&gt;"",AE4,""),IF(AE5&lt;&gt;"",AE5,""))</f>
        <v>~CIRCULAR~REF~</v>
      </c>
      <c r="AF5" s="5" t="e">
        <f ca="1">IF(COUNTBLANK($A69:AF69)=1,IF(AF4&lt;&gt;"",AF4,""),IF(AF5&lt;&gt;"",AF5,""))</f>
        <v>~CIRCULAR~REF~</v>
      </c>
      <c r="AG5" s="5" t="e">
        <f ca="1">IF(COUNTBLANK($A69:AG69)=1,IF(AG4&lt;&gt;"",AG4,""),IF(AG5&lt;&gt;"",AG5,""))</f>
        <v>~CIRCULAR~REF~</v>
      </c>
      <c r="AH5" s="5" t="e">
        <f ca="1">IF(COUNTBLANK($A69:AH69)=1,IF(AH4&lt;&gt;"",AH4,""),IF(AH5&lt;&gt;"",AH5,""))</f>
        <v>~CIRCULAR~REF~</v>
      </c>
      <c r="AI5" s="5" t="e">
        <f ca="1">IF(COUNTBLANK($A69:AI69)=1,IF(AI4&lt;&gt;"",AI4,""),IF(AI5&lt;&gt;"",AI5,""))</f>
        <v>~CIRCULAR~REF~</v>
      </c>
      <c r="AJ5" s="5" t="e">
        <f ca="1">IF(COUNTBLANK($A69:AJ69)=1,IF(AJ4&lt;&gt;"",AJ4,""),IF(AJ5&lt;&gt;"",AJ5,""))</f>
        <v>~CIRCULAR~REF~</v>
      </c>
      <c r="AK5" s="5" t="e">
        <f ca="1">IF(COUNTBLANK($A69:AK69)=1,IF(AK4&lt;&gt;"",AK4,""),IF(AK5&lt;&gt;"",AK5,""))</f>
        <v>~CIRCULAR~REF~</v>
      </c>
      <c r="AL5" s="5" t="e">
        <f ca="1">IF(COUNTBLANK($A69:AL69)=1,IF(AL4&lt;&gt;"",AL4,""),IF(AL5&lt;&gt;"",AL5,""))</f>
        <v>~CIRCULAR~REF~</v>
      </c>
      <c r="AM5" s="5" t="e">
        <f ca="1">IF(COUNTBLANK($A69:AM69)=1,IF(AM4&lt;&gt;"",AM4,""),IF(AM5&lt;&gt;"",AM5,""))</f>
        <v>~CIRCULAR~REF~</v>
      </c>
      <c r="AN5" s="5" t="e">
        <f ca="1">IF(COUNTBLANK($A69:AN69)=1,IF(AN4&lt;&gt;"",AN4,""),IF(AN5&lt;&gt;"",AN5,""))</f>
        <v>~CIRCULAR~REF~</v>
      </c>
      <c r="AO5" s="5" t="e">
        <f ca="1">IF(COUNTBLANK($A69:AO69)=1,IF(AO4&lt;&gt;"",AO4,""),IF(AO5&lt;&gt;"",AO5,""))</f>
        <v>~CIRCULAR~REF~</v>
      </c>
      <c r="AP5" s="5" t="e">
        <f ca="1">IF(COUNTBLANK($A69:AP69)=1,IF(AP4&lt;&gt;"",AP4,""),IF(AP5&lt;&gt;"",AP5,""))</f>
        <v>~CIRCULAR~REF~</v>
      </c>
      <c r="AQ5" s="5" t="e">
        <f ca="1">IF(COUNTBLANK($A69:AQ69)=1,IF(AQ4&lt;&gt;"",AQ4,""),IF(AQ5&lt;&gt;"",AQ5,""))</f>
        <v>~CIRCULAR~REF~</v>
      </c>
      <c r="AR5" s="5" t="e">
        <f ca="1">IF(COUNTBLANK($A69:AR69)=1,IF(AR4&lt;&gt;"",AR4,""),IF(AR5&lt;&gt;"",AR5,""))</f>
        <v>~CIRCULAR~REF~</v>
      </c>
      <c r="AS5" s="5" t="e">
        <f ca="1">IF(COUNTBLANK($A69:AS69)=1,IF(AS4&lt;&gt;"",AS4,""),IF(AS5&lt;&gt;"",AS5,""))</f>
        <v>~CIRCULAR~REF~</v>
      </c>
      <c r="AT5" s="5" t="e">
        <f ca="1">IF(COUNTBLANK($A69:AT69)=1,IF(AT4&lt;&gt;"",AT4,""),IF(AT5&lt;&gt;"",AT5,""))</f>
        <v>~CIRCULAR~REF~</v>
      </c>
      <c r="AU5" s="5" t="e">
        <f ca="1">IF(COUNTBLANK($A69:AU69)=1,IF(AU4&lt;&gt;"",AU4,""),IF(AU5&lt;&gt;"",AU5,""))</f>
        <v>~CIRCULAR~REF~</v>
      </c>
      <c r="AV5" s="5" t="e">
        <f ca="1">IF(COUNTBLANK($A69:AV69)=1,IF(AV4&lt;&gt;"",AV4,""),IF(AV5&lt;&gt;"",AV5,""))</f>
        <v>~CIRCULAR~REF~</v>
      </c>
      <c r="AW5" s="5" t="e">
        <f ca="1">IF(COUNTBLANK($A69:AW69)=1,IF(AW4&lt;&gt;"",AW4,""),IF(AW5&lt;&gt;"",AW5,""))</f>
        <v>~CIRCULAR~REF~</v>
      </c>
      <c r="AX5" s="5" t="e">
        <f ca="1">IF(COUNTBLANK($A69:AX69)=1,IF(AX4&lt;&gt;"",AX4,""),IF(AX5&lt;&gt;"",AX5,""))</f>
        <v>~CIRCULAR~REF~</v>
      </c>
      <c r="AY5" s="5" t="e">
        <f ca="1">IF(COUNTBLANK($A69:AY69)=1,IF(AY4&lt;&gt;"",AY4,""),IF(AY5&lt;&gt;"",AY5,""))</f>
        <v>~CIRCULAR~REF~</v>
      </c>
      <c r="AZ5" s="5" t="e">
        <f ca="1">IF(COUNTBLANK($A69:AZ69)=1,IF(AZ4&lt;&gt;"",AZ4,""),IF(AZ5&lt;&gt;"",AZ5,""))</f>
        <v>~CIRCULAR~REF~</v>
      </c>
      <c r="BA5" s="5" t="e">
        <f ca="1">IF(COUNTBLANK($A69:BA69)=1,IF(BA4&lt;&gt;"",BA4,""),IF(BA5&lt;&gt;"",BA5,""))</f>
        <v>~CIRCULAR~REF~</v>
      </c>
      <c r="BB5" s="5" t="e">
        <f ca="1">IF(COUNTBLANK($A69:BB69)=1,IF(BB4&lt;&gt;"",BB4,""),IF(BB5&lt;&gt;"",BB5,""))</f>
        <v>~CIRCULAR~REF~</v>
      </c>
      <c r="BC5" s="5" t="e">
        <f ca="1">IF(COUNTBLANK($A69:BC69)=1,IF(BC4&lt;&gt;"",BC4,""),IF(BC5&lt;&gt;"",BC5,""))</f>
        <v>~CIRCULAR~REF~</v>
      </c>
      <c r="BD5" s="5" t="e">
        <f ca="1">IF(COUNTBLANK($A69:BD69)=1,IF(BD4&lt;&gt;"",BD4,""),IF(BD5&lt;&gt;"",BD5,""))</f>
        <v>~CIRCULAR~REF~</v>
      </c>
      <c r="BE5" s="5" t="e">
        <f ca="1">IF(COUNTBLANK($A69:BE69)=1,IF(BE4&lt;&gt;"",BE4,""),IF(BE5&lt;&gt;"",BE5,""))</f>
        <v>~CIRCULAR~REF~</v>
      </c>
      <c r="BF5" s="5" t="e">
        <f ca="1">IF(COUNTBLANK($A69:BF69)=1,IF(BF4&lt;&gt;"",BF4,""),IF(BF5&lt;&gt;"",BF5,""))</f>
        <v>~CIRCULAR~REF~</v>
      </c>
      <c r="BG5" s="5" t="e">
        <f ca="1">IF(COUNTBLANK($A69:BG69)=1,IF(BG4&lt;&gt;"",BG4,""),IF(BG5&lt;&gt;"",BG5,""))</f>
        <v>~CIRCULAR~REF~</v>
      </c>
      <c r="BH5" s="5" t="e">
        <f ca="1">IF(COUNTBLANK($A69:BH69)=1,IF(BH4&lt;&gt;"",BH4,""),IF(BH5&lt;&gt;"",BH5,""))</f>
        <v>~CIRCULAR~REF~</v>
      </c>
      <c r="BI5" s="5" t="e">
        <f ca="1">IF(COUNTBLANK($A69:BI69)=1,IF(BI4&lt;&gt;"",BI4,""),IF(BI5&lt;&gt;"",BI5,""))</f>
        <v>~CIRCULAR~REF~</v>
      </c>
      <c r="BJ5" s="5" t="e">
        <f ca="1">IF(COUNTBLANK($A69:BJ69)=1,IF(BJ4&lt;&gt;"",BJ4,""),IF(BJ5&lt;&gt;"",BJ5,""))</f>
        <v>~CIRCULAR~REF~</v>
      </c>
      <c r="BK5" s="5" t="e">
        <f ca="1">IF(COUNTBLANK($A69:BK69)=1,IF(BK4&lt;&gt;"",BK4,""),IF(BK5&lt;&gt;"",BK5,""))</f>
        <v>~CIRCULAR~REF~</v>
      </c>
      <c r="BL5" s="5" t="e">
        <f ca="1">IF(COUNTBLANK($A69:BL69)=1,IF(BL4&lt;&gt;"",BL4,""),IF(BL5&lt;&gt;"",BL5,""))</f>
        <v>~CIRCULAR~REF~</v>
      </c>
      <c r="BM5" s="5" t="e">
        <f ca="1">IF(COUNTBLANK($A69:BM69)=1,IF(BM4&lt;&gt;"",BM4,""),IF(BM5&lt;&gt;"",BM5,""))</f>
        <v>~CIRCULAR~REF~</v>
      </c>
      <c r="BN5" s="5" t="e">
        <f ca="1">IF(COUNTBLANK($A69:BN69)=1,IF(BN4&lt;&gt;"",BN4,""),IF(BN5&lt;&gt;"",BN5,""))</f>
        <v>~CIRCULAR~REF~</v>
      </c>
      <c r="BO5" s="5" t="e">
        <f ca="1">IF(COUNTBLANK($A69:BO69)=1,IF(BO4&lt;&gt;"",BO4,""),IF(BO5&lt;&gt;"",BO5,""))</f>
        <v>~CIRCULAR~REF~</v>
      </c>
      <c r="BP5" s="5" t="e">
        <f ca="1">IF(COUNTBLANK($A69:BP69)=1,IF(BP4&lt;&gt;"",BP4,""),IF(BP5&lt;&gt;"",BP5,""))</f>
        <v>~CIRCULAR~REF~</v>
      </c>
      <c r="BQ5" s="5" t="e">
        <f ca="1">IF(COUNTBLANK($A69:BQ69)=1,IF(BQ4&lt;&gt;"",BQ4,""),IF(BQ5&lt;&gt;"",BQ5,""))</f>
        <v>~CIRCULAR~REF~</v>
      </c>
      <c r="BR5" s="5" t="e">
        <f ca="1">IF(COUNTBLANK($A69:BR69)=1,IF(BR4&lt;&gt;"",BR4,""),IF(BR5&lt;&gt;"",BR5,""))</f>
        <v>~CIRCULAR~REF~</v>
      </c>
    </row>
    <row r="6" spans="1:70">
      <c r="A6" s="6" t="s">
        <v>300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</row>
    <row r="7" spans="1:70">
      <c r="A7" s="4" t="s">
        <v>301</v>
      </c>
      <c r="B7" s="5" t="n">
        <f>IF(AND(COUNTA('IS - Actual'!$53:$53)&gt;0,COUNTA('IS - Actual'!$2:$2)&gt;0),SUMIFS('IS - Actual'!$53:$53,'IS - Actual'!$2:$2,"&gt;="&amp;B$2,'IS - Actual'!$1:$1,"&lt;="&amp;B$1),"")</f>
        <v>34723.0</v>
      </c>
      <c r="C7" s="5" t="n">
        <f>IF(AND(COUNTA('IS - Actual'!$53:$53)&gt;0,COUNTA('IS - Actual'!$2:$2)&gt;0),SUMIFS('IS - Actual'!$53:$53,'IS - Actual'!$2:$2,"&gt;="&amp;C$2,'IS - Actual'!$1:$1,"&lt;="&amp;C$1),"")</f>
        <v>239899.0</v>
      </c>
      <c r="D7" s="5" t="n">
        <f>IF(AND(COUNTA('IS - Actual'!$53:$53)&gt;0,COUNTA('IS - Actual'!$2:$2)&gt;0),SUMIFS('IS - Actual'!$53:$53,'IS - Actual'!$2:$2,"&gt;="&amp;D$2,'IS - Actual'!$1:$1,"&lt;="&amp;D$1),"")</f>
        <v>39821.0</v>
      </c>
      <c r="E7" s="5" t="n">
        <f>IF(AND(COUNTA('IS - Actual'!$53:$53)&gt;0,COUNTA('IS - Actual'!$2:$2)&gt;0),SUMIFS('IS - Actual'!$53:$53,'IS - Actual'!$2:$2,"&gt;="&amp;E$2,'IS - Actual'!$1:$1,"&lt;="&amp;E$1),"")</f>
        <v>473825.0</v>
      </c>
      <c r="F7" s="5" t="n">
        <f>IF(AND(COUNTA('IS - Actual'!$53:$53)&gt;0,COUNTA('IS - Actual'!$2:$2)&gt;0),SUMIFS('IS - Actual'!$53:$53,'IS - Actual'!$2:$2,"&gt;="&amp;F$2,'IS - Actual'!$1:$1,"&lt;="&amp;F$1),"")</f>
        <v>29511.0</v>
      </c>
      <c r="G7" s="5" t="n">
        <f>IF(AND(COUNTA('IS - Actual'!$53:$53)&gt;0,COUNTA('IS - Actual'!$2:$2)&gt;0),SUMIFS('IS - Actual'!$53:$53,'IS - Actual'!$2:$2,"&gt;="&amp;G$2,'IS - Actual'!$1:$1,"&lt;="&amp;G$1),"")</f>
        <v>695260.0</v>
      </c>
      <c r="H7" s="5" t="n">
        <f>IF(AND(COUNTA('IS - Actual'!$53:$53)&gt;0,COUNTA('IS - Actual'!$2:$2)&gt;0),SUMIFS('IS - Actual'!$53:$53,'IS - Actual'!$2:$2,"&gt;="&amp;H$2,'IS - Actual'!$1:$1,"&lt;="&amp;H$1),"")</f>
        <v>43463.0</v>
      </c>
      <c r="I7" s="5" t="n">
        <f>IF(AND(COUNTA('IS - Actual'!$53:$53)&gt;0,COUNTA('IS - Actual'!$2:$2)&gt;0),SUMIFS('IS - Actual'!$53:$53,'IS - Actual'!$2:$2,"&gt;="&amp;I$2,'IS - Actual'!$1:$1,"&lt;="&amp;I$1),"")</f>
        <v>32267.0</v>
      </c>
      <c r="J7" s="5" t="n">
        <f>IF(AND(COUNTA('IS - Actual'!$53:$53)&gt;0,COUNTA('IS - Actual'!$2:$2)&gt;0),SUMIFS('IS - Actual'!$53:$53,'IS - Actual'!$2:$2,"&gt;="&amp;J$2,'IS - Actual'!$1:$1,"&lt;="&amp;J$1),"")</f>
        <v>1078700.0</v>
      </c>
      <c r="K7" s="5" t="n">
        <f>IF(AND(COUNTA('IS - Actual'!$53:$53)&gt;0,COUNTA('IS - Actual'!$2:$2)&gt;0),SUMIFS('IS - Actual'!$53:$53,'IS - Actual'!$2:$2,"&gt;="&amp;K$2,'IS - Actual'!$1:$1,"&lt;="&amp;K$1),"")</f>
        <v>52098.0</v>
      </c>
      <c r="L7" s="5" t="n">
        <f>IF(AND(COUNTA('IS - Actual'!$53:$53)&gt;0,COUNTA('IS - Actual'!$2:$2)&gt;0),SUMIFS('IS - Actual'!$53:$53,'IS - Actual'!$2:$2,"&gt;="&amp;L$2,'IS - Actual'!$1:$1,"&lt;="&amp;L$1),"")</f>
        <v>1266060.0</v>
      </c>
      <c r="M7" s="5" t="n">
        <f>IF(AND(COUNTA('IS - Actual'!$53:$53)&gt;0,COUNTA('IS - Actual'!$2:$2)&gt;0),SUMIFS('IS - Actual'!$53:$53,'IS - Actual'!$2:$2,"&gt;="&amp;M$2,'IS - Actual'!$1:$1,"&lt;="&amp;M$1),"")</f>
        <v>58072.0</v>
      </c>
      <c r="N7" s="5" t="n">
        <f>IF(AND(COUNTA('IS - Actual'!$53:$53)&gt;0,COUNTA('IS - Actual'!$2:$2)&gt;0),SUMIFS('IS - Actual'!$53:$53,'IS - Actual'!$2:$2,"&gt;="&amp;N$2,'IS - Actual'!$1:$1,"&lt;="&amp;N$1),"")</f>
        <v>14733.0</v>
      </c>
      <c r="O7" s="5" t="n">
        <f>IF(AND(COUNTA('IS - Actual'!$53:$53)&gt;0,COUNTA('IS - Actual'!$2:$2)&gt;0),SUMIFS('IS - Actual'!$53:$53,'IS - Actual'!$2:$2,"&gt;="&amp;O$2,'IS - Actual'!$1:$1,"&lt;="&amp;O$1),"")</f>
        <v>251070.0</v>
      </c>
      <c r="P7" s="5" t="n">
        <f>IF(AND(COUNTA('IS - Actual'!$53:$53)&gt;0,COUNTA('IS - Actual'!$2:$2)&gt;0),SUMIFS('IS - Actual'!$53:$53,'IS - Actual'!$2:$2,"&gt;="&amp;P$2,'IS - Actual'!$1:$1,"&lt;="&amp;P$1),"")</f>
        <v>32927.0</v>
      </c>
      <c r="Q7" s="5" t="n">
        <f>IF(AND(COUNTA('IS - Actual'!$53:$53)&gt;0,COUNTA('IS - Actual'!$2:$2)&gt;0),SUMIFS('IS - Actual'!$53:$53,'IS - Actual'!$2:$2,"&gt;="&amp;Q$2,'IS - Actual'!$1:$1,"&lt;="&amp;Q$1),"")</f>
        <v>490665.0</v>
      </c>
      <c r="R7" s="5" t="n">
        <f>IF(AND(COUNTA('IS - Actual'!$53:$53)&gt;0,COUNTA('IS - Actual'!$2:$2)&gt;0),SUMIFS('IS - Actual'!$53:$53,'IS - Actual'!$2:$2,"&gt;="&amp;R$2,'IS - Actual'!$1:$1,"&lt;="&amp;R$1),"")</f>
        <v>38148.0</v>
      </c>
      <c r="S7" s="5" t="n">
        <f>IF(AND(COUNTA('IS - Actual'!$53:$53)&gt;0,COUNTA('IS - Actual'!$2:$2)&gt;0),SUMIFS('IS - Actual'!$53:$53,'IS - Actual'!$2:$2,"&gt;="&amp;S$2,'IS - Actual'!$1:$1,"&lt;="&amp;S$1),"")</f>
        <v>696213.0</v>
      </c>
      <c r="T7" s="5" t="n">
        <f>IF(AND(COUNTA('IS - Actual'!$53:$53)&gt;0,COUNTA('IS - Actual'!$2:$2)&gt;0),SUMIFS('IS - Actual'!$53:$53,'IS - Actual'!$2:$2,"&gt;="&amp;T$2,'IS - Actual'!$1:$1,"&lt;="&amp;T$1),"")</f>
        <v>37255.0</v>
      </c>
      <c r="U7" s="5" t="n">
        <f>IF(AND(COUNTA('IS - Actual'!$53:$53)&gt;0,COUNTA('IS - Actual'!$2:$2)&gt;0),SUMIFS('IS - Actual'!$53:$53,'IS - Actual'!$2:$2,"&gt;="&amp;U$2,'IS - Actual'!$1:$1,"&lt;="&amp;U$1),"")</f>
        <v>16603.0</v>
      </c>
      <c r="V7" s="5" t="n">
        <f>IF(AND(COUNTA('IS - Actual'!$53:$53)&gt;0,COUNTA('IS - Actual'!$2:$2)&gt;0),SUMIFS('IS - Actual'!$53:$53,'IS - Actual'!$2:$2,"&gt;="&amp;V$2,'IS - Actual'!$1:$1,"&lt;="&amp;V$1),"")</f>
        <v>1064334.0</v>
      </c>
      <c r="W7" s="5" t="n">
        <f>IF(AND(COUNTA('IS - Actual'!$53:$53)&gt;0,COUNTA('IS - Actual'!$2:$2)&gt;0),SUMIFS('IS - Actual'!$53:$53,'IS - Actual'!$2:$2,"&gt;="&amp;W$2,'IS - Actual'!$1:$1,"&lt;="&amp;W$1),"")</f>
        <v>-3224.0</v>
      </c>
      <c r="X7" s="5" t="n">
        <f>IF(AND(COUNTA('IS - Actual'!$53:$53)&gt;0,COUNTA('IS - Actual'!$2:$2)&gt;0),SUMIFS('IS - Actual'!$53:$53,'IS - Actual'!$2:$2,"&gt;="&amp;X$2,'IS - Actual'!$1:$1,"&lt;="&amp;X$1),"")</f>
        <v>1258689.0</v>
      </c>
      <c r="Y7" s="5" t="n">
        <f>IF(AND(COUNTA('IS - Actual'!$53:$53)&gt;0,COUNTA('IS - Actual'!$2:$2)&gt;0),SUMIFS('IS - Actual'!$53:$53,'IS - Actual'!$2:$2,"&gt;="&amp;Y$2,'IS - Actual'!$1:$1,"&lt;="&amp;Y$1),"")</f>
        <v>33465.0</v>
      </c>
      <c r="Z7" s="5" t="n">
        <f>IF(AND(COUNTA('IS - Actual'!$53:$53)&gt;0,COUNTA('IS - Actual'!$2:$2)&gt;0),SUMIFS('IS - Actual'!$53:$53,'IS - Actual'!$2:$2,"&gt;="&amp;Z$2,'IS - Actual'!$1:$1,"&lt;="&amp;Z$1),"")</f>
        <v>67243.0</v>
      </c>
      <c r="AA7" s="5" t="n">
        <f>IF(AND(COUNTA('IS - Actual'!$53:$53)&gt;0,COUNTA('IS - Actual'!$2:$2)&gt;0),SUMIFS('IS - Actual'!$53:$53,'IS - Actual'!$2:$2,"&gt;="&amp;AA$2,'IS - Actual'!$1:$1,"&lt;="&amp;AA$1),"")</f>
        <v>285157.0</v>
      </c>
      <c r="AB7" s="5" t="n">
        <f>IF(AND(COUNTA('IS - Actual'!$53:$53)&gt;0,COUNTA('IS - Actual'!$2:$2)&gt;0),SUMIFS('IS - Actual'!$53:$53,'IS - Actual'!$2:$2,"&gt;="&amp;AB$2,'IS - Actual'!$1:$1,"&lt;="&amp;AB$1),"")</f>
        <v>31111.0</v>
      </c>
      <c r="AC7" s="5" t="n">
        <f>IF(AND(COUNTA('IS - Actual'!$53:$53)&gt;0,COUNTA('IS - Actual'!$2:$2)&gt;0),SUMIFS('IS - Actual'!$53:$53,'IS - Actual'!$2:$2,"&gt;="&amp;AC$2,'IS - Actual'!$1:$1,"&lt;="&amp;AC$1),"")</f>
        <v>481070.0</v>
      </c>
      <c r="AD7" s="5" t="n">
        <f>IF(AND(COUNTA('IS - Actual'!$53:$53)&gt;0,COUNTA('IS - Actual'!$2:$2)&gt;0),SUMIFS('IS - Actual'!$53:$53,'IS - Actual'!$2:$2,"&gt;="&amp;AD$2,'IS - Actual'!$1:$1,"&lt;="&amp;AD$1),"")</f>
        <v>36525.0</v>
      </c>
      <c r="AE7" s="5" t="n">
        <f>IF(AND(COUNTA('IS - Actual'!$53:$53)&gt;0,COUNTA('IS - Actual'!$2:$2)&gt;0),SUMIFS('IS - Actual'!$53:$53,'IS - Actual'!$2:$2,"&gt;="&amp;AE$2,'IS - Actual'!$1:$1,"&lt;="&amp;AE$1),"")</f>
        <v>683589.0</v>
      </c>
      <c r="AF7" s="5" t="n">
        <f>IF(AND(COUNTA('IS - Actual'!$53:$53)&gt;0,COUNTA('IS - Actual'!$2:$2)&gt;0),SUMIFS('IS - Actual'!$53:$53,'IS - Actual'!$2:$2,"&gt;="&amp;AF$2,'IS - Actual'!$1:$1,"&lt;="&amp;AF$1),"")</f>
        <v>30944.0</v>
      </c>
      <c r="AG7" s="5" t="n">
        <f>IF(AND(COUNTA('IS - Actual'!$53:$53)&gt;0,COUNTA('IS - Actual'!$2:$2)&gt;0),SUMIFS('IS - Actual'!$53:$53,'IS - Actual'!$2:$2,"&gt;="&amp;AG$2,'IS - Actual'!$1:$1,"&lt;="&amp;AG$1),"")</f>
        <v>45866.0</v>
      </c>
      <c r="AH7" s="5" t="n">
        <f>IF(AND(COUNTA('IS - Actual'!$53:$53)&gt;0,COUNTA('IS - Actual'!$2:$2)&gt;0),SUMIFS('IS - Actual'!$53:$53,'IS - Actual'!$2:$2,"&gt;="&amp;AH$2,'IS - Actual'!$1:$1,"&lt;="&amp;AH$1),"")</f>
        <v>1068800.0</v>
      </c>
      <c r="AI7" s="5" t="n">
        <f>IF(AND(COUNTA('IS - Actual'!$53:$53)&gt;0,COUNTA('IS - Actual'!$2:$2)&gt;0),SUMIFS('IS - Actual'!$53:$53,'IS - Actual'!$2:$2,"&gt;="&amp;AI$2,'IS - Actual'!$1:$1,"&lt;="&amp;AI$1),"")</f>
        <v>62723.0</v>
      </c>
      <c r="AJ7" s="5" t="n">
        <f>IF(AND(COUNTA('IS - Actual'!$53:$53)&gt;0,COUNTA('IS - Actual'!$2:$2)&gt;0),SUMIFS('IS - Actual'!$53:$53,'IS - Actual'!$2:$2,"&gt;="&amp;AJ$2,'IS - Actual'!$1:$1,"&lt;="&amp;AJ$1),"")</f>
        <v>1285275.0</v>
      </c>
      <c r="AK7" s="5" t="n">
        <f>IF(AND(COUNTA('IS - Actual'!$53:$53)&gt;0,COUNTA('IS - Actual'!$2:$2)&gt;0),SUMIFS('IS - Actual'!$53:$53,'IS - Actual'!$2:$2,"&gt;="&amp;AK$2,'IS - Actual'!$1:$1,"&lt;="&amp;AK$1),"")</f>
        <v>46224.0</v>
      </c>
      <c r="AL7" s="5" t="n">
        <f>IF(AND(COUNTA('IS - Actual'!$53:$53)&gt;0,COUNTA('IS - Actual'!$2:$2)&gt;0),SUMIFS('IS - Actual'!$53:$53,'IS - Actual'!$2:$2,"&gt;="&amp;AL$2,'IS - Actual'!$1:$1,"&lt;="&amp;AL$1),"")</f>
        <v>28172.0</v>
      </c>
      <c r="AM7" s="5" t="n">
        <f>IF(AND(COUNTA('IS - Actual'!$53:$53)&gt;0,COUNTA('IS - Actual'!$2:$2)&gt;0),SUMIFS('IS - Actual'!$53:$53,'IS - Actual'!$2:$2,"&gt;="&amp;AM$2,'IS - Actual'!$1:$1,"&lt;="&amp;AM$1),"")</f>
        <v>301917.0</v>
      </c>
      <c r="AN7" s="5" t="n">
        <f>IF(AND(COUNTA('IS - Actual'!$53:$53)&gt;0,COUNTA('IS - Actual'!$2:$2)&gt;0),SUMIFS('IS - Actual'!$53:$53,'IS - Actual'!$2:$2,"&gt;="&amp;AN$2,'IS - Actual'!$1:$1,"&lt;="&amp;AN$1),"")</f>
        <v>27638.0</v>
      </c>
      <c r="AO7" s="5" t="n">
        <f>IF(AND(COUNTA('IS - Actual'!$53:$53)&gt;0,COUNTA('IS - Actual'!$2:$2)&gt;0),SUMIFS('IS - Actual'!$53:$53,'IS - Actual'!$2:$2,"&gt;="&amp;AO$2,'IS - Actual'!$1:$1,"&lt;="&amp;AO$1),"")</f>
        <v>478032.0</v>
      </c>
      <c r="AP7" s="5" t="n">
        <f>IF(AND(COUNTA('IS - Actual'!$53:$53)&gt;0,COUNTA('IS - Actual'!$2:$2)&gt;0),SUMIFS('IS - Actual'!$53:$53,'IS - Actual'!$2:$2,"&gt;="&amp;AP$2,'IS - Actual'!$1:$1,"&lt;="&amp;AP$1),"")</f>
        <v>21731.0</v>
      </c>
      <c r="AQ7" s="5" t="n">
        <f>IF(AND(COUNTA('IS - Actual'!$53:$53)&gt;0,COUNTA('IS - Actual'!$2:$2)&gt;0),SUMIFS('IS - Actual'!$53:$53,'IS - Actual'!$2:$2,"&gt;="&amp;AQ$2,'IS - Actual'!$1:$1,"&lt;="&amp;AQ$1),"")</f>
        <v>686778.0</v>
      </c>
      <c r="AR7" s="5" t="n">
        <f>IF(AND(COUNTA('IS - Actual'!$53:$53)&gt;0,COUNTA('IS - Actual'!$2:$2)&gt;0),SUMIFS('IS - Actual'!$53:$53,'IS - Actual'!$2:$2,"&gt;="&amp;AR$2,'IS - Actual'!$1:$1,"&lt;="&amp;AR$1),"")</f>
        <v>7884.0</v>
      </c>
      <c r="AS7" s="5" t="n">
        <f>IF(AND(COUNTA('IS - Actual'!$53:$53)&gt;0,COUNTA('IS - Actual'!$2:$2)&gt;0),SUMIFS('IS - Actual'!$53:$53,'IS - Actual'!$2:$2,"&gt;="&amp;AS$2,'IS - Actual'!$1:$1,"&lt;="&amp;AS$1),"")</f>
        <v>26028.0</v>
      </c>
      <c r="AT7" s="5" t="n">
        <f>IF(AND(COUNTA('IS - Actual'!$53:$53)&gt;0,COUNTA('IS - Actual'!$2:$2)&gt;0),SUMIFS('IS - Actual'!$53:$53,'IS - Actual'!$2:$2,"&gt;="&amp;AT$2,'IS - Actual'!$1:$1,"&lt;="&amp;AT$1),"")</f>
        <v>1049004.0</v>
      </c>
      <c r="AU7" s="5" t="n">
        <f>IF(AND(COUNTA('IS - Actual'!$53:$53)&gt;0,COUNTA('IS - Actual'!$2:$2)&gt;0),SUMIFS('IS - Actual'!$53:$53,'IS - Actual'!$2:$2,"&gt;="&amp;AU$2,'IS - Actual'!$1:$1,"&lt;="&amp;AU$1),"")</f>
        <v>40886.0</v>
      </c>
      <c r="AV7" s="5" t="n">
        <f>IF(AND(COUNTA('IS - Actual'!$53:$53)&gt;0,COUNTA('IS - Actual'!$2:$2)&gt;0),SUMIFS('IS - Actual'!$53:$53,'IS - Actual'!$2:$2,"&gt;="&amp;AV$2,'IS - Actual'!$1:$1,"&lt;="&amp;AV$1),"")</f>
        <v>1261083.0</v>
      </c>
      <c r="AW7" s="5" t="n">
        <f>IF(AND(COUNTA('IS - Actual'!$53:$53)&gt;0,COUNTA('IS - Actual'!$2:$2)&gt;0),SUMIFS('IS - Actual'!$53:$53,'IS - Actual'!$2:$2,"&gt;="&amp;AW$2,'IS - Actual'!$1:$1,"&lt;="&amp;AW$1),"")</f>
        <v>60117.0</v>
      </c>
      <c r="AX7" s="5" t="n">
        <f>IF(AND(COUNTA('IS - Actual'!$53:$53)&gt;0,COUNTA('IS - Actual'!$2:$2)&gt;0),SUMIFS('IS - Actual'!$53:$53,'IS - Actual'!$2:$2,"&gt;="&amp;AX$2,'IS - Actual'!$1:$1,"&lt;="&amp;AX$1),"")</f>
        <v>37290.0</v>
      </c>
      <c r="AY7" s="5" t="n">
        <f>IF(AND(COUNTA('IS - Actual'!$53:$53)&gt;0,COUNTA('IS - Actual'!$2:$2)&gt;0),SUMIFS('IS - Actual'!$53:$53,'IS - Actual'!$2:$2,"&gt;="&amp;AY$2,'IS - Actual'!$1:$1,"&lt;="&amp;AY$1),"")</f>
        <v>302516.0</v>
      </c>
      <c r="AZ7" s="5" t="n">
        <f>IF(AND(COUNTA('IS - Actual'!$53:$53)&gt;0,COUNTA('IS - Actual'!$2:$2)&gt;0),SUMIFS('IS - Actual'!$53:$53,'IS - Actual'!$2:$2,"&gt;="&amp;AZ$2,'IS - Actual'!$1:$1,"&lt;="&amp;AZ$1),"")</f>
        <v>36499.0</v>
      </c>
      <c r="BA7" s="5" t="n">
        <f>IF(AND(COUNTA('IS - Actual'!$53:$53)&gt;0,COUNTA('IS - Actual'!$2:$2)&gt;0),SUMIFS('IS - Actual'!$53:$53,'IS - Actual'!$2:$2,"&gt;="&amp;BA$2,'IS - Actual'!$1:$1,"&lt;="&amp;BA$1),"")</f>
        <v>503011.0</v>
      </c>
      <c r="BB7" s="5" t="n">
        <f>IF(AND(COUNTA('IS - Actual'!$53:$53)&gt;0,COUNTA('IS - Actual'!$2:$2)&gt;0),SUMIFS('IS - Actual'!$53:$53,'IS - Actual'!$2:$2,"&gt;="&amp;BB$2,'IS - Actual'!$1:$1,"&lt;="&amp;BB$1),"")</f>
        <v>61973.0</v>
      </c>
      <c r="BC7" s="5" t="n">
        <f>IF(AND(COUNTA('IS - Actual'!$53:$53)&gt;0,COUNTA('IS - Actual'!$2:$2)&gt;0),SUMIFS('IS - Actual'!$53:$53,'IS - Actual'!$2:$2,"&gt;="&amp;BC$2,'IS - Actual'!$1:$1,"&lt;="&amp;BC$1),"")</f>
        <v>666027.0</v>
      </c>
      <c r="BD7" s="5" t="n">
        <f>IF(AND(COUNTA('IS - Actual'!$53:$53)&gt;0,COUNTA('IS - Actual'!$2:$2)&gt;0),SUMIFS('IS - Actual'!$53:$53,'IS - Actual'!$2:$2,"&gt;="&amp;BD$2,'IS - Actual'!$1:$1,"&lt;="&amp;BD$1),"")</f>
        <v>51062.0</v>
      </c>
      <c r="BE7" s="5" t="n">
        <f>IF(AND(COUNTA('IS - Actual'!$53:$53)&gt;0,COUNTA('IS - Actual'!$2:$2)&gt;0),SUMIFS('IS - Actual'!$53:$53,'IS - Actual'!$2:$2,"&gt;="&amp;BE$2,'IS - Actual'!$1:$1,"&lt;="&amp;BE$1),"")</f>
        <v>23207.0</v>
      </c>
      <c r="BF7" s="5" t="n">
        <f>IF(AND(COUNTA('IS - Actual'!$53:$53)&gt;0,COUNTA('IS - Actual'!$2:$2)&gt;0),SUMIFS('IS - Actual'!$53:$53,'IS - Actual'!$2:$2,"&gt;="&amp;BF$2,'IS - Actual'!$1:$1,"&lt;="&amp;BF$1),"")</f>
        <v>1074107.0</v>
      </c>
      <c r="BG7" s="5" t="n">
        <f>IF(AND(COUNTA('IS - Actual'!$53:$53)&gt;0,COUNTA('IS - Actual'!$2:$2)&gt;0),SUMIFS('IS - Actual'!$53:$53,'IS - Actual'!$2:$2,"&gt;="&amp;BG$2,'IS - Actual'!$1:$1,"&lt;="&amp;BG$1),"")</f>
        <v>33834.0</v>
      </c>
      <c r="BH7" s="5" t="n">
        <f>IF(AND(COUNTA('IS - Actual'!$53:$53)&gt;0,COUNTA('IS - Actual'!$2:$2)&gt;0),SUMIFS('IS - Actual'!$53:$53,'IS - Actual'!$2:$2,"&gt;="&amp;BH$2,'IS - Actual'!$1:$1,"&lt;="&amp;BH$1),"")</f>
        <v>1267962.0</v>
      </c>
      <c r="BI7" s="5" t="n">
        <f>IF(AND(COUNTA('IS - Actual'!$53:$53)&gt;0,COUNTA('IS - Actual'!$2:$2)&gt;0),SUMIFS('IS - Actual'!$53:$53,'IS - Actual'!$2:$2,"&gt;="&amp;BI$2,'IS - Actual'!$1:$1,"&lt;="&amp;BI$1),"")</f>
        <v>52528.0</v>
      </c>
      <c r="BJ7" s="5" t="n">
        <f>IF(AND(COUNTA('IS - Actual'!$53:$53)&gt;0,COUNTA('IS - Actual'!$2:$2)&gt;0),SUMIFS('IS - Actual'!$53:$53,'IS - Actual'!$2:$2,"&gt;="&amp;BJ$2,'IS - Actual'!$1:$1,"&lt;="&amp;BJ$1),"")</f>
        <v>46454.0</v>
      </c>
      <c r="BK7" s="5" t="n">
        <f>IF(AND(COUNTA('IS - Actual'!$53:$53)&gt;0,COUNTA('IS - Actual'!$2:$2)&gt;0),SUMIFS('IS - Actual'!$53:$53,'IS - Actual'!$2:$2,"&gt;="&amp;BK$2,'IS - Actual'!$1:$1,"&lt;="&amp;BK$1),"")</f>
        <v>271043.0</v>
      </c>
      <c r="BL7" s="5" t="n">
        <f>IF(AND(COUNTA('IS - Actual'!$53:$53)&gt;0,COUNTA('IS - Actual'!$2:$2)&gt;0),SUMIFS('IS - Actual'!$53:$53,'IS - Actual'!$2:$2,"&gt;="&amp;BL$2,'IS - Actual'!$1:$1,"&lt;="&amp;BL$1),"")</f>
        <v>41310.0</v>
      </c>
      <c r="BM7" s="5" t="n">
        <f>IF(AND(COUNTA('IS - Actual'!$53:$53)&gt;0,COUNTA('IS - Actual'!$2:$2)&gt;0),SUMIFS('IS - Actual'!$53:$53,'IS - Actual'!$2:$2,"&gt;="&amp;BM$2,'IS - Actual'!$1:$1,"&lt;="&amp;BM$1),"")</f>
        <v>455680.0</v>
      </c>
      <c r="BN7" s="5" t="n">
        <f>IF(AND(COUNTA('IS - Actual'!$53:$53)&gt;0,COUNTA('IS - Actual'!$2:$2)&gt;0),SUMIFS('IS - Actual'!$53:$53,'IS - Actual'!$2:$2,"&gt;="&amp;BN$2,'IS - Actual'!$1:$1,"&lt;="&amp;BN$1),"")</f>
        <v>26237.0</v>
      </c>
      <c r="BO7" s="5" t="n">
        <f>IF(AND(COUNTA('IS - Actual'!$53:$53)&gt;0,COUNTA('IS - Actual'!$2:$2)&gt;0),SUMIFS('IS - Actual'!$53:$53,'IS - Actual'!$2:$2,"&gt;="&amp;BO$2,'IS - Actual'!$1:$1,"&lt;="&amp;BO$1),"")</f>
        <v>676896.0</v>
      </c>
      <c r="BP7" s="5" t="n">
        <f>IF(AND(COUNTA('IS - Actual'!$53:$53)&gt;0,COUNTA('IS - Actual'!$2:$2)&gt;0),SUMIFS('IS - Actual'!$53:$53,'IS - Actual'!$2:$2,"&gt;="&amp;BP$2,'IS - Actual'!$1:$1,"&lt;="&amp;BP$1),"")</f>
        <v>33767.0</v>
      </c>
      <c r="BQ7" s="5" t="n">
        <f>IF(AND(COUNTA('IS - Actual'!$53:$53)&gt;0,COUNTA('IS - Actual'!$2:$2)&gt;0),SUMIFS('IS - Actual'!$53:$53,'IS - Actual'!$2:$2,"&gt;="&amp;BQ$2,'IS - Actual'!$1:$1,"&lt;="&amp;BQ$1),"")</f>
        <v>37636.0</v>
      </c>
      <c r="BR7" s="5" t="n">
        <f>IF(AND(COUNTA('IS - Actual'!$53:$53)&gt;0,COUNTA('IS - Actual'!$2:$2)&gt;0),SUMIFS('IS - Actual'!$53:$53,'IS - Actual'!$2:$2,"&gt;="&amp;BR$2,'IS - Actual'!$1:$1,"&lt;="&amp;BR$1),"")</f>
        <v>1093122.0</v>
      </c>
    </row>
    <row r="8" spans="1:70">
      <c r="A8" t="s" s="0">
        <v>302</v>
      </c>
      <c r="B8" s="3" t="n">
        <v>5692.0</v>
      </c>
      <c r="C8" s="3" t="n">
        <v>6358.0</v>
      </c>
      <c r="D8" s="3" t="n">
        <v>4606.0</v>
      </c>
      <c r="E8" s="3" t="n">
        <v>5332.0</v>
      </c>
      <c r="F8" s="3" t="n">
        <v>3818.0</v>
      </c>
      <c r="G8" s="3" t="n">
        <v>2015.0</v>
      </c>
      <c r="H8" s="3" t="n">
        <v>1243.0</v>
      </c>
      <c r="I8" s="3" t="n">
        <v>7592.0</v>
      </c>
      <c r="J8" s="3" t="n">
        <v>8711.0</v>
      </c>
      <c r="K8" s="3" t="n">
        <v>9124.0</v>
      </c>
      <c r="L8" s="3" t="n">
        <v>8015.0</v>
      </c>
      <c r="M8" s="3" t="n">
        <v>2913.0</v>
      </c>
      <c r="N8" s="3" t="n">
        <v>6446.0</v>
      </c>
      <c r="O8" s="3" t="n">
        <v>3492.0</v>
      </c>
      <c r="P8" s="3" t="n">
        <v>2716.0</v>
      </c>
      <c r="Q8" s="3" t="n">
        <v>3883.0</v>
      </c>
      <c r="R8" s="3" t="n">
        <v>5502.0</v>
      </c>
      <c r="S8" s="3" t="n">
        <v>4949.0</v>
      </c>
      <c r="T8" s="3" t="n">
        <v>3710.0</v>
      </c>
      <c r="U8" s="3" t="n">
        <v>5388.0</v>
      </c>
      <c r="V8" s="3" t="n">
        <v>7015.0</v>
      </c>
      <c r="W8" s="3" t="n">
        <v>2812.0</v>
      </c>
      <c r="X8" s="3" t="n">
        <v>7179.0</v>
      </c>
      <c r="Y8" s="3" t="n">
        <v>1565.0</v>
      </c>
      <c r="Z8" s="3" t="n">
        <v>8120.0</v>
      </c>
      <c r="AA8" s="3" t="n">
        <v>5683.0</v>
      </c>
      <c r="AB8" s="3" t="n">
        <v>8697.0</v>
      </c>
      <c r="AC8" s="3" t="n">
        <v>7958.0</v>
      </c>
      <c r="AD8" s="3" t="n">
        <v>7635.0</v>
      </c>
      <c r="AE8" s="3" t="n">
        <v>7380.0</v>
      </c>
      <c r="AF8" s="3" t="n">
        <v>8601.0</v>
      </c>
      <c r="AG8" s="3" t="n">
        <v>5847.0</v>
      </c>
      <c r="AH8" s="3" t="n">
        <v>6532.0</v>
      </c>
      <c r="AI8" s="3" t="n">
        <v>3782.0</v>
      </c>
      <c r="AJ8" s="3" t="n">
        <v>9177.0</v>
      </c>
      <c r="AK8" s="3" t="n">
        <v>3418.0</v>
      </c>
      <c r="AL8" s="3" t="n">
        <v>2588.0</v>
      </c>
      <c r="AM8" s="3" t="n">
        <v>1661.0</v>
      </c>
      <c r="AN8" s="3" t="n">
        <v>8290.0</v>
      </c>
      <c r="AO8" s="3" t="n">
        <v>4874.0</v>
      </c>
      <c r="AP8" s="3" t="n">
        <v>1307.0</v>
      </c>
      <c r="AQ8" s="3" t="n">
        <v>8224.0</v>
      </c>
      <c r="AR8" s="3" t="n">
        <v>3222.0</v>
      </c>
      <c r="AS8" s="3" t="n">
        <v>5888.0</v>
      </c>
      <c r="AT8" s="3" t="n">
        <v>8500.0</v>
      </c>
      <c r="AU8" s="3" t="n">
        <v>8609.0</v>
      </c>
      <c r="AV8" s="3" t="n">
        <v>2312.0</v>
      </c>
      <c r="AW8" s="3" t="n">
        <v>2562.0</v>
      </c>
      <c r="AX8" s="3" t="n">
        <v>8831.0</v>
      </c>
      <c r="AY8" s="3" t="n">
        <v>7833.0</v>
      </c>
      <c r="AZ8" s="3" t="n">
        <v>9579.0</v>
      </c>
      <c r="BA8" s="3" t="n">
        <v>9353.0</v>
      </c>
      <c r="BB8" s="3" t="n">
        <v>2267.0</v>
      </c>
      <c r="BC8" s="3" t="n">
        <v>4296.0</v>
      </c>
      <c r="BD8" s="3" t="n">
        <v>5192.0</v>
      </c>
      <c r="BE8" s="3" t="n">
        <v>2277.0</v>
      </c>
      <c r="BF8" s="3" t="n">
        <v>2103.0</v>
      </c>
      <c r="BG8" s="3" t="n">
        <v>7864.0</v>
      </c>
      <c r="BH8" s="3" t="n">
        <v>3206.0</v>
      </c>
      <c r="BI8" s="3" t="n">
        <v>8523.0</v>
      </c>
      <c r="BJ8" s="3" t="n">
        <v>2797.0</v>
      </c>
      <c r="BK8" s="3" t="n">
        <v>2214.0</v>
      </c>
      <c r="BL8" s="3" t="n">
        <v>1371.0</v>
      </c>
      <c r="BM8" s="3" t="n">
        <v>2410.0</v>
      </c>
      <c r="BN8" s="3" t="n">
        <v>9146.0</v>
      </c>
      <c r="BO8" s="3" t="n">
        <v>5097.0</v>
      </c>
      <c r="BP8" s="3" t="n">
        <v>1679.0</v>
      </c>
      <c r="BQ8" s="3" t="n">
        <v>7672.0</v>
      </c>
      <c r="BR8" s="3" t="n">
        <v>8277.0</v>
      </c>
    </row>
    <row r="9" spans="1:70">
      <c r="A9" t="s" s="0">
        <v>303</v>
      </c>
      <c r="B9" s="3" t="n">
        <v>7247.0</v>
      </c>
      <c r="C9" s="3" t="n">
        <v>4193.0</v>
      </c>
      <c r="D9" s="3" t="n">
        <v>8286.0</v>
      </c>
      <c r="E9" s="3" t="n">
        <v>6389.0</v>
      </c>
      <c r="F9" s="3" t="n">
        <v>3605.0</v>
      </c>
      <c r="G9" s="3" t="n">
        <v>9448.0</v>
      </c>
      <c r="H9" s="3" t="n">
        <v>1035.0</v>
      </c>
      <c r="I9" s="3" t="n">
        <v>3286.0</v>
      </c>
      <c r="J9" s="3" t="n">
        <v>2213.0</v>
      </c>
      <c r="K9" s="3" t="n">
        <v>7219.0</v>
      </c>
      <c r="L9" s="3" t="n">
        <v>4688.0</v>
      </c>
      <c r="M9" s="3" t="n">
        <v>1847.0</v>
      </c>
      <c r="N9" s="3" t="n">
        <v>1799.0</v>
      </c>
      <c r="O9" s="3" t="n">
        <v>2588.0</v>
      </c>
      <c r="P9" s="3" t="n">
        <v>4833.0</v>
      </c>
      <c r="Q9" s="3" t="n">
        <v>2803.0</v>
      </c>
      <c r="R9" s="3" t="n">
        <v>9218.0</v>
      </c>
      <c r="S9" s="3" t="n">
        <v>4284.0</v>
      </c>
      <c r="T9" s="3" t="n">
        <v>8988.0</v>
      </c>
      <c r="U9" s="3" t="n">
        <v>7243.0</v>
      </c>
      <c r="V9" s="3" t="n">
        <v>8380.0</v>
      </c>
      <c r="W9" s="3" t="n">
        <v>9961.0</v>
      </c>
      <c r="X9" s="3" t="n">
        <v>7469.0</v>
      </c>
      <c r="Y9" s="3" t="n">
        <v>8652.0</v>
      </c>
      <c r="Z9" s="3" t="n">
        <v>8432.0</v>
      </c>
      <c r="AA9" s="3" t="n">
        <v>2456.0</v>
      </c>
      <c r="AB9" s="3" t="n">
        <v>6020.0</v>
      </c>
      <c r="AC9" s="3" t="n">
        <v>1520.0</v>
      </c>
      <c r="AD9" s="3" t="n">
        <v>5411.0</v>
      </c>
      <c r="AE9" s="3" t="n">
        <v>8734.0</v>
      </c>
      <c r="AF9" s="3" t="n">
        <v>7620.0</v>
      </c>
      <c r="AG9" s="3" t="n">
        <v>8215.0</v>
      </c>
      <c r="AH9" s="3" t="n">
        <v>4607.0</v>
      </c>
      <c r="AI9" s="3" t="n">
        <v>1864.0</v>
      </c>
      <c r="AJ9" s="3" t="n">
        <v>4090.0</v>
      </c>
      <c r="AK9" s="3" t="n">
        <v>7702.0</v>
      </c>
      <c r="AL9" s="3" t="n">
        <v>1204.0</v>
      </c>
      <c r="AM9" s="3" t="n">
        <v>9434.0</v>
      </c>
      <c r="AN9" s="3" t="n">
        <v>9246.0</v>
      </c>
      <c r="AO9" s="3" t="n">
        <v>8424.0</v>
      </c>
      <c r="AP9" s="3" t="n">
        <v>2208.0</v>
      </c>
      <c r="AQ9" s="3" t="n">
        <v>4965.0</v>
      </c>
      <c r="AR9" s="3" t="n">
        <v>9371.0</v>
      </c>
      <c r="AS9" s="3" t="n">
        <v>9489.0</v>
      </c>
      <c r="AT9" s="3" t="n">
        <v>8919.0</v>
      </c>
      <c r="AU9" s="3" t="n">
        <v>8757.0</v>
      </c>
      <c r="AV9" s="3" t="n">
        <v>7686.0</v>
      </c>
      <c r="AW9" s="3" t="n">
        <v>3961.0</v>
      </c>
      <c r="AX9" s="3" t="n">
        <v>6744.0</v>
      </c>
      <c r="AY9" s="3" t="n">
        <v>4577.0</v>
      </c>
      <c r="AZ9" s="3" t="n">
        <v>1733.0</v>
      </c>
      <c r="BA9" s="3" t="n">
        <v>9229.0</v>
      </c>
      <c r="BB9" s="3" t="n">
        <v>9406.0</v>
      </c>
      <c r="BC9" s="3" t="n">
        <v>4764.0</v>
      </c>
      <c r="BD9" s="3" t="n">
        <v>8644.0</v>
      </c>
      <c r="BE9" s="3" t="n">
        <v>8895.0</v>
      </c>
      <c r="BF9" s="3" t="n">
        <v>2159.0</v>
      </c>
      <c r="BG9" s="3" t="n">
        <v>9059.0</v>
      </c>
      <c r="BH9" s="3" t="n">
        <v>1329.0</v>
      </c>
      <c r="BI9" s="3" t="n">
        <v>9499.0</v>
      </c>
      <c r="BJ9" s="3" t="n">
        <v>6953.0</v>
      </c>
      <c r="BK9" s="3" t="n">
        <v>2317.0</v>
      </c>
      <c r="BL9" s="3" t="n">
        <v>8860.0</v>
      </c>
      <c r="BM9" s="3" t="n">
        <v>9288.0</v>
      </c>
      <c r="BN9" s="3" t="n">
        <v>3160.0</v>
      </c>
      <c r="BO9" s="3" t="n">
        <v>6076.0</v>
      </c>
      <c r="BP9" s="3" t="n">
        <v>8638.0</v>
      </c>
      <c r="BQ9" s="3" t="n">
        <v>2574.0</v>
      </c>
      <c r="BR9" s="3" t="n">
        <v>8845.0</v>
      </c>
    </row>
    <row r="10" spans="1:70">
      <c r="A10" t="s" s="0">
        <v>304</v>
      </c>
      <c r="B10" s="3" t="n">
        <v>3665.0</v>
      </c>
      <c r="C10" s="3" t="n">
        <v>2861.0</v>
      </c>
      <c r="D10" s="3" t="n">
        <v>4177.0</v>
      </c>
      <c r="E10" s="3" t="n">
        <v>3418.0</v>
      </c>
      <c r="F10" s="3" t="n">
        <v>7031.0</v>
      </c>
      <c r="G10" s="3" t="n">
        <v>4298.0</v>
      </c>
      <c r="H10" s="3" t="n">
        <v>8271.0</v>
      </c>
      <c r="I10" s="3" t="n">
        <v>1556.0</v>
      </c>
      <c r="J10" s="3" t="n">
        <v>6695.0</v>
      </c>
      <c r="K10" s="3" t="n">
        <v>6504.0</v>
      </c>
      <c r="L10" s="3" t="n">
        <v>4753.0</v>
      </c>
      <c r="M10" s="3" t="n">
        <v>3564.0</v>
      </c>
      <c r="N10" s="3" t="n">
        <v>7511.0</v>
      </c>
      <c r="O10" s="3" t="n">
        <v>2440.0</v>
      </c>
      <c r="P10" s="3" t="n">
        <v>5084.0</v>
      </c>
      <c r="Q10" s="3" t="n">
        <v>3047.0</v>
      </c>
      <c r="R10" s="3" t="n">
        <v>5367.0</v>
      </c>
      <c r="S10" s="3" t="n">
        <v>5530.0</v>
      </c>
      <c r="T10" s="3" t="n">
        <v>8359.0</v>
      </c>
      <c r="U10" s="3" t="n">
        <v>3724.0</v>
      </c>
      <c r="V10" s="3" t="n">
        <v>1734.0</v>
      </c>
      <c r="W10" s="3" t="n">
        <v>9635.0</v>
      </c>
      <c r="X10" s="3" t="n">
        <v>9177.0</v>
      </c>
      <c r="Y10" s="3" t="n">
        <v>4171.0</v>
      </c>
      <c r="Z10" s="3" t="n">
        <v>3406.0</v>
      </c>
      <c r="AA10" s="3" t="n">
        <v>8319.0</v>
      </c>
      <c r="AB10" s="3" t="n">
        <v>6857.0</v>
      </c>
      <c r="AC10" s="3" t="n">
        <v>3701.0</v>
      </c>
      <c r="AD10" s="3" t="n">
        <v>9509.0</v>
      </c>
      <c r="AE10" s="3" t="n">
        <v>8359.0</v>
      </c>
      <c r="AF10" s="3" t="n">
        <v>8068.0</v>
      </c>
      <c r="AG10" s="3" t="n">
        <v>3614.0</v>
      </c>
      <c r="AH10" s="3" t="n">
        <v>5459.0</v>
      </c>
      <c r="AI10" s="3" t="n">
        <v>4497.0</v>
      </c>
      <c r="AJ10" s="3" t="n">
        <v>7798.0</v>
      </c>
      <c r="AK10" s="3" t="n">
        <v>2734.0</v>
      </c>
      <c r="AL10" s="3" t="n">
        <v>2078.0</v>
      </c>
      <c r="AM10" s="3" t="n">
        <v>1683.0</v>
      </c>
      <c r="AN10" s="3" t="n">
        <v>1156.0</v>
      </c>
      <c r="AO10" s="3" t="n">
        <v>3603.0</v>
      </c>
      <c r="AP10" s="3" t="n">
        <v>1164.0</v>
      </c>
      <c r="AQ10" s="3" t="n">
        <v>1999.0</v>
      </c>
      <c r="AR10" s="3" t="n">
        <v>6042.0</v>
      </c>
      <c r="AS10" s="3" t="n">
        <v>6150.0</v>
      </c>
      <c r="AT10" s="3" t="n">
        <v>7556.0</v>
      </c>
      <c r="AU10" s="3" t="n">
        <v>7400.0</v>
      </c>
      <c r="AV10" s="3" t="n">
        <v>7805.0</v>
      </c>
      <c r="AW10" s="3" t="n">
        <v>4901.0</v>
      </c>
      <c r="AX10" s="3" t="n">
        <v>4717.0</v>
      </c>
      <c r="AY10" s="3" t="n">
        <v>2740.0</v>
      </c>
      <c r="AZ10" s="3" t="n">
        <v>1693.0</v>
      </c>
      <c r="BA10" s="3" t="n">
        <v>5203.0</v>
      </c>
      <c r="BB10" s="3" t="n">
        <v>2135.0</v>
      </c>
      <c r="BC10" s="3" t="n">
        <v>6651.0</v>
      </c>
      <c r="BD10" s="3" t="n">
        <v>7487.0</v>
      </c>
      <c r="BE10" s="3" t="n">
        <v>8440.0</v>
      </c>
      <c r="BF10" s="3" t="n">
        <v>9533.0</v>
      </c>
      <c r="BG10" s="3" t="n">
        <v>7443.0</v>
      </c>
      <c r="BH10" s="3" t="n">
        <v>7177.0</v>
      </c>
      <c r="BI10" s="3" t="n">
        <v>8331.0</v>
      </c>
      <c r="BJ10" s="3" t="n">
        <v>1609.0</v>
      </c>
      <c r="BK10" s="3" t="n">
        <v>3693.0</v>
      </c>
      <c r="BL10" s="3" t="n">
        <v>6243.0</v>
      </c>
      <c r="BM10" s="3" t="n">
        <v>5807.0</v>
      </c>
      <c r="BN10" s="3" t="n">
        <v>5394.0</v>
      </c>
      <c r="BO10" s="3" t="n">
        <v>9105.0</v>
      </c>
      <c r="BP10" s="3" t="n">
        <v>4701.0</v>
      </c>
      <c r="BQ10" s="3" t="n">
        <v>5749.0</v>
      </c>
      <c r="BR10" s="3" t="n">
        <v>8517.0</v>
      </c>
    </row>
    <row r="11" spans="1:70">
      <c r="A11" t="s" s="0">
        <v>305</v>
      </c>
      <c r="B11" s="3" t="n">
        <v>3957.0</v>
      </c>
      <c r="C11" s="3" t="n">
        <v>8268.0</v>
      </c>
      <c r="D11" s="3" t="n">
        <v>5654.0</v>
      </c>
      <c r="E11" s="3" t="n">
        <v>7617.0</v>
      </c>
      <c r="F11" s="3" t="n">
        <v>5195.0</v>
      </c>
      <c r="G11" s="3" t="n">
        <v>3398.0</v>
      </c>
      <c r="H11" s="3" t="n">
        <v>3440.0</v>
      </c>
      <c r="I11" s="3" t="n">
        <v>7565.0</v>
      </c>
      <c r="J11" s="3" t="n">
        <v>6737.0</v>
      </c>
      <c r="K11" s="3" t="n">
        <v>8501.0</v>
      </c>
      <c r="L11" s="3" t="n">
        <v>8080.0</v>
      </c>
      <c r="M11" s="3" t="n">
        <v>8288.0</v>
      </c>
      <c r="N11" s="3" t="n">
        <v>9854.0</v>
      </c>
      <c r="O11" s="3" t="n">
        <v>9854.0</v>
      </c>
      <c r="P11" s="3" t="n">
        <v>7831.0</v>
      </c>
      <c r="Q11" s="3" t="n">
        <v>3410.0</v>
      </c>
      <c r="R11" s="3" t="n">
        <v>6471.0</v>
      </c>
      <c r="S11" s="3" t="n">
        <v>4459.0</v>
      </c>
      <c r="T11" s="3" t="n">
        <v>8565.0</v>
      </c>
      <c r="U11" s="3" t="n">
        <v>9334.0</v>
      </c>
      <c r="V11" s="3" t="n">
        <v>5097.0</v>
      </c>
      <c r="W11" s="3" t="n">
        <v>9107.0</v>
      </c>
      <c r="X11" s="3" t="n">
        <v>9219.0</v>
      </c>
      <c r="Y11" s="3" t="n">
        <v>3423.0</v>
      </c>
      <c r="Z11" s="3" t="n">
        <v>9423.0</v>
      </c>
      <c r="AA11" s="3" t="n">
        <v>6703.0</v>
      </c>
      <c r="AB11" s="3" t="n">
        <v>9512.0</v>
      </c>
      <c r="AC11" s="3" t="n">
        <v>6737.0</v>
      </c>
      <c r="AD11" s="3" t="n">
        <v>6552.0</v>
      </c>
      <c r="AE11" s="3" t="n">
        <v>7494.0</v>
      </c>
      <c r="AF11" s="3" t="n">
        <v>3844.0</v>
      </c>
      <c r="AG11" s="3" t="n">
        <v>7412.0</v>
      </c>
      <c r="AH11" s="3" t="n">
        <v>4984.0</v>
      </c>
      <c r="AI11" s="3" t="n">
        <v>5841.0</v>
      </c>
      <c r="AJ11" s="3" t="n">
        <v>8171.0</v>
      </c>
      <c r="AK11" s="3" t="n">
        <v>8761.0</v>
      </c>
      <c r="AL11" s="3" t="n">
        <v>7778.0</v>
      </c>
      <c r="AM11" s="3" t="n">
        <v>4245.0</v>
      </c>
      <c r="AN11" s="3" t="n">
        <v>8705.0</v>
      </c>
      <c r="AO11" s="3" t="n">
        <v>2066.0</v>
      </c>
      <c r="AP11" s="3" t="n">
        <v>8199.0</v>
      </c>
      <c r="AQ11" s="3" t="n">
        <v>6419.0</v>
      </c>
      <c r="AR11" s="3" t="n">
        <v>9975.0</v>
      </c>
      <c r="AS11" s="3" t="n">
        <v>8213.0</v>
      </c>
      <c r="AT11" s="3" t="n">
        <v>3649.0</v>
      </c>
      <c r="AU11" s="3" t="n">
        <v>2322.0</v>
      </c>
      <c r="AV11" s="3" t="n">
        <v>9778.0</v>
      </c>
      <c r="AW11" s="3" t="n">
        <v>7596.0</v>
      </c>
      <c r="AX11" s="3" t="n">
        <v>7835.0</v>
      </c>
      <c r="AY11" s="3" t="n">
        <v>4198.0</v>
      </c>
      <c r="AZ11" s="3" t="n">
        <v>7189.0</v>
      </c>
      <c r="BA11" s="3" t="n">
        <v>3165.0</v>
      </c>
      <c r="BB11" s="3" t="n">
        <v>3320.0</v>
      </c>
      <c r="BC11" s="3" t="n">
        <v>2231.0</v>
      </c>
      <c r="BD11" s="3" t="n">
        <v>2364.0</v>
      </c>
      <c r="BE11" s="3" t="n">
        <v>8809.0</v>
      </c>
      <c r="BF11" s="3" t="n">
        <v>3332.0</v>
      </c>
      <c r="BG11" s="3" t="n">
        <v>6145.0</v>
      </c>
      <c r="BH11" s="3" t="n">
        <v>8672.0</v>
      </c>
      <c r="BI11" s="3" t="n">
        <v>6682.0</v>
      </c>
      <c r="BJ11" s="3" t="n">
        <v>2570.0</v>
      </c>
      <c r="BK11" s="3" t="n">
        <v>4708.0</v>
      </c>
      <c r="BL11" s="3" t="n">
        <v>5565.0</v>
      </c>
      <c r="BM11" s="3" t="n">
        <v>3829.0</v>
      </c>
      <c r="BN11" s="3" t="n">
        <v>7382.0</v>
      </c>
      <c r="BO11" s="3" t="n">
        <v>2437.0</v>
      </c>
      <c r="BP11" s="3" t="n">
        <v>3673.0</v>
      </c>
      <c r="BQ11" s="3" t="n">
        <v>5875.0</v>
      </c>
      <c r="BR11" s="3" t="n">
        <v>6404.0</v>
      </c>
    </row>
    <row r="12" spans="1:70">
      <c r="A12" t="s" s="0">
        <v>306</v>
      </c>
      <c r="B12" s="3" t="n">
        <v>5497.0</v>
      </c>
      <c r="C12" s="3" t="n">
        <v>5963.0</v>
      </c>
      <c r="D12" s="3" t="n">
        <v>6729.0</v>
      </c>
      <c r="E12" s="3" t="n">
        <v>6325.0</v>
      </c>
      <c r="F12" s="3" t="n">
        <v>1395.0</v>
      </c>
      <c r="G12" s="3" t="n">
        <v>3059.0</v>
      </c>
      <c r="H12" s="3" t="n">
        <v>8114.0</v>
      </c>
      <c r="I12" s="3" t="n">
        <v>6231.0</v>
      </c>
      <c r="J12" s="3" t="n">
        <v>5106.0</v>
      </c>
      <c r="K12" s="3" t="n">
        <v>5135.0</v>
      </c>
      <c r="L12" s="3" t="n">
        <v>9795.0</v>
      </c>
      <c r="M12" s="3" t="n">
        <v>5140.0</v>
      </c>
      <c r="N12" s="3" t="n">
        <v>1902.0</v>
      </c>
      <c r="O12" s="3" t="n">
        <v>8267.0</v>
      </c>
      <c r="P12" s="3" t="n">
        <v>1748.0</v>
      </c>
      <c r="Q12" s="3" t="n">
        <v>9154.0</v>
      </c>
      <c r="R12" s="3" t="n">
        <v>3535.0</v>
      </c>
      <c r="S12" s="3" t="n">
        <v>7154.0</v>
      </c>
      <c r="T12" s="3" t="n">
        <v>8488.0</v>
      </c>
      <c r="U12" s="3" t="n">
        <v>6849.0</v>
      </c>
      <c r="V12" s="3" t="n">
        <v>7107.0</v>
      </c>
      <c r="W12" s="3" t="n">
        <v>1003.0</v>
      </c>
      <c r="X12" s="3" t="n">
        <v>3479.0</v>
      </c>
      <c r="Y12" s="3" t="n">
        <v>4859.0</v>
      </c>
      <c r="Z12" s="3" t="n">
        <v>5008.0</v>
      </c>
      <c r="AA12" s="3" t="n">
        <v>8623.0</v>
      </c>
      <c r="AB12" s="3" t="n">
        <v>5111.0</v>
      </c>
      <c r="AC12" s="3" t="n">
        <v>7760.0</v>
      </c>
      <c r="AD12" s="3" t="n">
        <v>4338.0</v>
      </c>
      <c r="AE12" s="3" t="n">
        <v>7278.0</v>
      </c>
      <c r="AF12" s="3" t="n">
        <v>7890.0</v>
      </c>
      <c r="AG12" s="3" t="n">
        <v>9265.0</v>
      </c>
      <c r="AH12" s="3" t="n">
        <v>7617.0</v>
      </c>
      <c r="AI12" s="3" t="n">
        <v>8973.0</v>
      </c>
      <c r="AJ12" s="3" t="n">
        <v>2320.0</v>
      </c>
      <c r="AK12" s="3" t="n">
        <v>6963.0</v>
      </c>
      <c r="AL12" s="3" t="n">
        <v>5233.0</v>
      </c>
      <c r="AM12" s="3" t="n">
        <v>9985.0</v>
      </c>
      <c r="AN12" s="3" t="n">
        <v>3728.0</v>
      </c>
      <c r="AO12" s="3" t="n">
        <v>8696.0</v>
      </c>
      <c r="AP12" s="3" t="n">
        <v>3004.0</v>
      </c>
      <c r="AQ12" s="3" t="n">
        <v>6500.0</v>
      </c>
      <c r="AR12" s="3" t="n">
        <v>1042.0</v>
      </c>
      <c r="AS12" s="3" t="n">
        <v>2255.0</v>
      </c>
      <c r="AT12" s="3" t="n">
        <v>9953.0</v>
      </c>
      <c r="AU12" s="3" t="n">
        <v>3599.0</v>
      </c>
      <c r="AV12" s="3" t="n">
        <v>7460.0</v>
      </c>
      <c r="AW12" s="3" t="n">
        <v>7702.0</v>
      </c>
      <c r="AX12" s="3" t="n">
        <v>1598.0</v>
      </c>
      <c r="AY12" s="3" t="n">
        <v>8963.0</v>
      </c>
      <c r="AZ12" s="3" t="n">
        <v>6939.0</v>
      </c>
      <c r="BA12" s="3" t="n">
        <v>7909.0</v>
      </c>
      <c r="BB12" s="3" t="n">
        <v>8463.0</v>
      </c>
      <c r="BC12" s="3" t="n">
        <v>9470.0</v>
      </c>
      <c r="BD12" s="3" t="n">
        <v>4202.0</v>
      </c>
      <c r="BE12" s="3" t="n">
        <v>8383.0</v>
      </c>
      <c r="BF12" s="3" t="n">
        <v>1023.0</v>
      </c>
      <c r="BG12" s="3" t="n">
        <v>9069.0</v>
      </c>
      <c r="BH12" s="3" t="n">
        <v>4504.0</v>
      </c>
      <c r="BI12" s="3" t="n">
        <v>2389.0</v>
      </c>
      <c r="BJ12" s="3" t="n">
        <v>3049.0</v>
      </c>
      <c r="BK12" s="3" t="n">
        <v>3262.0</v>
      </c>
      <c r="BL12" s="3" t="n">
        <v>1105.0</v>
      </c>
      <c r="BM12" s="3" t="n">
        <v>1113.0</v>
      </c>
      <c r="BN12" s="3" t="n">
        <v>2611.0</v>
      </c>
      <c r="BO12" s="3" t="n">
        <v>4431.0</v>
      </c>
      <c r="BP12" s="3" t="n">
        <v>9152.0</v>
      </c>
      <c r="BQ12" s="3" t="n">
        <v>7284.0</v>
      </c>
      <c r="BR12" s="3" t="n">
        <v>8538.0</v>
      </c>
    </row>
    <row r="13" spans="1:70">
      <c r="A13" t="s" s="0">
        <v>307</v>
      </c>
      <c r="B13" s="3" t="n">
        <v>9989.0</v>
      </c>
      <c r="C13" s="3" t="n">
        <v>1922.0</v>
      </c>
      <c r="D13" s="3" t="n">
        <v>2538.0</v>
      </c>
      <c r="E13" s="3" t="n">
        <v>6663.0</v>
      </c>
      <c r="F13" s="3" t="n">
        <v>9370.0</v>
      </c>
      <c r="G13" s="3" t="n">
        <v>1211.0</v>
      </c>
      <c r="H13" s="3" t="n">
        <v>3885.0</v>
      </c>
      <c r="I13" s="3" t="n">
        <v>7999.0</v>
      </c>
      <c r="J13" s="3" t="n">
        <v>6850.0</v>
      </c>
      <c r="K13" s="3" t="n">
        <v>4572.0</v>
      </c>
      <c r="L13" s="3" t="n">
        <v>6417.0</v>
      </c>
      <c r="M13" s="3" t="n">
        <v>7788.0</v>
      </c>
      <c r="N13" s="3" t="n">
        <v>3466.0</v>
      </c>
      <c r="O13" s="3" t="n">
        <v>5886.0</v>
      </c>
      <c r="P13" s="3" t="n">
        <v>8433.0</v>
      </c>
      <c r="Q13" s="3" t="n">
        <v>7546.0</v>
      </c>
      <c r="R13" s="3" t="n">
        <v>7831.0</v>
      </c>
      <c r="S13" s="3" t="n">
        <v>1598.0</v>
      </c>
      <c r="T13" s="3" t="n">
        <v>6038.0</v>
      </c>
      <c r="U13" s="3" t="n">
        <v>6961.0</v>
      </c>
      <c r="V13" s="3" t="n">
        <v>3496.0</v>
      </c>
      <c r="W13" s="3" t="n">
        <v>2762.0</v>
      </c>
      <c r="X13" s="3" t="n">
        <v>5468.0</v>
      </c>
      <c r="Y13" s="3" t="n">
        <v>1770.0</v>
      </c>
      <c r="Z13" s="3" t="n">
        <v>9129.0</v>
      </c>
      <c r="AA13" s="3" t="n">
        <v>7129.0</v>
      </c>
      <c r="AB13" s="3" t="n">
        <v>5127.0</v>
      </c>
      <c r="AC13" s="3" t="n">
        <v>9446.0</v>
      </c>
      <c r="AD13" s="3" t="n">
        <v>1864.0</v>
      </c>
      <c r="AE13" s="3" t="n">
        <v>3561.0</v>
      </c>
      <c r="AF13" s="3" t="n">
        <v>4258.0</v>
      </c>
      <c r="AG13" s="3" t="n">
        <v>9553.0</v>
      </c>
      <c r="AH13" s="3" t="n">
        <v>6177.0</v>
      </c>
      <c r="AI13" s="3" t="n">
        <v>6986.0</v>
      </c>
      <c r="AJ13" s="3" t="n">
        <v>1879.0</v>
      </c>
      <c r="AK13" s="3" t="n">
        <v>3477.0</v>
      </c>
      <c r="AL13" s="3" t="n">
        <v>2473.0</v>
      </c>
      <c r="AM13" s="3" t="n">
        <v>9736.0</v>
      </c>
      <c r="AN13" s="3" t="n">
        <v>7246.0</v>
      </c>
      <c r="AO13" s="3" t="n">
        <v>2009.0</v>
      </c>
      <c r="AP13" s="3" t="n">
        <v>8000.0</v>
      </c>
      <c r="AQ13" s="3" t="n">
        <v>2722.0</v>
      </c>
      <c r="AR13" s="3" t="n">
        <v>4363.0</v>
      </c>
      <c r="AS13" s="3" t="n">
        <v>4274.0</v>
      </c>
      <c r="AT13" s="3" t="n">
        <v>1173.0</v>
      </c>
      <c r="AU13" s="3" t="n">
        <v>5026.0</v>
      </c>
      <c r="AV13" s="3" t="n">
        <v>8974.0</v>
      </c>
      <c r="AW13" s="3" t="n">
        <v>1296.0</v>
      </c>
      <c r="AX13" s="3" t="n">
        <v>6511.0</v>
      </c>
      <c r="AY13" s="3" t="n">
        <v>1806.0</v>
      </c>
      <c r="AZ13" s="3" t="n">
        <v>2072.0</v>
      </c>
      <c r="BA13" s="3" t="n">
        <v>5140.0</v>
      </c>
      <c r="BB13" s="3" t="n">
        <v>5271.0</v>
      </c>
      <c r="BC13" s="3" t="n">
        <v>4388.0</v>
      </c>
      <c r="BD13" s="3" t="n">
        <v>6406.0</v>
      </c>
      <c r="BE13" s="3" t="n">
        <v>9348.0</v>
      </c>
      <c r="BF13" s="3" t="n">
        <v>6270.0</v>
      </c>
      <c r="BG13" s="3" t="n">
        <v>9896.0</v>
      </c>
      <c r="BH13" s="3" t="n">
        <v>8762.0</v>
      </c>
      <c r="BI13" s="3" t="n">
        <v>3437.0</v>
      </c>
      <c r="BJ13" s="3" t="n">
        <v>1419.0</v>
      </c>
      <c r="BK13" s="3" t="n">
        <v>1546.0</v>
      </c>
      <c r="BL13" s="3" t="n">
        <v>7163.0</v>
      </c>
      <c r="BM13" s="3" t="n">
        <v>3660.0</v>
      </c>
      <c r="BN13" s="3" t="n">
        <v>1102.0</v>
      </c>
      <c r="BO13" s="3" t="n">
        <v>2375.0</v>
      </c>
      <c r="BP13" s="3" t="n">
        <v>3464.0</v>
      </c>
      <c r="BQ13" s="3" t="n">
        <v>3181.0</v>
      </c>
      <c r="BR13" s="3" t="n">
        <v>3408.0</v>
      </c>
    </row>
    <row r="14" spans="1:70">
      <c r="A14" t="s" s="0">
        <v>308</v>
      </c>
      <c r="B14" s="3" t="n">
        <v>8301.0</v>
      </c>
      <c r="C14" s="3" t="n">
        <v>7902.0</v>
      </c>
      <c r="D14" s="3" t="n">
        <v>3285.0</v>
      </c>
      <c r="E14" s="3" t="n">
        <v>2336.0</v>
      </c>
      <c r="F14" s="3" t="n">
        <v>3429.0</v>
      </c>
      <c r="G14" s="3" t="n">
        <v>6848.0</v>
      </c>
      <c r="H14" s="3" t="n">
        <v>8139.0</v>
      </c>
      <c r="I14" s="3" t="n">
        <v>6253.0</v>
      </c>
      <c r="J14" s="3" t="n">
        <v>4336.0</v>
      </c>
      <c r="K14" s="3" t="n">
        <v>8837.0</v>
      </c>
      <c r="L14" s="3" t="n">
        <v>9871.0</v>
      </c>
      <c r="M14" s="3" t="n">
        <v>3200.0</v>
      </c>
      <c r="N14" s="3" t="n">
        <v>1842.0</v>
      </c>
      <c r="O14" s="3" t="n">
        <v>9076.0</v>
      </c>
      <c r="P14" s="3" t="n">
        <v>8767.0</v>
      </c>
      <c r="Q14" s="3" t="n">
        <v>2733.0</v>
      </c>
      <c r="R14" s="3" t="n">
        <v>2870.0</v>
      </c>
      <c r="S14" s="3" t="n">
        <v>2602.0</v>
      </c>
      <c r="T14" s="3" t="n">
        <v>4759.0</v>
      </c>
      <c r="U14" s="3" t="n">
        <v>9181.0</v>
      </c>
      <c r="V14" s="3" t="n">
        <v>3293.0</v>
      </c>
      <c r="W14" s="3" t="n">
        <v>6573.0</v>
      </c>
      <c r="X14" s="3" t="n">
        <v>4543.0</v>
      </c>
      <c r="Y14" s="3" t="n">
        <v>4971.0</v>
      </c>
      <c r="Z14" s="3" t="n">
        <v>6799.0</v>
      </c>
      <c r="AA14" s="3" t="n">
        <v>3332.0</v>
      </c>
      <c r="AB14" s="3" t="n">
        <v>7143.0</v>
      </c>
      <c r="AC14" s="3" t="n">
        <v>1390.0</v>
      </c>
      <c r="AD14" s="3" t="n">
        <v>9813.0</v>
      </c>
      <c r="AE14" s="3" t="n">
        <v>3714.0</v>
      </c>
      <c r="AF14" s="3" t="n">
        <v>7587.0</v>
      </c>
      <c r="AG14" s="3" t="n">
        <v>6608.0</v>
      </c>
      <c r="AH14" s="3" t="n">
        <v>4214.0</v>
      </c>
      <c r="AI14" s="3" t="n">
        <v>4841.0</v>
      </c>
      <c r="AJ14" s="3" t="n">
        <v>4091.0</v>
      </c>
      <c r="AK14" s="3" t="n">
        <v>7775.0</v>
      </c>
      <c r="AL14" s="3" t="n">
        <v>7788.0</v>
      </c>
      <c r="AM14" s="3" t="n">
        <v>4029.0</v>
      </c>
      <c r="AN14" s="3" t="n">
        <v>7322.0</v>
      </c>
      <c r="AO14" s="3" t="n">
        <v>1484.0</v>
      </c>
      <c r="AP14" s="3" t="n">
        <v>4369.0</v>
      </c>
      <c r="AQ14" s="3" t="n">
        <v>6663.0</v>
      </c>
      <c r="AR14" s="3" t="n">
        <v>1593.0</v>
      </c>
      <c r="AS14" s="3" t="n">
        <v>1578.0</v>
      </c>
      <c r="AT14" s="3" t="n">
        <v>2407.0</v>
      </c>
      <c r="AU14" s="3" t="n">
        <v>4253.0</v>
      </c>
      <c r="AV14" s="3" t="n">
        <v>4434.0</v>
      </c>
      <c r="AW14" s="3" t="n">
        <v>9190.0</v>
      </c>
      <c r="AX14" s="3" t="n">
        <v>8146.0</v>
      </c>
      <c r="AY14" s="3" t="n">
        <v>7140.0</v>
      </c>
      <c r="AZ14" s="3" t="n">
        <v>4553.0</v>
      </c>
      <c r="BA14" s="3" t="n">
        <v>3441.0</v>
      </c>
      <c r="BB14" s="3" t="n">
        <v>4127.0</v>
      </c>
      <c r="BC14" s="3" t="n">
        <v>6166.0</v>
      </c>
      <c r="BD14" s="3" t="n">
        <v>9154.0</v>
      </c>
      <c r="BE14" s="3" t="n">
        <v>5050.0</v>
      </c>
      <c r="BF14" s="3" t="n">
        <v>4326.0</v>
      </c>
      <c r="BG14" s="3" t="n">
        <v>5209.0</v>
      </c>
      <c r="BH14" s="3" t="n">
        <v>3829.0</v>
      </c>
      <c r="BI14" s="3" t="n">
        <v>8017.0</v>
      </c>
      <c r="BJ14" s="3" t="n">
        <v>9286.0</v>
      </c>
      <c r="BK14" s="3" t="n">
        <v>5243.0</v>
      </c>
      <c r="BL14" s="3" t="n">
        <v>6175.0</v>
      </c>
      <c r="BM14" s="3" t="n">
        <v>9911.0</v>
      </c>
      <c r="BN14" s="3" t="n">
        <v>8584.0</v>
      </c>
      <c r="BO14" s="3" t="n">
        <v>1932.0</v>
      </c>
      <c r="BP14" s="3" t="n">
        <v>6286.0</v>
      </c>
      <c r="BQ14" s="3" t="n">
        <v>6504.0</v>
      </c>
      <c r="BR14" s="3" t="n">
        <v>4185.0</v>
      </c>
    </row>
    <row r="15" spans="1:70">
      <c r="A15" s="4" t="s">
        <v>309</v>
      </c>
      <c r="B15" s="5" t="n">
        <f><![CDATA[IF(AND(COUNTA('IS - Actual'!$71:$71)>0,COUNTA('IS - Actual'!$64:$64)>0),SUMIFS('IS - Actual'!$71:$71,'IS - Actual'!$2:$2,">="&B$2,'IS - Actual'!$1:$1,"<="&B$1)-SUMIFS('IS - Actual'!$64:$64,'IS - Actual'!$2:$2,">="&B$2,'IS - Actual'!$1:$1,"<="&B$1),"")]]></f>
        <v>34826.0</v>
      </c>
      <c r="C15" s="5" t="n">
        <f><![CDATA[IF(AND(COUNTA('IS - Actual'!$71:$71)>0,COUNTA('IS - Actual'!$64:$64)>0),SUMIFS('IS - Actual'!$71:$71,'IS - Actual'!$2:$2,">="&C$2,'IS - Actual'!$1:$1,"<="&C$1)-SUMIFS('IS - Actual'!$64:$64,'IS - Actual'!$2:$2,">="&C$2,'IS - Actual'!$1:$1,"<="&C$1),"")]]></f>
        <v>119392.0</v>
      </c>
      <c r="D15" s="5" t="n">
        <f><![CDATA[IF(AND(COUNTA('IS - Actual'!$71:$71)>0,COUNTA('IS - Actual'!$64:$64)>0),SUMIFS('IS - Actual'!$71:$71,'IS - Actual'!$2:$2,">="&D$2,'IS - Actual'!$1:$1,"<="&D$1)-SUMIFS('IS - Actual'!$64:$64,'IS - Actual'!$2:$2,">="&D$2,'IS - Actual'!$1:$1,"<="&D$1),"")]]></f>
        <v>57092.0</v>
      </c>
      <c r="E15" s="5" t="n">
        <f><![CDATA[IF(AND(COUNTA('IS - Actual'!$71:$71)>0,COUNTA('IS - Actual'!$64:$64)>0),SUMIFS('IS - Actual'!$71:$71,'IS - Actual'!$2:$2,">="&E$2,'IS - Actual'!$1:$1,"<="&E$1)-SUMIFS('IS - Actual'!$64:$64,'IS - Actual'!$2:$2,">="&E$2,'IS - Actual'!$1:$1,"<="&E$1),"")]]></f>
        <v>253557.0</v>
      </c>
      <c r="F15" s="5" t="n">
        <f><![CDATA[IF(AND(COUNTA('IS - Actual'!$71:$71)>0,COUNTA('IS - Actual'!$64:$64)>0),SUMIFS('IS - Actual'!$71:$71,'IS - Actual'!$2:$2,">="&F$2,'IS - Actual'!$1:$1,"<="&F$1)-SUMIFS('IS - Actual'!$64:$64,'IS - Actual'!$2:$2,">="&F$2,'IS - Actual'!$1:$1,"<="&F$1),"")]]></f>
        <v>39343.0</v>
      </c>
      <c r="G15" s="5" t="n">
        <f><![CDATA[IF(AND(COUNTA('IS - Actual'!$71:$71)>0,COUNTA('IS - Actual'!$64:$64)>0),SUMIFS('IS - Actual'!$71:$71,'IS - Actual'!$2:$2,">="&G$2,'IS - Actual'!$1:$1,"<="&G$1)-SUMIFS('IS - Actual'!$64:$64,'IS - Actual'!$2:$2,">="&G$2,'IS - Actual'!$1:$1,"<="&G$1),"")]]></f>
        <v>404113.0</v>
      </c>
      <c r="H15" s="5" t="n">
        <f><![CDATA[IF(AND(COUNTA('IS - Actual'!$71:$71)>0,COUNTA('IS - Actual'!$64:$64)>0),SUMIFS('IS - Actual'!$71:$71,'IS - Actual'!$2:$2,">="&H$2,'IS - Actual'!$1:$1,"<="&H$1)-SUMIFS('IS - Actual'!$64:$64,'IS - Actual'!$2:$2,">="&H$2,'IS - Actual'!$1:$1,"<="&H$1),"")]]></f>
        <v>25570.0</v>
      </c>
      <c r="I15" s="5" t="n">
        <f><![CDATA[IF(AND(COUNTA('IS - Actual'!$71:$71)>0,COUNTA('IS - Actual'!$64:$64)>0),SUMIFS('IS - Actual'!$71:$71,'IS - Actual'!$2:$2,">="&I$2,'IS - Actual'!$1:$1,"<="&I$1)-SUMIFS('IS - Actual'!$64:$64,'IS - Actual'!$2:$2,">="&I$2,'IS - Actual'!$1:$1,"<="&I$1),"")]]></f>
        <v>50919.0</v>
      </c>
      <c r="J15" s="5" t="n">
        <f><![CDATA[IF(AND(COUNTA('IS - Actual'!$71:$71)>0,COUNTA('IS - Actual'!$64:$64)>0),SUMIFS('IS - Actual'!$71:$71,'IS - Actual'!$2:$2,">="&J$2,'IS - Actual'!$1:$1,"<="&J$1)-SUMIFS('IS - Actual'!$64:$64,'IS - Actual'!$2:$2,">="&J$2,'IS - Actual'!$1:$1,"<="&J$1),"")]]></f>
        <v>773325.0</v>
      </c>
      <c r="K15" s="5" t="n">
        <f><![CDATA[IF(AND(COUNTA('IS - Actual'!$71:$71)>0,COUNTA('IS - Actual'!$64:$64)>0),SUMIFS('IS - Actual'!$71:$71,'IS - Actual'!$2:$2,">="&K$2,'IS - Actual'!$1:$1,"<="&K$1)-SUMIFS('IS - Actual'!$64:$64,'IS - Actual'!$2:$2,">="&K$2,'IS - Actual'!$1:$1,"<="&K$1),"")]]></f>
        <v>32214.0</v>
      </c>
      <c r="L15" s="5" t="n">
        <f><![CDATA[IF(AND(COUNTA('IS - Actual'!$71:$71)>0,COUNTA('IS - Actual'!$64:$64)>0),SUMIFS('IS - Actual'!$71:$71,'IS - Actual'!$2:$2,">="&L$2,'IS - Actual'!$1:$1,"<="&L$1)-SUMIFS('IS - Actual'!$64:$64,'IS - Actual'!$2:$2,">="&L$2,'IS - Actual'!$1:$1,"<="&L$1),"")]]></f>
        <v>892879.0</v>
      </c>
      <c r="M15" s="5" t="n">
        <f><![CDATA[IF(AND(COUNTA('IS - Actual'!$71:$71)>0,COUNTA('IS - Actual'!$64:$64)>0),SUMIFS('IS - Actual'!$71:$71,'IS - Actual'!$2:$2,">="&M$2,'IS - Actual'!$1:$1,"<="&M$1)-SUMIFS('IS - Actual'!$64:$64,'IS - Actual'!$2:$2,">="&M$2,'IS - Actual'!$1:$1,"<="&M$1),"")]]></f>
        <v>13526.0</v>
      </c>
      <c r="N15" s="5" t="n">
        <f><![CDATA[IF(AND(COUNTA('IS - Actual'!$71:$71)>0,COUNTA('IS - Actual'!$64:$64)>0),SUMIFS('IS - Actual'!$71:$71,'IS - Actual'!$2:$2,">="&N$2,'IS - Actual'!$1:$1,"<="&N$1)-SUMIFS('IS - Actual'!$64:$64,'IS - Actual'!$2:$2,">="&N$2,'IS - Actual'!$1:$1,"<="&N$1),"")]]></f>
        <v>27322.0</v>
      </c>
      <c r="O15" s="5" t="n">
        <f><![CDATA[IF(AND(COUNTA('IS - Actual'!$71:$71)>0,COUNTA('IS - Actual'!$64:$64)>0),SUMIFS('IS - Actual'!$71:$71,'IS - Actual'!$2:$2,">="&O$2,'IS - Actual'!$1:$1,"<="&O$1)-SUMIFS('IS - Actual'!$64:$64,'IS - Actual'!$2:$2,">="&O$2,'IS - Actual'!$1:$1,"<="&O$1),"")]]></f>
        <v>124212.0</v>
      </c>
      <c r="P15" s="5" t="n">
        <f><![CDATA[IF(AND(COUNTA('IS - Actual'!$71:$71)>0,COUNTA('IS - Actual'!$64:$64)>0),SUMIFS('IS - Actual'!$71:$71,'IS - Actual'!$2:$2,">="&P$2,'IS - Actual'!$1:$1,"<="&P$1)-SUMIFS('IS - Actual'!$64:$64,'IS - Actual'!$2:$2,">="&P$2,'IS - Actual'!$1:$1,"<="&P$1),"")]]></f>
        <v>18217.0</v>
      </c>
      <c r="Q15" s="5" t="n">
        <f><![CDATA[IF(AND(COUNTA('IS - Actual'!$71:$71)>0,COUNTA('IS - Actual'!$64:$64)>0),SUMIFS('IS - Actual'!$71:$71,'IS - Actual'!$2:$2,">="&Q$2,'IS - Actual'!$1:$1,"<="&Q$1)-SUMIFS('IS - Actual'!$64:$64,'IS - Actual'!$2:$2,">="&Q$2,'IS - Actual'!$1:$1,"<="&Q$1),"")]]></f>
        <v>248980.0</v>
      </c>
      <c r="R15" s="5" t="n">
        <f><![CDATA[IF(AND(COUNTA('IS - Actual'!$71:$71)>0,COUNTA('IS - Actual'!$64:$64)>0),SUMIFS('IS - Actual'!$71:$71,'IS - Actual'!$2:$2,">="&R$2,'IS - Actual'!$1:$1,"<="&R$1)-SUMIFS('IS - Actual'!$64:$64,'IS - Actual'!$2:$2,">="&R$2,'IS - Actual'!$1:$1,"<="&R$1),"")]]></f>
        <v>43521.0</v>
      </c>
      <c r="S15" s="5" t="n">
        <f><![CDATA[IF(AND(COUNTA('IS - Actual'!$71:$71)>0,COUNTA('IS - Actual'!$64:$64)>0),SUMIFS('IS - Actual'!$71:$71,'IS - Actual'!$2:$2,">="&S$2,'IS - Actual'!$1:$1,"<="&S$1)-SUMIFS('IS - Actual'!$64:$64,'IS - Actual'!$2:$2,">="&S$2,'IS - Actual'!$1:$1,"<="&S$1),"")]]></f>
        <v>443690.0</v>
      </c>
      <c r="T15" s="5" t="n">
        <f><![CDATA[IF(AND(COUNTA('IS - Actual'!$71:$71)>0,COUNTA('IS - Actual'!$64:$64)>0),SUMIFS('IS - Actual'!$71:$71,'IS - Actual'!$2:$2,">="&T$2,'IS - Actual'!$1:$1,"<="&T$1)-SUMIFS('IS - Actual'!$64:$64,'IS - Actual'!$2:$2,">="&T$2,'IS - Actual'!$1:$1,"<="&T$1),"")]]></f>
        <v>19359.0</v>
      </c>
      <c r="U15" s="5" t="n">
        <f><![CDATA[IF(AND(COUNTA('IS - Actual'!$71:$71)>0,COUNTA('IS - Actual'!$64:$64)>0),SUMIFS('IS - Actual'!$71:$71,'IS - Actual'!$2:$2,">="&U$2,'IS - Actual'!$1:$1,"<="&U$1)-SUMIFS('IS - Actual'!$64:$64,'IS - Actual'!$2:$2,">="&U$2,'IS - Actual'!$1:$1,"<="&U$1),"")]]></f>
        <v>24011.0</v>
      </c>
      <c r="V15" s="5" t="n">
        <f><![CDATA[IF(AND(COUNTA('IS - Actual'!$71:$71)>0,COUNTA('IS - Actual'!$64:$64)>0),SUMIFS('IS - Actual'!$71:$71,'IS - Actual'!$2:$2,">="&V$2,'IS - Actual'!$1:$1,"<="&V$1)-SUMIFS('IS - Actual'!$64:$64,'IS - Actual'!$2:$2,">="&V$2,'IS - Actual'!$1:$1,"<="&V$1),"")]]></f>
        <v>803155.0</v>
      </c>
      <c r="W15" s="5" t="n">
        <f><![CDATA[IF(AND(COUNTA('IS - Actual'!$71:$71)>0,COUNTA('IS - Actual'!$64:$64)>0),SUMIFS('IS - Actual'!$71:$71,'IS - Actual'!$2:$2,">="&W$2,'IS - Actual'!$1:$1,"<="&W$1)-SUMIFS('IS - Actual'!$64:$64,'IS - Actual'!$2:$2,">="&W$2,'IS - Actual'!$1:$1,"<="&W$1),"")]]></f>
        <v>21287.0</v>
      </c>
      <c r="X15" s="5" t="n">
        <f><![CDATA[IF(AND(COUNTA('IS - Actual'!$71:$71)>0,COUNTA('IS - Actual'!$64:$64)>0),SUMIFS('IS - Actual'!$71:$71,'IS - Actual'!$2:$2,">="&X$2,'IS - Actual'!$1:$1,"<="&X$1)-SUMIFS('IS - Actual'!$64:$64,'IS - Actual'!$2:$2,">="&X$2,'IS - Actual'!$1:$1,"<="&X$1),"")]]></f>
        <v>967130.0</v>
      </c>
      <c r="Y15" s="5" t="n">
        <f><![CDATA[IF(AND(COUNTA('IS - Actual'!$71:$71)>0,COUNTA('IS - Actual'!$64:$64)>0),SUMIFS('IS - Actual'!$71:$71,'IS - Actual'!$2:$2,">="&Y$2,'IS - Actual'!$1:$1,"<="&Y$1)-SUMIFS('IS - Actual'!$64:$64,'IS - Actual'!$2:$2,">="&Y$2,'IS - Actual'!$1:$1,"<="&Y$1),"")]]></f>
        <v>-9267.0</v>
      </c>
      <c r="Z15" s="5" t="n">
        <f><![CDATA[IF(AND(COUNTA('IS - Actual'!$71:$71)>0,COUNTA('IS - Actual'!$64:$64)>0),SUMIFS('IS - Actual'!$71:$71,'IS - Actual'!$2:$2,">="&Z$2,'IS - Actual'!$1:$1,"<="&Z$1)-SUMIFS('IS - Actual'!$64:$64,'IS - Actual'!$2:$2,">="&Z$2,'IS - Actual'!$1:$1,"<="&Z$1),"")]]></f>
        <v>5706.0</v>
      </c>
      <c r="AA15" s="5" t="n">
        <f><![CDATA[IF(AND(COUNTA('IS - Actual'!$71:$71)>0,COUNTA('IS - Actual'!$64:$64)>0),SUMIFS('IS - Actual'!$71:$71,'IS - Actual'!$2:$2,">="&AA$2,'IS - Actual'!$1:$1,"<="&AA$1)-SUMIFS('IS - Actual'!$64:$64,'IS - Actual'!$2:$2,">="&AA$2,'IS - Actual'!$1:$1,"<="&AA$1),"")]]></f>
        <v>136906.0</v>
      </c>
      <c r="AB15" s="5" t="n">
        <f><![CDATA[IF(AND(COUNTA('IS - Actual'!$71:$71)>0,COUNTA('IS - Actual'!$64:$64)>0),SUMIFS('IS - Actual'!$71:$71,'IS - Actual'!$2:$2,">="&AB$2,'IS - Actual'!$1:$1,"<="&AB$1)-SUMIFS('IS - Actual'!$64:$64,'IS - Actual'!$2:$2,">="&AB$2,'IS - Actual'!$1:$1,"<="&AB$1),"")]]></f>
        <v>-12330.0</v>
      </c>
      <c r="AC15" s="5" t="n">
        <f><![CDATA[IF(AND(COUNTA('IS - Actual'!$71:$71)>0,COUNTA('IS - Actual'!$64:$64)>0),SUMIFS('IS - Actual'!$71:$71,'IS - Actual'!$2:$2,">="&AC$2,'IS - Actual'!$1:$1,"<="&AC$1)-SUMIFS('IS - Actual'!$64:$64,'IS - Actual'!$2:$2,">="&AC$2,'IS - Actual'!$1:$1,"<="&AC$1),"")]]></f>
        <v>215272.0</v>
      </c>
      <c r="AD15" s="5" t="n">
        <f><![CDATA[IF(AND(COUNTA('IS - Actual'!$71:$71)>0,COUNTA('IS - Actual'!$64:$64)>0),SUMIFS('IS - Actual'!$71:$71,'IS - Actual'!$2:$2,">="&AD$2,'IS - Actual'!$1:$1,"<="&AD$1)-SUMIFS('IS - Actual'!$64:$64,'IS - Actual'!$2:$2,">="&AD$2,'IS - Actual'!$1:$1,"<="&AD$1),"")]]></f>
        <v>-4668.0</v>
      </c>
      <c r="AE15" s="5" t="n">
        <f><![CDATA[IF(AND(COUNTA('IS - Actual'!$71:$71)>0,COUNTA('IS - Actual'!$64:$64)>0),SUMIFS('IS - Actual'!$71:$71,'IS - Actual'!$2:$2,">="&AE$2,'IS - Actual'!$1:$1,"<="&AE$1)-SUMIFS('IS - Actual'!$64:$64,'IS - Actual'!$2:$2,">="&AE$2,'IS - Actual'!$1:$1,"<="&AE$1),"")]]></f>
        <v>421459.0</v>
      </c>
      <c r="AF15" s="5" t="n">
        <f><![CDATA[IF(AND(COUNTA('IS - Actual'!$71:$71)>0,COUNTA('IS - Actual'!$64:$64)>0),SUMIFS('IS - Actual'!$71:$71,'IS - Actual'!$2:$2,">="&AF$2,'IS - Actual'!$1:$1,"<="&AF$1)-SUMIFS('IS - Actual'!$64:$64,'IS - Actual'!$2:$2,">="&AF$2,'IS - Actual'!$1:$1,"<="&AF$1),"")]]></f>
        <v>32562.0</v>
      </c>
      <c r="AG15" s="5" t="n">
        <f><![CDATA[IF(AND(COUNTA('IS - Actual'!$71:$71)>0,COUNTA('IS - Actual'!$64:$64)>0),SUMIFS('IS - Actual'!$71:$71,'IS - Actual'!$2:$2,">="&AG$2,'IS - Actual'!$1:$1,"<="&AG$1)-SUMIFS('IS - Actual'!$64:$64,'IS - Actual'!$2:$2,">="&AG$2,'IS - Actual'!$1:$1,"<="&AG$1),"")]]></f>
        <v>50102.0</v>
      </c>
      <c r="AH15" s="5" t="n">
        <f><![CDATA[IF(AND(COUNTA('IS - Actual'!$71:$71)>0,COUNTA('IS - Actual'!$64:$64)>0),SUMIFS('IS - Actual'!$71:$71,'IS - Actual'!$2:$2,">="&AH$2,'IS - Actual'!$1:$1,"<="&AH$1)-SUMIFS('IS - Actual'!$64:$64,'IS - Actual'!$2:$2,">="&AH$2,'IS - Actual'!$1:$1,"<="&AH$1),"")]]></f>
        <v>761395.0</v>
      </c>
      <c r="AI15" s="5" t="n">
        <f><![CDATA[IF(AND(COUNTA('IS - Actual'!$71:$71)>0,COUNTA('IS - Actual'!$64:$64)>0),SUMIFS('IS - Actual'!$71:$71,'IS - Actual'!$2:$2,">="&AI$2,'IS - Actual'!$1:$1,"<="&AI$1)-SUMIFS('IS - Actual'!$64:$64,'IS - Actual'!$2:$2,">="&AI$2,'IS - Actual'!$1:$1,"<="&AI$1),"")]]></f>
        <v>34703.0</v>
      </c>
      <c r="AJ15" s="5" t="n">
        <f><![CDATA[IF(AND(COUNTA('IS - Actual'!$71:$71)>0,COUNTA('IS - Actual'!$64:$64)>0),SUMIFS('IS - Actual'!$71:$71,'IS - Actual'!$2:$2,">="&AJ$2,'IS - Actual'!$1:$1,"<="&AJ$1)-SUMIFS('IS - Actual'!$64:$64,'IS - Actual'!$2:$2,">="&AJ$2,'IS - Actual'!$1:$1,"<="&AJ$1),"")]]></f>
        <v>946932.0</v>
      </c>
      <c r="AK15" s="5" t="n">
        <f><![CDATA[IF(AND(COUNTA('IS - Actual'!$71:$71)>0,COUNTA('IS - Actual'!$64:$64)>0),SUMIFS('IS - Actual'!$71:$71,'IS - Actual'!$2:$2,">="&AK$2,'IS - Actual'!$1:$1,"<="&AK$1)-SUMIFS('IS - Actual'!$64:$64,'IS - Actual'!$2:$2,">="&AK$2,'IS - Actual'!$1:$1,"<="&AK$1),"")]]></f>
        <v>64051.0</v>
      </c>
      <c r="AL15" s="5" t="n">
        <f><![CDATA[IF(AND(COUNTA('IS - Actual'!$71:$71)>0,COUNTA('IS - Actual'!$64:$64)>0),SUMIFS('IS - Actual'!$71:$71,'IS - Actual'!$2:$2,">="&AL$2,'IS - Actual'!$1:$1,"<="&AL$1)-SUMIFS('IS - Actual'!$64:$64,'IS - Actual'!$2:$2,">="&AL$2,'IS - Actual'!$1:$1,"<="&AL$1),"")]]></f>
        <v>-7138.0</v>
      </c>
      <c r="AM15" s="5" t="n">
        <f><![CDATA[IF(AND(COUNTA('IS - Actual'!$71:$71)>0,COUNTA('IS - Actual'!$64:$64)>0),SUMIFS('IS - Actual'!$71:$71,'IS - Actual'!$2:$2,">="&AM$2,'IS - Actual'!$1:$1,"<="&AM$1)-SUMIFS('IS - Actual'!$64:$64,'IS - Actual'!$2:$2,">="&AM$2,'IS - Actual'!$1:$1,"<="&AM$1),"")]]></f>
        <v>154304.0</v>
      </c>
      <c r="AN15" s="5" t="n">
        <f><![CDATA[IF(AND(COUNTA('IS - Actual'!$71:$71)>0,COUNTA('IS - Actual'!$64:$64)>0),SUMIFS('IS - Actual'!$71:$71,'IS - Actual'!$2:$2,">="&AN$2,'IS - Actual'!$1:$1,"<="&AN$1)-SUMIFS('IS - Actual'!$64:$64,'IS - Actual'!$2:$2,">="&AN$2,'IS - Actual'!$1:$1,"<="&AN$1),"")]]></f>
        <v>30423.0</v>
      </c>
      <c r="AO15" s="5" t="n">
        <f><![CDATA[IF(AND(COUNTA('IS - Actual'!$71:$71)>0,COUNTA('IS - Actual'!$64:$64)>0),SUMIFS('IS - Actual'!$71:$71,'IS - Actual'!$2:$2,">="&AO$2,'IS - Actual'!$1:$1,"<="&AO$1)-SUMIFS('IS - Actual'!$64:$64,'IS - Actual'!$2:$2,">="&AO$2,'IS - Actual'!$1:$1,"<="&AO$1),"")]]></f>
        <v>259598.0</v>
      </c>
      <c r="AP15" s="5" t="n">
        <f><![CDATA[IF(AND(COUNTA('IS - Actual'!$71:$71)>0,COUNTA('IS - Actual'!$64:$64)>0),SUMIFS('IS - Actual'!$71:$71,'IS - Actual'!$2:$2,">="&AP$2,'IS - Actual'!$1:$1,"<="&AP$1)-SUMIFS('IS - Actual'!$64:$64,'IS - Actual'!$2:$2,">="&AP$2,'IS - Actual'!$1:$1,"<="&AP$1),"")]]></f>
        <v>26879.0</v>
      </c>
      <c r="AQ15" s="5" t="n">
        <f><![CDATA[IF(AND(COUNTA('IS - Actual'!$71:$71)>0,COUNTA('IS - Actual'!$64:$64)>0),SUMIFS('IS - Actual'!$71:$71,'IS - Actual'!$2:$2,">="&AQ$2,'IS - Actual'!$1:$1,"<="&AQ$1)-SUMIFS('IS - Actual'!$64:$64,'IS - Actual'!$2:$2,">="&AQ$2,'IS - Actual'!$1:$1,"<="&AQ$1),"")]]></f>
        <v>403648.0</v>
      </c>
      <c r="AR15" s="5" t="n">
        <f><![CDATA[IF(AND(COUNTA('IS - Actual'!$71:$71)>0,COUNTA('IS - Actual'!$64:$64)>0),SUMIFS('IS - Actual'!$71:$71,'IS - Actual'!$2:$2,">="&AR$2,'IS - Actual'!$1:$1,"<="&AR$1)-SUMIFS('IS - Actual'!$64:$64,'IS - Actual'!$2:$2,">="&AR$2,'IS - Actual'!$1:$1,"<="&AR$1),"")]]></f>
        <v>30465.0</v>
      </c>
      <c r="AS15" s="5" t="n">
        <f><![CDATA[IF(AND(COUNTA('IS - Actual'!$71:$71)>0,COUNTA('IS - Actual'!$64:$64)>0),SUMIFS('IS - Actual'!$71:$71,'IS - Actual'!$2:$2,">="&AS$2,'IS - Actual'!$1:$1,"<="&AS$1)-SUMIFS('IS - Actual'!$64:$64,'IS - Actual'!$2:$2,">="&AS$2,'IS - Actual'!$1:$1,"<="&AS$1),"")]]></f>
        <v>65264.0</v>
      </c>
      <c r="AT15" s="5" t="n">
        <f><![CDATA[IF(AND(COUNTA('IS - Actual'!$71:$71)>0,COUNTA('IS - Actual'!$64:$64)>0),SUMIFS('IS - Actual'!$71:$71,'IS - Actual'!$2:$2,">="&AT$2,'IS - Actual'!$1:$1,"<="&AT$1)-SUMIFS('IS - Actual'!$64:$64,'IS - Actual'!$2:$2,">="&AT$2,'IS - Actual'!$1:$1,"<="&AT$1),"")]]></f>
        <v>836686.0</v>
      </c>
      <c r="AU15" s="5" t="n">
        <f><![CDATA[IF(AND(COUNTA('IS - Actual'!$71:$71)>0,COUNTA('IS - Actual'!$64:$64)>0),SUMIFS('IS - Actual'!$71:$71,'IS - Actual'!$2:$2,">="&AU$2,'IS - Actual'!$1:$1,"<="&AU$1)-SUMIFS('IS - Actual'!$64:$64,'IS - Actual'!$2:$2,">="&AU$2,'IS - Actual'!$1:$1,"<="&AU$1),"")]]></f>
        <v>13669.0</v>
      </c>
      <c r="AV15" s="5" t="n">
        <f><![CDATA[IF(AND(COUNTA('IS - Actual'!$71:$71)>0,COUNTA('IS - Actual'!$64:$64)>0),SUMIFS('IS - Actual'!$71:$71,'IS - Actual'!$2:$2,">="&AV$2,'IS - Actual'!$1:$1,"<="&AV$1)-SUMIFS('IS - Actual'!$64:$64,'IS - Actual'!$2:$2,">="&AV$2,'IS - Actual'!$1:$1,"<="&AV$1),"")]]></f>
        <v>931338.0</v>
      </c>
      <c r="AW15" s="5" t="n">
        <f><![CDATA[IF(AND(COUNTA('IS - Actual'!$71:$71)>0,COUNTA('IS - Actual'!$64:$64)>0),SUMIFS('IS - Actual'!$71:$71,'IS - Actual'!$2:$2,">="&AW$2,'IS - Actual'!$1:$1,"<="&AW$1)-SUMIFS('IS - Actual'!$64:$64,'IS - Actual'!$2:$2,">="&AW$2,'IS - Actual'!$1:$1,"<="&AW$1),"")]]></f>
        <v>28698.0</v>
      </c>
      <c r="AX15" s="5" t="n">
        <f><![CDATA[IF(AND(COUNTA('IS - Actual'!$71:$71)>0,COUNTA('IS - Actual'!$64:$64)>0),SUMIFS('IS - Actual'!$71:$71,'IS - Actual'!$2:$2,">="&AX$2,'IS - Actual'!$1:$1,"<="&AX$1)-SUMIFS('IS - Actual'!$64:$64,'IS - Actual'!$2:$2,">="&AX$2,'IS - Actual'!$1:$1,"<="&AX$1),"")]]></f>
        <v>7164.0</v>
      </c>
      <c r="AY15" s="5" t="n">
        <f><![CDATA[IF(AND(COUNTA('IS - Actual'!$71:$71)>0,COUNTA('IS - Actual'!$64:$64)>0),SUMIFS('IS - Actual'!$71:$71,'IS - Actual'!$2:$2,">="&AY$2,'IS - Actual'!$1:$1,"<="&AY$1)-SUMIFS('IS - Actual'!$64:$64,'IS - Actual'!$2:$2,">="&AY$2,'IS - Actual'!$1:$1,"<="&AY$1),"")]]></f>
        <v>143082.0</v>
      </c>
      <c r="AZ15" s="5" t="n">
        <f><![CDATA[IF(AND(COUNTA('IS - Actual'!$71:$71)>0,COUNTA('IS - Actual'!$64:$64)>0),SUMIFS('IS - Actual'!$71:$71,'IS - Actual'!$2:$2,">="&AZ$2,'IS - Actual'!$1:$1,"<="&AZ$1)-SUMIFS('IS - Actual'!$64:$64,'IS - Actual'!$2:$2,">="&AZ$2,'IS - Actual'!$1:$1,"<="&AZ$1),"")]]></f>
        <v>4914.0</v>
      </c>
      <c r="BA15" s="5" t="n">
        <f><![CDATA[IF(AND(COUNTA('IS - Actual'!$71:$71)>0,COUNTA('IS - Actual'!$64:$64)>0),SUMIFS('IS - Actual'!$71:$71,'IS - Actual'!$2:$2,">="&BA$2,'IS - Actual'!$1:$1,"<="&BA$1)-SUMIFS('IS - Actual'!$64:$64,'IS - Actual'!$2:$2,">="&BA$2,'IS - Actual'!$1:$1,"<="&BA$1),"")]]></f>
        <v>238045.0</v>
      </c>
      <c r="BB15" s="5" t="n">
        <f><![CDATA[IF(AND(COUNTA('IS - Actual'!$71:$71)>0,COUNTA('IS - Actual'!$64:$64)>0),SUMIFS('IS - Actual'!$71:$71,'IS - Actual'!$2:$2,">="&BB$2,'IS - Actual'!$1:$1,"<="&BB$1)-SUMIFS('IS - Actual'!$64:$64,'IS - Actual'!$2:$2,">="&BB$2,'IS - Actual'!$1:$1,"<="&BB$1),"")]]></f>
        <v>33010.0</v>
      </c>
      <c r="BC15" s="5" t="n">
        <f><![CDATA[IF(AND(COUNTA('IS - Actual'!$71:$71)>0,COUNTA('IS - Actual'!$64:$64)>0),SUMIFS('IS - Actual'!$71:$71,'IS - Actual'!$2:$2,">="&BC$2,'IS - Actual'!$1:$1,"<="&BC$1)-SUMIFS('IS - Actual'!$64:$64,'IS - Actual'!$2:$2,">="&BC$2,'IS - Actual'!$1:$1,"<="&BC$1),"")]]></f>
        <v>428529.0</v>
      </c>
      <c r="BD15" s="5" t="n">
        <f><![CDATA[IF(AND(COUNTA('IS - Actual'!$71:$71)>0,COUNTA('IS - Actual'!$64:$64)>0),SUMIFS('IS - Actual'!$71:$71,'IS - Actual'!$2:$2,">="&BD$2,'IS - Actual'!$1:$1,"<="&BD$1)-SUMIFS('IS - Actual'!$64:$64,'IS - Actual'!$2:$2,">="&BD$2,'IS - Actual'!$1:$1,"<="&BD$1),"")]]></f>
        <v>22148.0</v>
      </c>
      <c r="BE15" s="5" t="n">
        <f><![CDATA[IF(AND(COUNTA('IS - Actual'!$71:$71)>0,COUNTA('IS - Actual'!$64:$64)>0),SUMIFS('IS - Actual'!$71:$71,'IS - Actual'!$2:$2,">="&BE$2,'IS - Actual'!$1:$1,"<="&BE$1)-SUMIFS('IS - Actual'!$64:$64,'IS - Actual'!$2:$2,">="&BE$2,'IS - Actual'!$1:$1,"<="&BE$1),"")]]></f>
        <v>-5854.0</v>
      </c>
      <c r="BF15" s="5" t="n">
        <f><![CDATA[IF(AND(COUNTA('IS - Actual'!$71:$71)>0,COUNTA('IS - Actual'!$64:$64)>0),SUMIFS('IS - Actual'!$71:$71,'IS - Actual'!$2:$2,">="&BF$2,'IS - Actual'!$1:$1,"<="&BF$1)-SUMIFS('IS - Actual'!$64:$64,'IS - Actual'!$2:$2,">="&BF$2,'IS - Actual'!$1:$1,"<="&BF$1),"")]]></f>
        <v>793087.0</v>
      </c>
      <c r="BG15" s="5" t="n">
        <f><![CDATA[IF(AND(COUNTA('IS - Actual'!$71:$71)>0,COUNTA('IS - Actual'!$64:$64)>0),SUMIFS('IS - Actual'!$71:$71,'IS - Actual'!$2:$2,">="&BG$2,'IS - Actual'!$1:$1,"<="&BG$1)-SUMIFS('IS - Actual'!$64:$64,'IS - Actual'!$2:$2,">="&BG$2,'IS - Actual'!$1:$1,"<="&BG$1),"")]]></f>
        <v>31365.0</v>
      </c>
      <c r="BH15" s="5" t="n">
        <f><![CDATA[IF(AND(COUNTA('IS - Actual'!$71:$71)>0,COUNTA('IS - Actual'!$64:$64)>0),SUMIFS('IS - Actual'!$71:$71,'IS - Actual'!$2:$2,">="&BH$2,'IS - Actual'!$1:$1,"<="&BH$1)-SUMIFS('IS - Actual'!$64:$64,'IS - Actual'!$2:$2,">="&BH$2,'IS - Actual'!$1:$1,"<="&BH$1),"")]]></f>
        <v>928371.0</v>
      </c>
      <c r="BI15" s="5" t="n">
        <f><![CDATA[IF(AND(COUNTA('IS - Actual'!$71:$71)>0,COUNTA('IS - Actual'!$64:$64)>0),SUMIFS('IS - Actual'!$71:$71,'IS - Actual'!$2:$2,">="&BI$2,'IS - Actual'!$1:$1,"<="&BI$1)-SUMIFS('IS - Actual'!$64:$64,'IS - Actual'!$2:$2,">="&BI$2,'IS - Actual'!$1:$1,"<="&BI$1),"")]]></f>
        <v>23166.0</v>
      </c>
      <c r="BJ15" s="5" t="n">
        <f><![CDATA[IF(AND(COUNTA('IS - Actual'!$71:$71)>0,COUNTA('IS - Actual'!$64:$64)>0),SUMIFS('IS - Actual'!$71:$71,'IS - Actual'!$2:$2,">="&BJ$2,'IS - Actual'!$1:$1,"<="&BJ$1)-SUMIFS('IS - Actual'!$64:$64,'IS - Actual'!$2:$2,">="&BJ$2,'IS - Actual'!$1:$1,"<="&BJ$1),"")]]></f>
        <v>36576.0</v>
      </c>
      <c r="BK15" s="5" t="n">
        <f><![CDATA[IF(AND(COUNTA('IS - Actual'!$71:$71)>0,COUNTA('IS - Actual'!$64:$64)>0),SUMIFS('IS - Actual'!$71:$71,'IS - Actual'!$2:$2,">="&BK$2,'IS - Actual'!$1:$1,"<="&BK$1)-SUMIFS('IS - Actual'!$64:$64,'IS - Actual'!$2:$2,">="&BK$2,'IS - Actual'!$1:$1,"<="&BK$1),"")]]></f>
        <v>117444.0</v>
      </c>
      <c r="BL15" s="5" t="n">
        <f><![CDATA[IF(AND(COUNTA('IS - Actual'!$71:$71)>0,COUNTA('IS - Actual'!$64:$64)>0),SUMIFS('IS - Actual'!$71:$71,'IS - Actual'!$2:$2,">="&BL$2,'IS - Actual'!$1:$1,"<="&BL$1)-SUMIFS('IS - Actual'!$64:$64,'IS - Actual'!$2:$2,">="&BL$2,'IS - Actual'!$1:$1,"<="&BL$1),"")]]></f>
        <v>26510.0</v>
      </c>
      <c r="BM15" s="5" t="n">
        <f><![CDATA[IF(AND(COUNTA('IS - Actual'!$71:$71)>0,COUNTA('IS - Actual'!$64:$64)>0),SUMIFS('IS - Actual'!$71:$71,'IS - Actual'!$2:$2,">="&BM$2,'IS - Actual'!$1:$1,"<="&BM$1)-SUMIFS('IS - Actual'!$64:$64,'IS - Actual'!$2:$2,">="&BM$2,'IS - Actual'!$1:$1,"<="&BM$1),"")]]></f>
        <v>217653.0</v>
      </c>
      <c r="BN15" s="5" t="n">
        <f><![CDATA[IF(AND(COUNTA('IS - Actual'!$71:$71)>0,COUNTA('IS - Actual'!$64:$64)>0),SUMIFS('IS - Actual'!$71:$71,'IS - Actual'!$2:$2,">="&BN$2,'IS - Actual'!$1:$1,"<="&BN$1)-SUMIFS('IS - Actual'!$64:$64,'IS - Actual'!$2:$2,">="&BN$2,'IS - Actual'!$1:$1,"<="&BN$1),"")]]></f>
        <v>17408.0</v>
      </c>
      <c r="BO15" s="5" t="n">
        <f><![CDATA[IF(AND(COUNTA('IS - Actual'!$71:$71)>0,COUNTA('IS - Actual'!$64:$64)>0),SUMIFS('IS - Actual'!$71:$71,'IS - Actual'!$2:$2,">="&BO$2,'IS - Actual'!$1:$1,"<="&BO$1)-SUMIFS('IS - Actual'!$64:$64,'IS - Actual'!$2:$2,">="&BO$2,'IS - Actual'!$1:$1,"<="&BO$1),"")]]></f>
        <v>413349.0</v>
      </c>
      <c r="BP15" s="5" t="n">
        <f><![CDATA[IF(AND(COUNTA('IS - Actual'!$71:$71)>0,COUNTA('IS - Actual'!$64:$64)>0),SUMIFS('IS - Actual'!$71:$71,'IS - Actual'!$2:$2,">="&BP$2,'IS - Actual'!$1:$1,"<="&BP$1)-SUMIFS('IS - Actual'!$64:$64,'IS - Actual'!$2:$2,">="&BP$2,'IS - Actual'!$1:$1,"<="&BP$1),"")]]></f>
        <v>33074.0</v>
      </c>
      <c r="BQ15" s="5" t="n">
        <f><![CDATA[IF(AND(COUNTA('IS - Actual'!$71:$71)>0,COUNTA('IS - Actual'!$64:$64)>0),SUMIFS('IS - Actual'!$71:$71,'IS - Actual'!$2:$2,">="&BQ$2,'IS - Actual'!$1:$1,"<="&BQ$1)-SUMIFS('IS - Actual'!$64:$64,'IS - Actual'!$2:$2,">="&BQ$2,'IS - Actual'!$1:$1,"<="&BQ$1),"")]]></f>
        <v>43905.0</v>
      </c>
      <c r="BR15" s="5" t="n">
        <f><![CDATA[IF(AND(COUNTA('IS - Actual'!$71:$71)>0,COUNTA('IS - Actual'!$64:$64)>0),SUMIFS('IS - Actual'!$71:$71,'IS - Actual'!$2:$2,">="&BR$2,'IS - Actual'!$1:$1,"<="&BR$1)-SUMIFS('IS - Actual'!$64:$64,'IS - Actual'!$2:$2,">="&BR$2,'IS - Actual'!$1:$1,"<="&BR$1),"")]]></f>
        <v>786923.0</v>
      </c>
    </row>
    <row r="16" spans="1:70">
      <c r="A16" s="4" t="s">
        <v>310</v>
      </c>
      <c r="B16" s="5" t="n">
        <f t="shared" ref="B16:BM16" si="0">IF(COUNTA(B7:B15)&gt;0,SUM(B7:B15),"")</f>
        <v>113897.0</v>
      </c>
      <c r="C16" s="5" t="n">
        <f t="shared" si="0"/>
        <v>396758.0</v>
      </c>
      <c r="D16" s="5" t="n">
        <f t="shared" si="0"/>
        <v>132188.0</v>
      </c>
      <c r="E16" s="5" t="n">
        <f t="shared" si="0"/>
        <v>765462.0</v>
      </c>
      <c r="F16" s="5" t="n">
        <f t="shared" si="0"/>
        <v>102697.0</v>
      </c>
      <c r="G16" s="5" t="n">
        <f t="shared" si="0"/>
        <v>1129650.0</v>
      </c>
      <c r="H16" s="5" t="n">
        <f t="shared" si="0"/>
        <v>103160.0</v>
      </c>
      <c r="I16" s="5" t="n">
        <f t="shared" si="0"/>
        <v>123668.0</v>
      </c>
      <c r="J16" s="5" t="n">
        <f t="shared" si="0"/>
        <v>1892673.0</v>
      </c>
      <c r="K16" s="5" t="n">
        <f t="shared" si="0"/>
        <v>134204.0</v>
      </c>
      <c r="L16" s="5" t="n">
        <f t="shared" si="0"/>
        <v>2210558.0</v>
      </c>
      <c r="M16" s="5" t="n">
        <f t="shared" si="0"/>
        <v>104338.0</v>
      </c>
      <c r="N16" s="5" t="n">
        <f t="shared" si="0"/>
        <v>74875.0</v>
      </c>
      <c r="O16" s="5" t="n">
        <f t="shared" si="0"/>
        <v>416885.0</v>
      </c>
      <c r="P16" s="5" t="n">
        <f t="shared" si="0"/>
        <v>90556.0</v>
      </c>
      <c r="Q16" s="5" t="n">
        <f t="shared" si="0"/>
        <v>772221.0</v>
      </c>
      <c r="R16" s="5" t="n">
        <f t="shared" si="0"/>
        <v>122463.0</v>
      </c>
      <c r="S16" s="5" t="n">
        <f t="shared" si="0"/>
        <v>1170479.0</v>
      </c>
      <c r="T16" s="5" t="n">
        <f t="shared" si="0"/>
        <v>105521.0</v>
      </c>
      <c r="U16" s="5" t="n">
        <f t="shared" si="0"/>
        <v>89294.0</v>
      </c>
      <c r="V16" s="5" t="n">
        <f t="shared" si="0"/>
        <v>1903611.0</v>
      </c>
      <c r="W16" s="5" t="n">
        <f t="shared" si="0"/>
        <v>59916.0</v>
      </c>
      <c r="X16" s="5" t="n">
        <f t="shared" si="0"/>
        <v>2272353.0</v>
      </c>
      <c r="Y16" s="5" t="n">
        <f t="shared" si="0"/>
        <v>53609.0</v>
      </c>
      <c r="Z16" s="5" t="n">
        <f t="shared" si="0"/>
        <v>123266.0</v>
      </c>
      <c r="AA16" s="5" t="n">
        <f t="shared" si="0"/>
        <v>464308.0</v>
      </c>
      <c r="AB16" s="5" t="n">
        <f t="shared" si="0"/>
        <v>67248.0</v>
      </c>
      <c r="AC16" s="5" t="n">
        <f t="shared" si="0"/>
        <v>734854.0</v>
      </c>
      <c r="AD16" s="5" t="n">
        <f t="shared" si="0"/>
        <v>76979.0</v>
      </c>
      <c r="AE16" s="5" t="n">
        <f t="shared" si="0"/>
        <v>1151568.0</v>
      </c>
      <c r="AF16" s="5" t="n">
        <f t="shared" si="0"/>
        <v>111374.0</v>
      </c>
      <c r="AG16" s="5" t="n">
        <f t="shared" si="0"/>
        <v>146482.0</v>
      </c>
      <c r="AH16" s="5" t="n">
        <f t="shared" si="0"/>
        <v>1869785.0</v>
      </c>
      <c r="AI16" s="5" t="n">
        <f t="shared" si="0"/>
        <v>134210.0</v>
      </c>
      <c r="AJ16" s="5" t="n">
        <f t="shared" si="0"/>
        <v>2269733.0</v>
      </c>
      <c r="AK16" s="5" t="n">
        <f t="shared" si="0"/>
        <v>151105.0</v>
      </c>
      <c r="AL16" s="5" t="n">
        <f t="shared" si="0"/>
        <v>50176.0</v>
      </c>
      <c r="AM16" s="5" t="n">
        <f t="shared" si="0"/>
        <v>496994.0</v>
      </c>
      <c r="AN16" s="5" t="n">
        <f t="shared" si="0"/>
        <v>103754.0</v>
      </c>
      <c r="AO16" s="5" t="n">
        <f t="shared" si="0"/>
        <v>768786.0</v>
      </c>
      <c r="AP16" s="5" t="n">
        <f t="shared" si="0"/>
        <v>76861.0</v>
      </c>
      <c r="AQ16" s="5" t="n">
        <f t="shared" si="0"/>
        <v>1127918.0</v>
      </c>
      <c r="AR16" s="5" t="n">
        <f t="shared" si="0"/>
        <v>73957.0</v>
      </c>
      <c r="AS16" s="5" t="n">
        <f t="shared" si="0"/>
        <v>129139.0</v>
      </c>
      <c r="AT16" s="5" t="n">
        <f t="shared" si="0"/>
        <v>1927847.0</v>
      </c>
      <c r="AU16" s="5" t="n">
        <f t="shared" si="0"/>
        <v>94521.0</v>
      </c>
      <c r="AV16" s="5" t="n">
        <f t="shared" si="0"/>
        <v>2240870.0</v>
      </c>
      <c r="AW16" s="5" t="n">
        <f t="shared" si="0"/>
        <v>126023.0</v>
      </c>
      <c r="AX16" s="5" t="n">
        <f t="shared" si="0"/>
        <v>88836.0</v>
      </c>
      <c r="AY16" s="5" t="n">
        <f t="shared" si="0"/>
        <v>482855.0</v>
      </c>
      <c r="AZ16" s="5" t="n">
        <f t="shared" si="0"/>
        <v>75171.0</v>
      </c>
      <c r="BA16" s="5" t="n">
        <f t="shared" si="0"/>
        <v>784496.0</v>
      </c>
      <c r="BB16" s="5" t="n">
        <f t="shared" si="0"/>
        <v>129972.0</v>
      </c>
      <c r="BC16" s="5" t="n">
        <f t="shared" si="0"/>
        <v>1132522.0</v>
      </c>
      <c r="BD16" s="5" t="n">
        <f t="shared" si="0"/>
        <v>116659.0</v>
      </c>
      <c r="BE16" s="5" t="n">
        <f t="shared" si="0"/>
        <v>68555.0</v>
      </c>
      <c r="BF16" s="5" t="n">
        <f t="shared" si="0"/>
        <v>1895940.0</v>
      </c>
      <c r="BG16" s="5" t="n">
        <f t="shared" si="0"/>
        <v>119884.0</v>
      </c>
      <c r="BH16" s="5" t="n">
        <f t="shared" si="0"/>
        <v>2233812.0</v>
      </c>
      <c r="BI16" s="5" t="n">
        <f t="shared" si="0"/>
        <v>122572.0</v>
      </c>
      <c r="BJ16" s="5" t="n">
        <f t="shared" si="0"/>
        <v>110713.0</v>
      </c>
      <c r="BK16" s="5" t="n">
        <f t="shared" si="0"/>
        <v>411470.0</v>
      </c>
      <c r="BL16" s="5" t="n">
        <f t="shared" si="0"/>
        <v>104302.0</v>
      </c>
      <c r="BM16" s="5" t="n">
        <f t="shared" si="0"/>
        <v>709351.0</v>
      </c>
      <c r="BN16" s="5" t="n">
        <f>IF(COUNTA(BN7:BN15)&gt;0,SUM(BN7:BN15),"")</f>
        <v>81024.0</v>
      </c>
      <c r="BO16" s="5" t="n">
        <f>IF(COUNTA(BO7:BO15)&gt;0,SUM(BO7:BO15),"")</f>
        <v>1121698.0</v>
      </c>
      <c r="BP16" s="5" t="n">
        <f>IF(COUNTA(BP7:BP15)&gt;0,SUM(BP7:BP15),"")</f>
        <v>104434.0</v>
      </c>
      <c r="BQ16" s="5" t="n">
        <f>IF(COUNTA(BQ7:BQ15)&gt;0,SUM(BQ7:BQ15),"")</f>
        <v>120380.0</v>
      </c>
      <c r="BR16" s="5" t="n">
        <f>IF(COUNTA(BR7:BR15)&gt;0,SUM(BR7:BR15),"")</f>
        <v>1928219.0</v>
      </c>
    </row>
    <row r="17" spans="1:70">
      <c r="A17" t="s" s="0">
        <v>311</v>
      </c>
      <c r="B17" s="3" t="n">
        <v>7658.0</v>
      </c>
      <c r="C17" s="3" t="n">
        <v>8062.0</v>
      </c>
      <c r="D17" s="3" t="n">
        <v>8450.0</v>
      </c>
      <c r="E17" s="3" t="n">
        <v>5649.0</v>
      </c>
      <c r="F17" s="3" t="n">
        <v>3888.0</v>
      </c>
      <c r="G17" s="3" t="n">
        <v>2896.0</v>
      </c>
      <c r="H17" s="3" t="n">
        <v>9048.0</v>
      </c>
      <c r="I17" s="3" t="n">
        <v>5286.0</v>
      </c>
      <c r="J17" s="3" t="n">
        <v>4488.0</v>
      </c>
      <c r="K17" s="3" t="n">
        <v>7474.0</v>
      </c>
      <c r="L17" s="3" t="n">
        <v>1888.0</v>
      </c>
      <c r="M17" s="3" t="n">
        <v>5987.0</v>
      </c>
      <c r="N17" s="3" t="n">
        <v>4377.0</v>
      </c>
      <c r="O17" s="3" t="n">
        <v>9247.0</v>
      </c>
      <c r="P17" s="3" t="n">
        <v>4681.0</v>
      </c>
      <c r="Q17" s="3" t="n">
        <v>4437.0</v>
      </c>
      <c r="R17" s="3" t="n">
        <v>9055.0</v>
      </c>
      <c r="S17" s="3" t="n">
        <v>5686.0</v>
      </c>
      <c r="T17" s="3" t="n">
        <v>5028.0</v>
      </c>
      <c r="U17" s="3" t="n">
        <v>2325.0</v>
      </c>
      <c r="V17" s="3" t="n">
        <v>5149.0</v>
      </c>
      <c r="W17" s="3" t="n">
        <v>4013.0</v>
      </c>
      <c r="X17" s="3" t="n">
        <v>6394.0</v>
      </c>
      <c r="Y17" s="3" t="n">
        <v>5842.0</v>
      </c>
      <c r="Z17" s="3" t="n">
        <v>6267.0</v>
      </c>
      <c r="AA17" s="3" t="n">
        <v>6764.0</v>
      </c>
      <c r="AB17" s="3" t="n">
        <v>5762.0</v>
      </c>
      <c r="AC17" s="3" t="n">
        <v>4854.0</v>
      </c>
      <c r="AD17" s="3" t="n">
        <v>4435.0</v>
      </c>
      <c r="AE17" s="3" t="n">
        <v>6527.0</v>
      </c>
      <c r="AF17" s="3" t="n">
        <v>1578.0</v>
      </c>
      <c r="AG17" s="3" t="n">
        <v>5734.0</v>
      </c>
      <c r="AH17" s="3" t="n">
        <v>7804.0</v>
      </c>
      <c r="AI17" s="3" t="n">
        <v>1326.0</v>
      </c>
      <c r="AJ17" s="3" t="n">
        <v>9843.0</v>
      </c>
      <c r="AK17" s="3" t="n">
        <v>3240.0</v>
      </c>
      <c r="AL17" s="3" t="n">
        <v>3983.0</v>
      </c>
      <c r="AM17" s="3" t="n">
        <v>1407.0</v>
      </c>
      <c r="AN17" s="3" t="n">
        <v>2845.0</v>
      </c>
      <c r="AO17" s="3" t="n">
        <v>5185.0</v>
      </c>
      <c r="AP17" s="3" t="n">
        <v>8117.0</v>
      </c>
      <c r="AQ17" s="3" t="n">
        <v>3565.0</v>
      </c>
      <c r="AR17" s="3" t="n">
        <v>1974.0</v>
      </c>
      <c r="AS17" s="3" t="n">
        <v>5796.0</v>
      </c>
      <c r="AT17" s="3" t="n">
        <v>8396.0</v>
      </c>
      <c r="AU17" s="3" t="n">
        <v>3136.0</v>
      </c>
      <c r="AV17" s="3" t="n">
        <v>6651.0</v>
      </c>
      <c r="AW17" s="3" t="n">
        <v>3520.0</v>
      </c>
      <c r="AX17" s="3" t="n">
        <v>9532.0</v>
      </c>
      <c r="AY17" s="3" t="n">
        <v>6512.0</v>
      </c>
      <c r="AZ17" s="3" t="n">
        <v>8300.0</v>
      </c>
      <c r="BA17" s="3" t="n">
        <v>1870.0</v>
      </c>
      <c r="BB17" s="3" t="n">
        <v>4475.0</v>
      </c>
      <c r="BC17" s="3" t="n">
        <v>3005.0</v>
      </c>
      <c r="BD17" s="3" t="n">
        <v>3628.0</v>
      </c>
      <c r="BE17" s="3" t="n">
        <v>8959.0</v>
      </c>
      <c r="BF17" s="3" t="n">
        <v>6179.0</v>
      </c>
      <c r="BG17" s="3" t="n">
        <v>8010.0</v>
      </c>
      <c r="BH17" s="3" t="n">
        <v>7710.0</v>
      </c>
      <c r="BI17" s="3" t="n">
        <v>2534.0</v>
      </c>
      <c r="BJ17" s="3" t="n">
        <v>7642.0</v>
      </c>
      <c r="BK17" s="3" t="n">
        <v>3717.0</v>
      </c>
      <c r="BL17" s="3" t="n">
        <v>4951.0</v>
      </c>
      <c r="BM17" s="3" t="n">
        <v>5522.0</v>
      </c>
      <c r="BN17" s="3" t="n">
        <v>3769.0</v>
      </c>
      <c r="BO17" s="3" t="n">
        <v>9937.0</v>
      </c>
      <c r="BP17" s="3" t="n">
        <v>6620.0</v>
      </c>
      <c r="BQ17" s="3" t="n">
        <v>6891.0</v>
      </c>
      <c r="BR17" s="3" t="n">
        <v>7630.0</v>
      </c>
    </row>
    <row r="18" spans="1:70">
      <c r="A18" t="s" s="0">
        <v>312</v>
      </c>
      <c r="B18" s="3" t="n">
        <v>7708.0</v>
      </c>
      <c r="C18" s="3" t="n">
        <v>6833.0</v>
      </c>
      <c r="D18" s="3" t="n">
        <v>5887.0</v>
      </c>
      <c r="E18" s="3" t="n">
        <v>9436.0</v>
      </c>
      <c r="F18" s="3" t="n">
        <v>8236.0</v>
      </c>
      <c r="G18" s="3" t="n">
        <v>9430.0</v>
      </c>
      <c r="H18" s="3" t="n">
        <v>8924.0</v>
      </c>
      <c r="I18" s="3" t="n">
        <v>2567.0</v>
      </c>
      <c r="J18" s="3" t="n">
        <v>7850.0</v>
      </c>
      <c r="K18" s="3" t="n">
        <v>5321.0</v>
      </c>
      <c r="L18" s="3" t="n">
        <v>3680.0</v>
      </c>
      <c r="M18" s="3" t="n">
        <v>5510.0</v>
      </c>
      <c r="N18" s="3" t="n">
        <v>7974.0</v>
      </c>
      <c r="O18" s="3" t="n">
        <v>9568.0</v>
      </c>
      <c r="P18" s="3" t="n">
        <v>8709.0</v>
      </c>
      <c r="Q18" s="3" t="n">
        <v>1904.0</v>
      </c>
      <c r="R18" s="3" t="n">
        <v>6774.0</v>
      </c>
      <c r="S18" s="3" t="n">
        <v>6939.0</v>
      </c>
      <c r="T18" s="3" t="n">
        <v>4682.0</v>
      </c>
      <c r="U18" s="3" t="n">
        <v>3075.0</v>
      </c>
      <c r="V18" s="3" t="n">
        <v>8299.0</v>
      </c>
      <c r="W18" s="3" t="n">
        <v>3647.0</v>
      </c>
      <c r="X18" s="3" t="n">
        <v>9032.0</v>
      </c>
      <c r="Y18" s="3" t="n">
        <v>5740.0</v>
      </c>
      <c r="Z18" s="3" t="n">
        <v>4996.0</v>
      </c>
      <c r="AA18" s="3" t="n">
        <v>4536.0</v>
      </c>
      <c r="AB18" s="3" t="n">
        <v>6417.0</v>
      </c>
      <c r="AC18" s="3" t="n">
        <v>9748.0</v>
      </c>
      <c r="AD18" s="3" t="n">
        <v>1243.0</v>
      </c>
      <c r="AE18" s="3" t="n">
        <v>7629.0</v>
      </c>
      <c r="AF18" s="3" t="n">
        <v>1502.0</v>
      </c>
      <c r="AG18" s="3" t="n">
        <v>5040.0</v>
      </c>
      <c r="AH18" s="3" t="n">
        <v>1667.0</v>
      </c>
      <c r="AI18" s="3" t="n">
        <v>2654.0</v>
      </c>
      <c r="AJ18" s="3" t="n">
        <v>6121.0</v>
      </c>
      <c r="AK18" s="3" t="n">
        <v>7788.0</v>
      </c>
      <c r="AL18" s="3" t="n">
        <v>2866.0</v>
      </c>
      <c r="AM18" s="3" t="n">
        <v>1687.0</v>
      </c>
      <c r="AN18" s="3" t="n">
        <v>2687.0</v>
      </c>
      <c r="AO18" s="3" t="n">
        <v>3131.0</v>
      </c>
      <c r="AP18" s="3" t="n">
        <v>9651.0</v>
      </c>
      <c r="AQ18" s="3" t="n">
        <v>4956.0</v>
      </c>
      <c r="AR18" s="3" t="n">
        <v>5289.0</v>
      </c>
      <c r="AS18" s="3" t="n">
        <v>4663.0</v>
      </c>
      <c r="AT18" s="3" t="n">
        <v>9270.0</v>
      </c>
      <c r="AU18" s="3" t="n">
        <v>2255.0</v>
      </c>
      <c r="AV18" s="3" t="n">
        <v>4339.0</v>
      </c>
      <c r="AW18" s="3" t="n">
        <v>9523.0</v>
      </c>
      <c r="AX18" s="3" t="n">
        <v>3661.0</v>
      </c>
      <c r="AY18" s="3" t="n">
        <v>3375.0</v>
      </c>
      <c r="AZ18" s="3" t="n">
        <v>5384.0</v>
      </c>
      <c r="BA18" s="3" t="n">
        <v>5350.0</v>
      </c>
      <c r="BB18" s="3" t="n">
        <v>3300.0</v>
      </c>
      <c r="BC18" s="3" t="n">
        <v>4341.0</v>
      </c>
      <c r="BD18" s="3" t="n">
        <v>7331.0</v>
      </c>
      <c r="BE18" s="3" t="n">
        <v>5432.0</v>
      </c>
      <c r="BF18" s="3" t="n">
        <v>5791.0</v>
      </c>
      <c r="BG18" s="3" t="n">
        <v>8619.0</v>
      </c>
      <c r="BH18" s="3" t="n">
        <v>1938.0</v>
      </c>
      <c r="BI18" s="3" t="n">
        <v>7399.0</v>
      </c>
      <c r="BJ18" s="3" t="n">
        <v>6625.0</v>
      </c>
      <c r="BK18" s="3" t="n">
        <v>8661.0</v>
      </c>
      <c r="BL18" s="3" t="n">
        <v>3681.0</v>
      </c>
      <c r="BM18" s="3" t="n">
        <v>2571.0</v>
      </c>
      <c r="BN18" s="3" t="n">
        <v>4165.0</v>
      </c>
      <c r="BO18" s="3" t="n">
        <v>9754.0</v>
      </c>
      <c r="BP18" s="3" t="n">
        <v>4045.0</v>
      </c>
      <c r="BQ18" s="3" t="n">
        <v>3181.0</v>
      </c>
      <c r="BR18" s="3" t="n">
        <v>1391.0</v>
      </c>
    </row>
    <row r="19" spans="1:70">
      <c r="A19" t="s" s="0">
        <v>313</v>
      </c>
      <c r="B19" s="3" t="n">
        <v>3466.0</v>
      </c>
      <c r="C19" s="3" t="n">
        <v>4656.0</v>
      </c>
      <c r="D19" s="3" t="n">
        <v>8208.0</v>
      </c>
      <c r="E19" s="3" t="n">
        <v>4365.0</v>
      </c>
      <c r="F19" s="3" t="n">
        <v>4591.0</v>
      </c>
      <c r="G19" s="3" t="n">
        <v>5980.0</v>
      </c>
      <c r="H19" s="3" t="n">
        <v>7857.0</v>
      </c>
      <c r="I19" s="3" t="n">
        <v>9605.0</v>
      </c>
      <c r="J19" s="3" t="n">
        <v>3625.0</v>
      </c>
      <c r="K19" s="3" t="n">
        <v>8429.0</v>
      </c>
      <c r="L19" s="3" t="n">
        <v>9974.0</v>
      </c>
      <c r="M19" s="3" t="n">
        <v>2470.0</v>
      </c>
      <c r="N19" s="3" t="n">
        <v>3933.0</v>
      </c>
      <c r="O19" s="3" t="n">
        <v>1430.0</v>
      </c>
      <c r="P19" s="3" t="n">
        <v>1456.0</v>
      </c>
      <c r="Q19" s="3" t="n">
        <v>7219.0</v>
      </c>
      <c r="R19" s="3" t="n">
        <v>4398.0</v>
      </c>
      <c r="S19" s="3" t="n">
        <v>1628.0</v>
      </c>
      <c r="T19" s="3" t="n">
        <v>1149.0</v>
      </c>
      <c r="U19" s="3" t="n">
        <v>5537.0</v>
      </c>
      <c r="V19" s="3" t="n">
        <v>4363.0</v>
      </c>
      <c r="W19" s="3" t="n">
        <v>6164.0</v>
      </c>
      <c r="X19" s="3" t="n">
        <v>4248.0</v>
      </c>
      <c r="Y19" s="3" t="n">
        <v>5056.0</v>
      </c>
      <c r="Z19" s="3" t="n">
        <v>7648.0</v>
      </c>
      <c r="AA19" s="3" t="n">
        <v>6586.0</v>
      </c>
      <c r="AB19" s="3" t="n">
        <v>5817.0</v>
      </c>
      <c r="AC19" s="3" t="n">
        <v>2971.0</v>
      </c>
      <c r="AD19" s="3" t="n">
        <v>4518.0</v>
      </c>
      <c r="AE19" s="3" t="n">
        <v>8959.0</v>
      </c>
      <c r="AF19" s="3" t="n">
        <v>7669.0</v>
      </c>
      <c r="AG19" s="3" t="n">
        <v>2551.0</v>
      </c>
      <c r="AH19" s="3" t="n">
        <v>4114.0</v>
      </c>
      <c r="AI19" s="3" t="n">
        <v>7699.0</v>
      </c>
      <c r="AJ19" s="3" t="n">
        <v>6432.0</v>
      </c>
      <c r="AK19" s="3" t="n">
        <v>8050.0</v>
      </c>
      <c r="AL19" s="3" t="n">
        <v>1764.0</v>
      </c>
      <c r="AM19" s="3" t="n">
        <v>4763.0</v>
      </c>
      <c r="AN19" s="3" t="n">
        <v>5078.0</v>
      </c>
      <c r="AO19" s="3" t="n">
        <v>4076.0</v>
      </c>
      <c r="AP19" s="3" t="n">
        <v>3378.0</v>
      </c>
      <c r="AQ19" s="3" t="n">
        <v>9263.0</v>
      </c>
      <c r="AR19" s="3" t="n">
        <v>9047.0</v>
      </c>
      <c r="AS19" s="3" t="n">
        <v>9410.0</v>
      </c>
      <c r="AT19" s="3" t="n">
        <v>9010.0</v>
      </c>
      <c r="AU19" s="3" t="n">
        <v>8175.0</v>
      </c>
      <c r="AV19" s="3" t="n">
        <v>1732.0</v>
      </c>
      <c r="AW19" s="3" t="n">
        <v>2530.0</v>
      </c>
      <c r="AX19" s="3" t="n">
        <v>6876.0</v>
      </c>
      <c r="AY19" s="3" t="n">
        <v>2176.0</v>
      </c>
      <c r="AZ19" s="3" t="n">
        <v>8690.0</v>
      </c>
      <c r="BA19" s="3" t="n">
        <v>5348.0</v>
      </c>
      <c r="BB19" s="3" t="n">
        <v>6219.0</v>
      </c>
      <c r="BC19" s="3" t="n">
        <v>9410.0</v>
      </c>
      <c r="BD19" s="3" t="n">
        <v>3277.0</v>
      </c>
      <c r="BE19" s="3" t="n">
        <v>3795.0</v>
      </c>
      <c r="BF19" s="3" t="n">
        <v>3811.0</v>
      </c>
      <c r="BG19" s="3" t="n">
        <v>8797.0</v>
      </c>
      <c r="BH19" s="3" t="n">
        <v>5639.0</v>
      </c>
      <c r="BI19" s="3" t="n">
        <v>1664.0</v>
      </c>
      <c r="BJ19" s="3" t="n">
        <v>8587.0</v>
      </c>
      <c r="BK19" s="3" t="n">
        <v>4406.0</v>
      </c>
      <c r="BL19" s="3" t="n">
        <v>2654.0</v>
      </c>
      <c r="BM19" s="3" t="n">
        <v>3008.0</v>
      </c>
      <c r="BN19" s="3" t="n">
        <v>1634.0</v>
      </c>
      <c r="BO19" s="3" t="n">
        <v>5919.0</v>
      </c>
      <c r="BP19" s="3" t="n">
        <v>8307.0</v>
      </c>
      <c r="BQ19" s="3" t="n">
        <v>9717.0</v>
      </c>
      <c r="BR19" s="3" t="n">
        <v>8337.0</v>
      </c>
    </row>
    <row r="20" spans="1:70">
      <c r="A20" t="s" s="0">
        <v>314</v>
      </c>
      <c r="B20" s="3" t="n">
        <v>9872.0</v>
      </c>
      <c r="C20" s="3" t="n">
        <v>1521.0</v>
      </c>
      <c r="D20" s="3" t="n">
        <v>2989.0</v>
      </c>
      <c r="E20" s="3" t="n">
        <v>4128.0</v>
      </c>
      <c r="F20" s="3" t="n">
        <v>3392.0</v>
      </c>
      <c r="G20" s="3" t="n">
        <v>6620.0</v>
      </c>
      <c r="H20" s="3" t="n">
        <v>1379.0</v>
      </c>
      <c r="I20" s="3" t="n">
        <v>6709.0</v>
      </c>
      <c r="J20" s="3" t="n">
        <v>3013.0</v>
      </c>
      <c r="K20" s="3" t="n">
        <v>4708.0</v>
      </c>
      <c r="L20" s="3" t="n">
        <v>3415.0</v>
      </c>
      <c r="M20" s="3" t="n">
        <v>2939.0</v>
      </c>
      <c r="N20" s="3" t="n">
        <v>2699.0</v>
      </c>
      <c r="O20" s="3" t="n">
        <v>3474.0</v>
      </c>
      <c r="P20" s="3" t="n">
        <v>4845.0</v>
      </c>
      <c r="Q20" s="3" t="n">
        <v>9380.0</v>
      </c>
      <c r="R20" s="3" t="n">
        <v>9211.0</v>
      </c>
      <c r="S20" s="3" t="n">
        <v>6703.0</v>
      </c>
      <c r="T20" s="3" t="n">
        <v>1242.0</v>
      </c>
      <c r="U20" s="3" t="n">
        <v>1176.0</v>
      </c>
      <c r="V20" s="3" t="n">
        <v>5293.0</v>
      </c>
      <c r="W20" s="3" t="n">
        <v>8866.0</v>
      </c>
      <c r="X20" s="3" t="n">
        <v>4127.0</v>
      </c>
      <c r="Y20" s="3" t="n">
        <v>6051.0</v>
      </c>
      <c r="Z20" s="3" t="n">
        <v>1444.0</v>
      </c>
      <c r="AA20" s="3" t="n">
        <v>4686.0</v>
      </c>
      <c r="AB20" s="3" t="n">
        <v>7229.0</v>
      </c>
      <c r="AC20" s="3" t="n">
        <v>9756.0</v>
      </c>
      <c r="AD20" s="3" t="n">
        <v>2780.0</v>
      </c>
      <c r="AE20" s="3" t="n">
        <v>1349.0</v>
      </c>
      <c r="AF20" s="3" t="n">
        <v>9110.0</v>
      </c>
      <c r="AG20" s="3" t="n">
        <v>6198.0</v>
      </c>
      <c r="AH20" s="3" t="n">
        <v>1089.0</v>
      </c>
      <c r="AI20" s="3" t="n">
        <v>2388.0</v>
      </c>
      <c r="AJ20" s="3" t="n">
        <v>4146.0</v>
      </c>
      <c r="AK20" s="3" t="n">
        <v>1970.0</v>
      </c>
      <c r="AL20" s="3" t="n">
        <v>4421.0</v>
      </c>
      <c r="AM20" s="3" t="n">
        <v>8824.0</v>
      </c>
      <c r="AN20" s="3" t="n">
        <v>2413.0</v>
      </c>
      <c r="AO20" s="3" t="n">
        <v>7517.0</v>
      </c>
      <c r="AP20" s="3" t="n">
        <v>6231.0</v>
      </c>
      <c r="AQ20" s="3" t="n">
        <v>6492.0</v>
      </c>
      <c r="AR20" s="3" t="n">
        <v>3963.0</v>
      </c>
      <c r="AS20" s="3" t="n">
        <v>1396.0</v>
      </c>
      <c r="AT20" s="3" t="n">
        <v>5208.0</v>
      </c>
      <c r="AU20" s="3" t="n">
        <v>9817.0</v>
      </c>
      <c r="AV20" s="3" t="n">
        <v>7870.0</v>
      </c>
      <c r="AW20" s="3" t="n">
        <v>1447.0</v>
      </c>
      <c r="AX20" s="3" t="n">
        <v>7993.0</v>
      </c>
      <c r="AY20" s="3" t="n">
        <v>9726.0</v>
      </c>
      <c r="AZ20" s="3" t="n">
        <v>2109.0</v>
      </c>
      <c r="BA20" s="3" t="n">
        <v>5340.0</v>
      </c>
      <c r="BB20" s="3" t="n">
        <v>6405.0</v>
      </c>
      <c r="BC20" s="3" t="n">
        <v>2596.0</v>
      </c>
      <c r="BD20" s="3" t="n">
        <v>6985.0</v>
      </c>
      <c r="BE20" s="3" t="n">
        <v>3338.0</v>
      </c>
      <c r="BF20" s="3" t="n">
        <v>7288.0</v>
      </c>
      <c r="BG20" s="3" t="n">
        <v>8489.0</v>
      </c>
      <c r="BH20" s="3" t="n">
        <v>9923.0</v>
      </c>
      <c r="BI20" s="3" t="n">
        <v>7646.0</v>
      </c>
      <c r="BJ20" s="3" t="n">
        <v>1223.0</v>
      </c>
      <c r="BK20" s="3" t="n">
        <v>9861.0</v>
      </c>
      <c r="BL20" s="3" t="n">
        <v>6031.0</v>
      </c>
      <c r="BM20" s="3" t="n">
        <v>6221.0</v>
      </c>
      <c r="BN20" s="3" t="n">
        <v>3349.0</v>
      </c>
      <c r="BO20" s="3" t="n">
        <v>1689.0</v>
      </c>
      <c r="BP20" s="3" t="n">
        <v>1305.0</v>
      </c>
      <c r="BQ20" s="3" t="n">
        <v>8956.0</v>
      </c>
      <c r="BR20" s="3" t="n">
        <v>9247.0</v>
      </c>
    </row>
    <row r="21" spans="1:70">
      <c r="A21" t="s" s="0">
        <v>315</v>
      </c>
      <c r="B21" s="3" t="n">
        <v>8985.0</v>
      </c>
      <c r="C21" s="3" t="n">
        <v>9139.0</v>
      </c>
      <c r="D21" s="3" t="n">
        <v>9190.0</v>
      </c>
      <c r="E21" s="3" t="n">
        <v>8917.0</v>
      </c>
      <c r="F21" s="3" t="n">
        <v>2805.0</v>
      </c>
      <c r="G21" s="3" t="n">
        <v>4691.0</v>
      </c>
      <c r="H21" s="3" t="n">
        <v>6386.0</v>
      </c>
      <c r="I21" s="3" t="n">
        <v>3263.0</v>
      </c>
      <c r="J21" s="3" t="n">
        <v>2280.0</v>
      </c>
      <c r="K21" s="3" t="n">
        <v>5342.0</v>
      </c>
      <c r="L21" s="3" t="n">
        <v>9289.0</v>
      </c>
      <c r="M21" s="3" t="n">
        <v>1261.0</v>
      </c>
      <c r="N21" s="3" t="n">
        <v>1070.0</v>
      </c>
      <c r="O21" s="3" t="n">
        <v>6489.0</v>
      </c>
      <c r="P21" s="3" t="n">
        <v>7787.0</v>
      </c>
      <c r="Q21" s="3" t="n">
        <v>3148.0</v>
      </c>
      <c r="R21" s="3" t="n">
        <v>2213.0</v>
      </c>
      <c r="S21" s="3" t="n">
        <v>6945.0</v>
      </c>
      <c r="T21" s="3" t="n">
        <v>5990.0</v>
      </c>
      <c r="U21" s="3" t="n">
        <v>9919.0</v>
      </c>
      <c r="V21" s="3" t="n">
        <v>8892.0</v>
      </c>
      <c r="W21" s="3" t="n">
        <v>3733.0</v>
      </c>
      <c r="X21" s="3" t="n">
        <v>8158.0</v>
      </c>
      <c r="Y21" s="3" t="n">
        <v>6617.0</v>
      </c>
      <c r="Z21" s="3" t="n">
        <v>4640.0</v>
      </c>
      <c r="AA21" s="3" t="n">
        <v>3414.0</v>
      </c>
      <c r="AB21" s="3" t="n">
        <v>1736.0</v>
      </c>
      <c r="AC21" s="3" t="n">
        <v>9565.0</v>
      </c>
      <c r="AD21" s="3" t="n">
        <v>1728.0</v>
      </c>
      <c r="AE21" s="3" t="n">
        <v>3908.0</v>
      </c>
      <c r="AF21" s="3" t="n">
        <v>8051.0</v>
      </c>
      <c r="AG21" s="3" t="n">
        <v>4135.0</v>
      </c>
      <c r="AH21" s="3" t="n">
        <v>9578.0</v>
      </c>
      <c r="AI21" s="3" t="n">
        <v>6167.0</v>
      </c>
      <c r="AJ21" s="3" t="n">
        <v>2217.0</v>
      </c>
      <c r="AK21" s="3" t="n">
        <v>6898.0</v>
      </c>
      <c r="AL21" s="3" t="n">
        <v>5835.0</v>
      </c>
      <c r="AM21" s="3" t="n">
        <v>6935.0</v>
      </c>
      <c r="AN21" s="3" t="n">
        <v>8539.0</v>
      </c>
      <c r="AO21" s="3" t="n">
        <v>2304.0</v>
      </c>
      <c r="AP21" s="3" t="n">
        <v>5857.0</v>
      </c>
      <c r="AQ21" s="3" t="n">
        <v>2611.0</v>
      </c>
      <c r="AR21" s="3" t="n">
        <v>1271.0</v>
      </c>
      <c r="AS21" s="3" t="n">
        <v>4026.0</v>
      </c>
      <c r="AT21" s="3" t="n">
        <v>7954.0</v>
      </c>
      <c r="AU21" s="3" t="n">
        <v>1000.0</v>
      </c>
      <c r="AV21" s="3" t="n">
        <v>6273.0</v>
      </c>
      <c r="AW21" s="3" t="n">
        <v>3640.0</v>
      </c>
      <c r="AX21" s="3" t="n">
        <v>1001.0</v>
      </c>
      <c r="AY21" s="3" t="n">
        <v>4800.0</v>
      </c>
      <c r="AZ21" s="3" t="n">
        <v>8746.0</v>
      </c>
      <c r="BA21" s="3" t="n">
        <v>6209.0</v>
      </c>
      <c r="BB21" s="3" t="n">
        <v>3196.0</v>
      </c>
      <c r="BC21" s="3" t="n">
        <v>9659.0</v>
      </c>
      <c r="BD21" s="3" t="n">
        <v>3269.0</v>
      </c>
      <c r="BE21" s="3" t="n">
        <v>8761.0</v>
      </c>
      <c r="BF21" s="3" t="n">
        <v>1649.0</v>
      </c>
      <c r="BG21" s="3" t="n">
        <v>9627.0</v>
      </c>
      <c r="BH21" s="3" t="n">
        <v>5978.0</v>
      </c>
      <c r="BI21" s="3" t="n">
        <v>2239.0</v>
      </c>
      <c r="BJ21" s="3" t="n">
        <v>2787.0</v>
      </c>
      <c r="BK21" s="3" t="n">
        <v>9798.0</v>
      </c>
      <c r="BL21" s="3" t="n">
        <v>3476.0</v>
      </c>
      <c r="BM21" s="3" t="n">
        <v>4547.0</v>
      </c>
      <c r="BN21" s="3" t="n">
        <v>2009.0</v>
      </c>
      <c r="BO21" s="3" t="n">
        <v>8046.0</v>
      </c>
      <c r="BP21" s="3" t="n">
        <v>7001.0</v>
      </c>
      <c r="BQ21" s="3" t="n">
        <v>1359.0</v>
      </c>
      <c r="BR21" s="3" t="n">
        <v>6901.0</v>
      </c>
    </row>
    <row r="22" spans="1:70">
      <c r="A22" s="4" t="s">
        <v>316</v>
      </c>
      <c r="B22" s="5" t="n">
        <f t="shared" ref="B22:BM22" si="1">IF(COUNTA(B16:B21)&gt;0,SUM(B16:B21),"")</f>
        <v>151586.0</v>
      </c>
      <c r="C22" s="5" t="n">
        <f t="shared" si="1"/>
        <v>426969.0</v>
      </c>
      <c r="D22" s="5" t="n">
        <f t="shared" si="1"/>
        <v>166912.0</v>
      </c>
      <c r="E22" s="5" t="n">
        <f t="shared" si="1"/>
        <v>797957.0</v>
      </c>
      <c r="F22" s="5" t="n">
        <f t="shared" si="1"/>
        <v>125609.0</v>
      </c>
      <c r="G22" s="5" t="n">
        <f t="shared" si="1"/>
        <v>1159267.0</v>
      </c>
      <c r="H22" s="5" t="n">
        <f t="shared" si="1"/>
        <v>136754.0</v>
      </c>
      <c r="I22" s="5" t="n">
        <f t="shared" si="1"/>
        <v>151098.0</v>
      </c>
      <c r="J22" s="5" t="n">
        <f t="shared" si="1"/>
        <v>1913929.0</v>
      </c>
      <c r="K22" s="5" t="n">
        <f t="shared" si="1"/>
        <v>165478.0</v>
      </c>
      <c r="L22" s="5" t="n">
        <f t="shared" si="1"/>
        <v>2238804.0</v>
      </c>
      <c r="M22" s="5" t="n">
        <f t="shared" si="1"/>
        <v>122505.0</v>
      </c>
      <c r="N22" s="5" t="n">
        <f t="shared" si="1"/>
        <v>94928.0</v>
      </c>
      <c r="O22" s="5" t="n">
        <f t="shared" si="1"/>
        <v>447093.0</v>
      </c>
      <c r="P22" s="5" t="n">
        <f t="shared" si="1"/>
        <v>118034.0</v>
      </c>
      <c r="Q22" s="5" t="n">
        <f t="shared" si="1"/>
        <v>798309.0</v>
      </c>
      <c r="R22" s="5" t="n">
        <f t="shared" si="1"/>
        <v>154114.0</v>
      </c>
      <c r="S22" s="5" t="n">
        <f t="shared" si="1"/>
        <v>1198380.0</v>
      </c>
      <c r="T22" s="5" t="n">
        <f t="shared" si="1"/>
        <v>123612.0</v>
      </c>
      <c r="U22" s="5" t="n">
        <f t="shared" si="1"/>
        <v>111326.0</v>
      </c>
      <c r="V22" s="5" t="n">
        <f t="shared" si="1"/>
        <v>1935607.0</v>
      </c>
      <c r="W22" s="5" t="n">
        <f t="shared" si="1"/>
        <v>86339.0</v>
      </c>
      <c r="X22" s="5" t="n">
        <f t="shared" si="1"/>
        <v>2304312.0</v>
      </c>
      <c r="Y22" s="5" t="n">
        <f t="shared" si="1"/>
        <v>82915.0</v>
      </c>
      <c r="Z22" s="5" t="n">
        <f t="shared" si="1"/>
        <v>148261.0</v>
      </c>
      <c r="AA22" s="5" t="n">
        <f t="shared" si="1"/>
        <v>490294.0</v>
      </c>
      <c r="AB22" s="5" t="n">
        <f t="shared" si="1"/>
        <v>94209.0</v>
      </c>
      <c r="AC22" s="5" t="n">
        <f t="shared" si="1"/>
        <v>771748.0</v>
      </c>
      <c r="AD22" s="5" t="n">
        <f t="shared" si="1"/>
        <v>91683.0</v>
      </c>
      <c r="AE22" s="5" t="n">
        <f t="shared" si="1"/>
        <v>1179940.0</v>
      </c>
      <c r="AF22" s="5" t="n">
        <f t="shared" si="1"/>
        <v>139284.0</v>
      </c>
      <c r="AG22" s="5" t="n">
        <f t="shared" si="1"/>
        <v>170140.0</v>
      </c>
      <c r="AH22" s="5" t="n">
        <f t="shared" si="1"/>
        <v>1894037.0</v>
      </c>
      <c r="AI22" s="5" t="n">
        <f t="shared" si="1"/>
        <v>154444.0</v>
      </c>
      <c r="AJ22" s="5" t="n">
        <f t="shared" si="1"/>
        <v>2298492.0</v>
      </c>
      <c r="AK22" s="5" t="n">
        <f t="shared" si="1"/>
        <v>179051.0</v>
      </c>
      <c r="AL22" s="5" t="n">
        <f t="shared" si="1"/>
        <v>69045.0</v>
      </c>
      <c r="AM22" s="5" t="n">
        <f t="shared" si="1"/>
        <v>520610.0</v>
      </c>
      <c r="AN22" s="5" t="n">
        <f t="shared" si="1"/>
        <v>125316.0</v>
      </c>
      <c r="AO22" s="5" t="n">
        <f t="shared" si="1"/>
        <v>790999.0</v>
      </c>
      <c r="AP22" s="5" t="n">
        <f t="shared" si="1"/>
        <v>110095.0</v>
      </c>
      <c r="AQ22" s="5" t="n">
        <f t="shared" si="1"/>
        <v>1154805.0</v>
      </c>
      <c r="AR22" s="5" t="n">
        <f t="shared" si="1"/>
        <v>95501.0</v>
      </c>
      <c r="AS22" s="5" t="n">
        <f t="shared" si="1"/>
        <v>154430.0</v>
      </c>
      <c r="AT22" s="5" t="n">
        <f t="shared" si="1"/>
        <v>1967685.0</v>
      </c>
      <c r="AU22" s="5" t="n">
        <f t="shared" si="1"/>
        <v>118904.0</v>
      </c>
      <c r="AV22" s="5" t="n">
        <f t="shared" si="1"/>
        <v>2267735.0</v>
      </c>
      <c r="AW22" s="5" t="n">
        <f t="shared" si="1"/>
        <v>146683.0</v>
      </c>
      <c r="AX22" s="5" t="n">
        <f t="shared" si="1"/>
        <v>117899.0</v>
      </c>
      <c r="AY22" s="5" t="n">
        <f t="shared" si="1"/>
        <v>509444.0</v>
      </c>
      <c r="AZ22" s="5" t="n">
        <f t="shared" si="1"/>
        <v>108400.0</v>
      </c>
      <c r="BA22" s="5" t="n">
        <f t="shared" si="1"/>
        <v>808613.0</v>
      </c>
      <c r="BB22" s="5" t="n">
        <f t="shared" si="1"/>
        <v>153567.0</v>
      </c>
      <c r="BC22" s="5" t="n">
        <f t="shared" si="1"/>
        <v>1161533.0</v>
      </c>
      <c r="BD22" s="5" t="n">
        <f t="shared" si="1"/>
        <v>141149.0</v>
      </c>
      <c r="BE22" s="5" t="n">
        <f t="shared" si="1"/>
        <v>98840.0</v>
      </c>
      <c r="BF22" s="5" t="n">
        <f t="shared" si="1"/>
        <v>1920658.0</v>
      </c>
      <c r="BG22" s="5" t="n">
        <f t="shared" si="1"/>
        <v>163426.0</v>
      </c>
      <c r="BH22" s="5" t="n">
        <f t="shared" si="1"/>
        <v>2265000.0</v>
      </c>
      <c r="BI22" s="5" t="n">
        <f t="shared" si="1"/>
        <v>144054.0</v>
      </c>
      <c r="BJ22" s="5" t="n">
        <f t="shared" si="1"/>
        <v>137577.0</v>
      </c>
      <c r="BK22" s="5" t="n">
        <f t="shared" si="1"/>
        <v>447913.0</v>
      </c>
      <c r="BL22" s="5" t="n">
        <f t="shared" si="1"/>
        <v>125095.0</v>
      </c>
      <c r="BM22" s="5" t="n">
        <f t="shared" si="1"/>
        <v>731220.0</v>
      </c>
      <c r="BN22" s="5" t="n">
        <f>IF(COUNTA(BN16:BN21)&gt;0,SUM(BN16:BN21),"")</f>
        <v>95950.0</v>
      </c>
      <c r="BO22" s="5" t="n">
        <f>IF(COUNTA(BO16:BO21)&gt;0,SUM(BO16:BO21),"")</f>
        <v>1157043.0</v>
      </c>
      <c r="BP22" s="5" t="n">
        <f>IF(COUNTA(BP16:BP21)&gt;0,SUM(BP16:BP21),"")</f>
        <v>131712.0</v>
      </c>
      <c r="BQ22" s="5" t="n">
        <f>IF(COUNTA(BQ16:BQ21)&gt;0,SUM(BQ16:BQ21),"")</f>
        <v>150484.0</v>
      </c>
      <c r="BR22" s="5" t="n">
        <f>IF(COUNTA(BR16:BR21)&gt;0,SUM(BR16:BR21),"")</f>
        <v>1961725.0</v>
      </c>
    </row>
    <row r="23" spans="1:70">
      <c r="A23" s="6" t="s">
        <v>317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</row>
    <row r="24" spans="1:70">
      <c r="A24" t="s" s="0">
        <v>318</v>
      </c>
      <c r="B24" s="3" t="n">
        <v>9049.0</v>
      </c>
      <c r="C24" s="3" t="n">
        <v>2077.0</v>
      </c>
      <c r="D24" s="3" t="n">
        <v>3753.0</v>
      </c>
      <c r="E24" s="3" t="n">
        <v>5077.0</v>
      </c>
      <c r="F24" s="3" t="n">
        <v>5913.0</v>
      </c>
      <c r="G24" s="3" t="n">
        <v>5673.0</v>
      </c>
      <c r="H24" s="3" t="n">
        <v>9659.0</v>
      </c>
      <c r="I24" s="3" t="n">
        <v>4047.0</v>
      </c>
      <c r="J24" s="3" t="n">
        <v>6601.0</v>
      </c>
      <c r="K24" s="3" t="n">
        <v>9904.0</v>
      </c>
      <c r="L24" s="3" t="n">
        <v>8543.0</v>
      </c>
      <c r="M24" s="3" t="n">
        <v>1327.0</v>
      </c>
      <c r="N24" s="3" t="n">
        <v>3977.0</v>
      </c>
      <c r="O24" s="3" t="n">
        <v>9900.0</v>
      </c>
      <c r="P24" s="3" t="n">
        <v>1680.0</v>
      </c>
      <c r="Q24" s="3" t="n">
        <v>7759.0</v>
      </c>
      <c r="R24" s="3" t="n">
        <v>8398.0</v>
      </c>
      <c r="S24" s="3" t="n">
        <v>6519.0</v>
      </c>
      <c r="T24" s="3" t="n">
        <v>1671.0</v>
      </c>
      <c r="U24" s="3" t="n">
        <v>2827.0</v>
      </c>
      <c r="V24" s="3" t="n">
        <v>1258.0</v>
      </c>
      <c r="W24" s="3" t="n">
        <v>7570.0</v>
      </c>
      <c r="X24" s="3" t="n">
        <v>7878.0</v>
      </c>
      <c r="Y24" s="3" t="n">
        <v>3464.0</v>
      </c>
      <c r="Z24" s="3" t="n">
        <v>6548.0</v>
      </c>
      <c r="AA24" s="3" t="n">
        <v>2012.0</v>
      </c>
      <c r="AB24" s="3" t="n">
        <v>5938.0</v>
      </c>
      <c r="AC24" s="3" t="n">
        <v>5126.0</v>
      </c>
      <c r="AD24" s="3" t="n">
        <v>9320.0</v>
      </c>
      <c r="AE24" s="3" t="n">
        <v>1763.0</v>
      </c>
      <c r="AF24" s="3" t="n">
        <v>6859.0</v>
      </c>
      <c r="AG24" s="3" t="n">
        <v>2767.0</v>
      </c>
      <c r="AH24" s="3" t="n">
        <v>2586.0</v>
      </c>
      <c r="AI24" s="3" t="n">
        <v>3320.0</v>
      </c>
      <c r="AJ24" s="3" t="n">
        <v>5001.0</v>
      </c>
      <c r="AK24" s="3" t="n">
        <v>2156.0</v>
      </c>
      <c r="AL24" s="3" t="n">
        <v>8578.0</v>
      </c>
      <c r="AM24" s="3" t="n">
        <v>4854.0</v>
      </c>
      <c r="AN24" s="3" t="n">
        <v>4040.0</v>
      </c>
      <c r="AO24" s="3" t="n">
        <v>4204.0</v>
      </c>
      <c r="AP24" s="3" t="n">
        <v>6200.0</v>
      </c>
      <c r="AQ24" s="3" t="n">
        <v>9690.0</v>
      </c>
      <c r="AR24" s="3" t="n">
        <v>6124.0</v>
      </c>
      <c r="AS24" s="3" t="n">
        <v>1285.0</v>
      </c>
      <c r="AT24" s="3" t="n">
        <v>2699.0</v>
      </c>
      <c r="AU24" s="3" t="n">
        <v>4463.0</v>
      </c>
      <c r="AV24" s="3" t="n">
        <v>9778.0</v>
      </c>
      <c r="AW24" s="3" t="n">
        <v>4008.0</v>
      </c>
      <c r="AX24" s="3" t="n">
        <v>4390.0</v>
      </c>
      <c r="AY24" s="3" t="n">
        <v>8388.0</v>
      </c>
      <c r="AZ24" s="3" t="n">
        <v>8991.0</v>
      </c>
      <c r="BA24" s="3" t="n">
        <v>2865.0</v>
      </c>
      <c r="BB24" s="3" t="n">
        <v>5201.0</v>
      </c>
      <c r="BC24" s="3" t="n">
        <v>6002.0</v>
      </c>
      <c r="BD24" s="3" t="n">
        <v>2243.0</v>
      </c>
      <c r="BE24" s="3" t="n">
        <v>6949.0</v>
      </c>
      <c r="BF24" s="3" t="n">
        <v>4955.0</v>
      </c>
      <c r="BG24" s="3" t="n">
        <v>1302.0</v>
      </c>
      <c r="BH24" s="3" t="n">
        <v>7502.0</v>
      </c>
      <c r="BI24" s="3" t="n">
        <v>1819.0</v>
      </c>
      <c r="BJ24" s="3" t="n">
        <v>9168.0</v>
      </c>
      <c r="BK24" s="3" t="n">
        <v>7628.0</v>
      </c>
      <c r="BL24" s="3" t="n">
        <v>5194.0</v>
      </c>
      <c r="BM24" s="3" t="n">
        <v>8151.0</v>
      </c>
      <c r="BN24" s="3" t="n">
        <v>7078.0</v>
      </c>
      <c r="BO24" s="3" t="n">
        <v>4753.0</v>
      </c>
      <c r="BP24" s="3" t="n">
        <v>8398.0</v>
      </c>
      <c r="BQ24" s="3" t="n">
        <v>4306.0</v>
      </c>
      <c r="BR24" s="3" t="n">
        <v>3016.0</v>
      </c>
    </row>
    <row r="25" spans="1:70">
      <c r="A25" t="s" s="0">
        <v>319</v>
      </c>
      <c r="B25" s="3" t="n">
        <v>5753.0</v>
      </c>
      <c r="C25" s="3" t="n">
        <v>8851.0</v>
      </c>
      <c r="D25" s="3" t="n">
        <v>9320.0</v>
      </c>
      <c r="E25" s="3" t="n">
        <v>6727.0</v>
      </c>
      <c r="F25" s="3" t="n">
        <v>9030.0</v>
      </c>
      <c r="G25" s="3" t="n">
        <v>9048.0</v>
      </c>
      <c r="H25" s="3" t="n">
        <v>3851.0</v>
      </c>
      <c r="I25" s="3" t="n">
        <v>4679.0</v>
      </c>
      <c r="J25" s="3" t="n">
        <v>8639.0</v>
      </c>
      <c r="K25" s="3" t="n">
        <v>7811.0</v>
      </c>
      <c r="L25" s="3" t="n">
        <v>1355.0</v>
      </c>
      <c r="M25" s="3" t="n">
        <v>2349.0</v>
      </c>
      <c r="N25" s="3" t="n">
        <v>8640.0</v>
      </c>
      <c r="O25" s="3" t="n">
        <v>8340.0</v>
      </c>
      <c r="P25" s="3" t="n">
        <v>6385.0</v>
      </c>
      <c r="Q25" s="3" t="n">
        <v>9715.0</v>
      </c>
      <c r="R25" s="3" t="n">
        <v>5634.0</v>
      </c>
      <c r="S25" s="3" t="n">
        <v>9587.0</v>
      </c>
      <c r="T25" s="3" t="n">
        <v>2586.0</v>
      </c>
      <c r="U25" s="3" t="n">
        <v>7195.0</v>
      </c>
      <c r="V25" s="3" t="n">
        <v>6053.0</v>
      </c>
      <c r="W25" s="3" t="n">
        <v>3898.0</v>
      </c>
      <c r="X25" s="3" t="n">
        <v>8166.0</v>
      </c>
      <c r="Y25" s="3" t="n">
        <v>2835.0</v>
      </c>
      <c r="Z25" s="3" t="n">
        <v>5254.0</v>
      </c>
      <c r="AA25" s="3" t="n">
        <v>1762.0</v>
      </c>
      <c r="AB25" s="3" t="n">
        <v>9482.0</v>
      </c>
      <c r="AC25" s="3" t="n">
        <v>6567.0</v>
      </c>
      <c r="AD25" s="3" t="n">
        <v>9465.0</v>
      </c>
      <c r="AE25" s="3" t="n">
        <v>5956.0</v>
      </c>
      <c r="AF25" s="3" t="n">
        <v>4808.0</v>
      </c>
      <c r="AG25" s="3" t="n">
        <v>8462.0</v>
      </c>
      <c r="AH25" s="3" t="n">
        <v>8578.0</v>
      </c>
      <c r="AI25" s="3" t="n">
        <v>1550.0</v>
      </c>
      <c r="AJ25" s="3" t="n">
        <v>4780.0</v>
      </c>
      <c r="AK25" s="3" t="n">
        <v>1311.0</v>
      </c>
      <c r="AL25" s="3" t="n">
        <v>8307.0</v>
      </c>
      <c r="AM25" s="3" t="n">
        <v>9821.0</v>
      </c>
      <c r="AN25" s="3" t="n">
        <v>6583.0</v>
      </c>
      <c r="AO25" s="3" t="n">
        <v>6379.0</v>
      </c>
      <c r="AP25" s="3" t="n">
        <v>3368.0</v>
      </c>
      <c r="AQ25" s="3" t="n">
        <v>7612.0</v>
      </c>
      <c r="AR25" s="3" t="n">
        <v>3426.0</v>
      </c>
      <c r="AS25" s="3" t="n">
        <v>6331.0</v>
      </c>
      <c r="AT25" s="3" t="n">
        <v>2537.0</v>
      </c>
      <c r="AU25" s="3" t="n">
        <v>2844.0</v>
      </c>
      <c r="AV25" s="3" t="n">
        <v>7038.0</v>
      </c>
      <c r="AW25" s="3" t="n">
        <v>9198.0</v>
      </c>
      <c r="AX25" s="3" t="n">
        <v>7877.0</v>
      </c>
      <c r="AY25" s="3" t="n">
        <v>7120.0</v>
      </c>
      <c r="AZ25" s="3" t="n">
        <v>5077.0</v>
      </c>
      <c r="BA25" s="3" t="n">
        <v>8681.0</v>
      </c>
      <c r="BB25" s="3" t="n">
        <v>2160.0</v>
      </c>
      <c r="BC25" s="3" t="n">
        <v>9388.0</v>
      </c>
      <c r="BD25" s="3" t="n">
        <v>4181.0</v>
      </c>
      <c r="BE25" s="3" t="n">
        <v>4904.0</v>
      </c>
      <c r="BF25" s="3" t="n">
        <v>6099.0</v>
      </c>
      <c r="BG25" s="3" t="n">
        <v>4881.0</v>
      </c>
      <c r="BH25" s="3" t="n">
        <v>9549.0</v>
      </c>
      <c r="BI25" s="3" t="n">
        <v>9014.0</v>
      </c>
      <c r="BJ25" s="3" t="n">
        <v>8580.0</v>
      </c>
      <c r="BK25" s="3" t="n">
        <v>8459.0</v>
      </c>
      <c r="BL25" s="3" t="n">
        <v>5818.0</v>
      </c>
      <c r="BM25" s="3" t="n">
        <v>9713.0</v>
      </c>
      <c r="BN25" s="3" t="n">
        <v>3997.0</v>
      </c>
      <c r="BO25" s="3" t="n">
        <v>6294.0</v>
      </c>
      <c r="BP25" s="3" t="n">
        <v>1120.0</v>
      </c>
      <c r="BQ25" s="3" t="n">
        <v>7459.0</v>
      </c>
      <c r="BR25" s="3" t="n">
        <v>2279.0</v>
      </c>
    </row>
    <row r="26" spans="1:70">
      <c r="A26" t="s" s="0">
        <v>320</v>
      </c>
      <c r="B26" s="3" t="n">
        <v>6858.0</v>
      </c>
      <c r="C26" s="3" t="n">
        <v>6759.0</v>
      </c>
      <c r="D26" s="3" t="n">
        <v>9469.0</v>
      </c>
      <c r="E26" s="3" t="n">
        <v>2362.0</v>
      </c>
      <c r="F26" s="3" t="n">
        <v>6375.0</v>
      </c>
      <c r="G26" s="3" t="n">
        <v>4559.0</v>
      </c>
      <c r="H26" s="3" t="n">
        <v>6731.0</v>
      </c>
      <c r="I26" s="3" t="n">
        <v>8387.0</v>
      </c>
      <c r="J26" s="3" t="n">
        <v>7578.0</v>
      </c>
      <c r="K26" s="3" t="n">
        <v>1242.0</v>
      </c>
      <c r="L26" s="3" t="n">
        <v>6868.0</v>
      </c>
      <c r="M26" s="3" t="n">
        <v>5953.0</v>
      </c>
      <c r="N26" s="3" t="n">
        <v>8164.0</v>
      </c>
      <c r="O26" s="3" t="n">
        <v>3769.0</v>
      </c>
      <c r="P26" s="3" t="n">
        <v>9669.0</v>
      </c>
      <c r="Q26" s="3" t="n">
        <v>6406.0</v>
      </c>
      <c r="R26" s="3" t="n">
        <v>1706.0</v>
      </c>
      <c r="S26" s="3" t="n">
        <v>1297.0</v>
      </c>
      <c r="T26" s="3" t="n">
        <v>9218.0</v>
      </c>
      <c r="U26" s="3" t="n">
        <v>8550.0</v>
      </c>
      <c r="V26" s="3" t="n">
        <v>1646.0</v>
      </c>
      <c r="W26" s="3" t="n">
        <v>4270.0</v>
      </c>
      <c r="X26" s="3" t="n">
        <v>5925.0</v>
      </c>
      <c r="Y26" s="3" t="n">
        <v>9303.0</v>
      </c>
      <c r="Z26" s="3" t="n">
        <v>8929.0</v>
      </c>
      <c r="AA26" s="3" t="n">
        <v>5331.0</v>
      </c>
      <c r="AB26" s="3" t="n">
        <v>1250.0</v>
      </c>
      <c r="AC26" s="3" t="n">
        <v>7770.0</v>
      </c>
      <c r="AD26" s="3" t="n">
        <v>4084.0</v>
      </c>
      <c r="AE26" s="3" t="n">
        <v>2469.0</v>
      </c>
      <c r="AF26" s="3" t="n">
        <v>4120.0</v>
      </c>
      <c r="AG26" s="3" t="n">
        <v>6476.0</v>
      </c>
      <c r="AH26" s="3" t="n">
        <v>8113.0</v>
      </c>
      <c r="AI26" s="3" t="n">
        <v>5787.0</v>
      </c>
      <c r="AJ26" s="3" t="n">
        <v>5239.0</v>
      </c>
      <c r="AK26" s="3" t="n">
        <v>5826.0</v>
      </c>
      <c r="AL26" s="3" t="n">
        <v>1672.0</v>
      </c>
      <c r="AM26" s="3" t="n">
        <v>1833.0</v>
      </c>
      <c r="AN26" s="3" t="n">
        <v>2090.0</v>
      </c>
      <c r="AO26" s="3" t="n">
        <v>1504.0</v>
      </c>
      <c r="AP26" s="3" t="n">
        <v>5039.0</v>
      </c>
      <c r="AQ26" s="3" t="n">
        <v>7882.0</v>
      </c>
      <c r="AR26" s="3" t="n">
        <v>5539.0</v>
      </c>
      <c r="AS26" s="3" t="n">
        <v>8747.0</v>
      </c>
      <c r="AT26" s="3" t="n">
        <v>3415.0</v>
      </c>
      <c r="AU26" s="3" t="n">
        <v>8604.0</v>
      </c>
      <c r="AV26" s="3" t="n">
        <v>5229.0</v>
      </c>
      <c r="AW26" s="3" t="n">
        <v>5232.0</v>
      </c>
      <c r="AX26" s="3" t="n">
        <v>8218.0</v>
      </c>
      <c r="AY26" s="3" t="n">
        <v>3106.0</v>
      </c>
      <c r="AZ26" s="3" t="n">
        <v>1989.0</v>
      </c>
      <c r="BA26" s="3" t="n">
        <v>6054.0</v>
      </c>
      <c r="BB26" s="3" t="n">
        <v>5537.0</v>
      </c>
      <c r="BC26" s="3" t="n">
        <v>1189.0</v>
      </c>
      <c r="BD26" s="3" t="n">
        <v>7266.0</v>
      </c>
      <c r="BE26" s="3" t="n">
        <v>1214.0</v>
      </c>
      <c r="BF26" s="3" t="n">
        <v>2371.0</v>
      </c>
      <c r="BG26" s="3" t="n">
        <v>6838.0</v>
      </c>
      <c r="BH26" s="3" t="n">
        <v>2389.0</v>
      </c>
      <c r="BI26" s="3" t="n">
        <v>1327.0</v>
      </c>
      <c r="BJ26" s="3" t="n">
        <v>1938.0</v>
      </c>
      <c r="BK26" s="3" t="n">
        <v>9091.0</v>
      </c>
      <c r="BL26" s="3" t="n">
        <v>6287.0</v>
      </c>
      <c r="BM26" s="3" t="n">
        <v>6478.0</v>
      </c>
      <c r="BN26" s="3" t="n">
        <v>5391.0</v>
      </c>
      <c r="BO26" s="3" t="n">
        <v>4419.0</v>
      </c>
      <c r="BP26" s="3" t="n">
        <v>2584.0</v>
      </c>
      <c r="BQ26" s="3" t="n">
        <v>7184.0</v>
      </c>
      <c r="BR26" s="3" t="n">
        <v>3605.0</v>
      </c>
    </row>
    <row r="27" spans="1:70">
      <c r="A27" t="s" s="0">
        <v>321</v>
      </c>
      <c r="B27" s="3" t="n">
        <v>8946.0</v>
      </c>
      <c r="C27" s="3" t="n">
        <v>9969.0</v>
      </c>
      <c r="D27" s="3" t="n">
        <v>3571.0</v>
      </c>
      <c r="E27" s="3" t="n">
        <v>2351.0</v>
      </c>
      <c r="F27" s="3" t="n">
        <v>2079.0</v>
      </c>
      <c r="G27" s="3" t="n">
        <v>6323.0</v>
      </c>
      <c r="H27" s="3" t="n">
        <v>4816.0</v>
      </c>
      <c r="I27" s="3" t="n">
        <v>4354.0</v>
      </c>
      <c r="J27" s="3" t="n">
        <v>2876.0</v>
      </c>
      <c r="K27" s="3" t="n">
        <v>4440.0</v>
      </c>
      <c r="L27" s="3" t="n">
        <v>7534.0</v>
      </c>
      <c r="M27" s="3" t="n">
        <v>4933.0</v>
      </c>
      <c r="N27" s="3" t="n">
        <v>6982.0</v>
      </c>
      <c r="O27" s="3" t="n">
        <v>2953.0</v>
      </c>
      <c r="P27" s="3" t="n">
        <v>1761.0</v>
      </c>
      <c r="Q27" s="3" t="n">
        <v>6294.0</v>
      </c>
      <c r="R27" s="3" t="n">
        <v>7638.0</v>
      </c>
      <c r="S27" s="3" t="n">
        <v>3065.0</v>
      </c>
      <c r="T27" s="3" t="n">
        <v>1994.0</v>
      </c>
      <c r="U27" s="3" t="n">
        <v>8222.0</v>
      </c>
      <c r="V27" s="3" t="n">
        <v>4704.0</v>
      </c>
      <c r="W27" s="3" t="n">
        <v>2910.0</v>
      </c>
      <c r="X27" s="3" t="n">
        <v>5818.0</v>
      </c>
      <c r="Y27" s="3" t="n">
        <v>5557.0</v>
      </c>
      <c r="Z27" s="3" t="n">
        <v>6089.0</v>
      </c>
      <c r="AA27" s="3" t="n">
        <v>7154.0</v>
      </c>
      <c r="AB27" s="3" t="n">
        <v>6484.0</v>
      </c>
      <c r="AC27" s="3" t="n">
        <v>2691.0</v>
      </c>
      <c r="AD27" s="3" t="n">
        <v>6014.0</v>
      </c>
      <c r="AE27" s="3" t="n">
        <v>8023.0</v>
      </c>
      <c r="AF27" s="3" t="n">
        <v>8003.0</v>
      </c>
      <c r="AG27" s="3" t="n">
        <v>9168.0</v>
      </c>
      <c r="AH27" s="3" t="n">
        <v>3684.0</v>
      </c>
      <c r="AI27" s="3" t="n">
        <v>6636.0</v>
      </c>
      <c r="AJ27" s="3" t="n">
        <v>4812.0</v>
      </c>
      <c r="AK27" s="3" t="n">
        <v>4059.0</v>
      </c>
      <c r="AL27" s="3" t="n">
        <v>2132.0</v>
      </c>
      <c r="AM27" s="3" t="n">
        <v>7400.0</v>
      </c>
      <c r="AN27" s="3" t="n">
        <v>3465.0</v>
      </c>
      <c r="AO27" s="3" t="n">
        <v>8909.0</v>
      </c>
      <c r="AP27" s="3" t="n">
        <v>4380.0</v>
      </c>
      <c r="AQ27" s="3" t="n">
        <v>5665.0</v>
      </c>
      <c r="AR27" s="3" t="n">
        <v>7429.0</v>
      </c>
      <c r="AS27" s="3" t="n">
        <v>5817.0</v>
      </c>
      <c r="AT27" s="3" t="n">
        <v>6469.0</v>
      </c>
      <c r="AU27" s="3" t="n">
        <v>2278.0</v>
      </c>
      <c r="AV27" s="3" t="n">
        <v>4302.0</v>
      </c>
      <c r="AW27" s="3" t="n">
        <v>7935.0</v>
      </c>
      <c r="AX27" s="3" t="n">
        <v>2252.0</v>
      </c>
      <c r="AY27" s="3" t="n">
        <v>5387.0</v>
      </c>
      <c r="AZ27" s="3" t="n">
        <v>8467.0</v>
      </c>
      <c r="BA27" s="3" t="n">
        <v>5640.0</v>
      </c>
      <c r="BB27" s="3" t="n">
        <v>2283.0</v>
      </c>
      <c r="BC27" s="3" t="n">
        <v>8588.0</v>
      </c>
      <c r="BD27" s="3" t="n">
        <v>2184.0</v>
      </c>
      <c r="BE27" s="3" t="n">
        <v>4098.0</v>
      </c>
      <c r="BF27" s="3" t="n">
        <v>9321.0</v>
      </c>
      <c r="BG27" s="3" t="n">
        <v>4151.0</v>
      </c>
      <c r="BH27" s="3" t="n">
        <v>8228.0</v>
      </c>
      <c r="BI27" s="3" t="n">
        <v>1773.0</v>
      </c>
      <c r="BJ27" s="3" t="n">
        <v>7085.0</v>
      </c>
      <c r="BK27" s="3" t="n">
        <v>9080.0</v>
      </c>
      <c r="BL27" s="3" t="n">
        <v>2433.0</v>
      </c>
      <c r="BM27" s="3" t="n">
        <v>7692.0</v>
      </c>
      <c r="BN27" s="3" t="n">
        <v>8544.0</v>
      </c>
      <c r="BO27" s="3" t="n">
        <v>4515.0</v>
      </c>
      <c r="BP27" s="3" t="n">
        <v>3678.0</v>
      </c>
      <c r="BQ27" s="3" t="n">
        <v>2470.0</v>
      </c>
      <c r="BR27" s="3" t="n">
        <v>8298.0</v>
      </c>
    </row>
    <row r="28" spans="1:70">
      <c r="A28" t="s" s="0">
        <v>322</v>
      </c>
      <c r="B28" s="3" t="n">
        <v>2887.0</v>
      </c>
      <c r="C28" s="3" t="n">
        <v>7253.0</v>
      </c>
      <c r="D28" s="3" t="n">
        <v>6240.0</v>
      </c>
      <c r="E28" s="3" t="n">
        <v>9003.0</v>
      </c>
      <c r="F28" s="3" t="n">
        <v>6750.0</v>
      </c>
      <c r="G28" s="3" t="n">
        <v>5845.0</v>
      </c>
      <c r="H28" s="3" t="n">
        <v>4673.0</v>
      </c>
      <c r="I28" s="3" t="n">
        <v>3198.0</v>
      </c>
      <c r="J28" s="3" t="n">
        <v>4437.0</v>
      </c>
      <c r="K28" s="3" t="n">
        <v>7561.0</v>
      </c>
      <c r="L28" s="3" t="n">
        <v>8703.0</v>
      </c>
      <c r="M28" s="3" t="n">
        <v>3844.0</v>
      </c>
      <c r="N28" s="3" t="n">
        <v>6446.0</v>
      </c>
      <c r="O28" s="3" t="n">
        <v>4964.0</v>
      </c>
      <c r="P28" s="3" t="n">
        <v>3731.0</v>
      </c>
      <c r="Q28" s="3" t="n">
        <v>3457.0</v>
      </c>
      <c r="R28" s="3" t="n">
        <v>9672.0</v>
      </c>
      <c r="S28" s="3" t="n">
        <v>3867.0</v>
      </c>
      <c r="T28" s="3" t="n">
        <v>8538.0</v>
      </c>
      <c r="U28" s="3" t="n">
        <v>2206.0</v>
      </c>
      <c r="V28" s="3" t="n">
        <v>4438.0</v>
      </c>
      <c r="W28" s="3" t="n">
        <v>7828.0</v>
      </c>
      <c r="X28" s="3" t="n">
        <v>1598.0</v>
      </c>
      <c r="Y28" s="3" t="n">
        <v>2713.0</v>
      </c>
      <c r="Z28" s="3" t="n">
        <v>9170.0</v>
      </c>
      <c r="AA28" s="3" t="n">
        <v>3708.0</v>
      </c>
      <c r="AB28" s="3" t="n">
        <v>4518.0</v>
      </c>
      <c r="AC28" s="3" t="n">
        <v>8270.0</v>
      </c>
      <c r="AD28" s="3" t="n">
        <v>3314.0</v>
      </c>
      <c r="AE28" s="3" t="n">
        <v>5896.0</v>
      </c>
      <c r="AF28" s="3" t="n">
        <v>6501.0</v>
      </c>
      <c r="AG28" s="3" t="n">
        <v>7041.0</v>
      </c>
      <c r="AH28" s="3" t="n">
        <v>8008.0</v>
      </c>
      <c r="AI28" s="3" t="n">
        <v>7231.0</v>
      </c>
      <c r="AJ28" s="3" t="n">
        <v>7401.0</v>
      </c>
      <c r="AK28" s="3" t="n">
        <v>5727.0</v>
      </c>
      <c r="AL28" s="3" t="n">
        <v>9445.0</v>
      </c>
      <c r="AM28" s="3" t="n">
        <v>9124.0</v>
      </c>
      <c r="AN28" s="3" t="n">
        <v>4280.0</v>
      </c>
      <c r="AO28" s="3" t="n">
        <v>5249.0</v>
      </c>
      <c r="AP28" s="3" t="n">
        <v>5743.0</v>
      </c>
      <c r="AQ28" s="3" t="n">
        <v>4132.0</v>
      </c>
      <c r="AR28" s="3" t="n">
        <v>9443.0</v>
      </c>
      <c r="AS28" s="3" t="n">
        <v>5220.0</v>
      </c>
      <c r="AT28" s="3" t="n">
        <v>9781.0</v>
      </c>
      <c r="AU28" s="3" t="n">
        <v>4192.0</v>
      </c>
      <c r="AV28" s="3" t="n">
        <v>7977.0</v>
      </c>
      <c r="AW28" s="3" t="n">
        <v>3676.0</v>
      </c>
      <c r="AX28" s="3" t="n">
        <v>6681.0</v>
      </c>
      <c r="AY28" s="3" t="n">
        <v>8825.0</v>
      </c>
      <c r="AZ28" s="3" t="n">
        <v>8987.0</v>
      </c>
      <c r="BA28" s="3" t="n">
        <v>5873.0</v>
      </c>
      <c r="BB28" s="3" t="n">
        <v>8415.0</v>
      </c>
      <c r="BC28" s="3" t="n">
        <v>1958.0</v>
      </c>
      <c r="BD28" s="3" t="n">
        <v>7142.0</v>
      </c>
      <c r="BE28" s="3" t="n">
        <v>6073.0</v>
      </c>
      <c r="BF28" s="3" t="n">
        <v>2275.0</v>
      </c>
      <c r="BG28" s="3" t="n">
        <v>5180.0</v>
      </c>
      <c r="BH28" s="3" t="n">
        <v>5002.0</v>
      </c>
      <c r="BI28" s="3" t="n">
        <v>8888.0</v>
      </c>
      <c r="BJ28" s="3" t="n">
        <v>7598.0</v>
      </c>
      <c r="BK28" s="3" t="n">
        <v>8776.0</v>
      </c>
      <c r="BL28" s="3" t="n">
        <v>3360.0</v>
      </c>
      <c r="BM28" s="3" t="n">
        <v>1048.0</v>
      </c>
      <c r="BN28" s="3" t="n">
        <v>4051.0</v>
      </c>
      <c r="BO28" s="3" t="n">
        <v>8989.0</v>
      </c>
      <c r="BP28" s="3" t="n">
        <v>2336.0</v>
      </c>
      <c r="BQ28" s="3" t="n">
        <v>3623.0</v>
      </c>
      <c r="BR28" s="3" t="n">
        <v>4237.0</v>
      </c>
    </row>
    <row r="29" spans="1:70">
      <c r="A29" t="s" s="0">
        <v>323</v>
      </c>
      <c r="B29" s="3" t="n">
        <v>2809.0</v>
      </c>
      <c r="C29" s="3" t="n">
        <v>4809.0</v>
      </c>
      <c r="D29" s="3" t="n">
        <v>6544.0</v>
      </c>
      <c r="E29" s="3" t="n">
        <v>6481.0</v>
      </c>
      <c r="F29" s="3" t="n">
        <v>9617.0</v>
      </c>
      <c r="G29" s="3" t="n">
        <v>3792.0</v>
      </c>
      <c r="H29" s="3" t="n">
        <v>6822.0</v>
      </c>
      <c r="I29" s="3" t="n">
        <v>2710.0</v>
      </c>
      <c r="J29" s="3" t="n">
        <v>9676.0</v>
      </c>
      <c r="K29" s="3" t="n">
        <v>8088.0</v>
      </c>
      <c r="L29" s="3" t="n">
        <v>1060.0</v>
      </c>
      <c r="M29" s="3" t="n">
        <v>8663.0</v>
      </c>
      <c r="N29" s="3" t="n">
        <v>5697.0</v>
      </c>
      <c r="O29" s="3" t="n">
        <v>9110.0</v>
      </c>
      <c r="P29" s="3" t="n">
        <v>7961.0</v>
      </c>
      <c r="Q29" s="3" t="n">
        <v>8410.0</v>
      </c>
      <c r="R29" s="3" t="n">
        <v>6127.0</v>
      </c>
      <c r="S29" s="3" t="n">
        <v>8441.0</v>
      </c>
      <c r="T29" s="3" t="n">
        <v>6437.0</v>
      </c>
      <c r="U29" s="3" t="n">
        <v>9296.0</v>
      </c>
      <c r="V29" s="3" t="n">
        <v>6360.0</v>
      </c>
      <c r="W29" s="3" t="n">
        <v>3717.0</v>
      </c>
      <c r="X29" s="3" t="n">
        <v>7892.0</v>
      </c>
      <c r="Y29" s="3" t="n">
        <v>9842.0</v>
      </c>
      <c r="Z29" s="3" t="n">
        <v>8914.0</v>
      </c>
      <c r="AA29" s="3" t="n">
        <v>5856.0</v>
      </c>
      <c r="AB29" s="3" t="n">
        <v>1392.0</v>
      </c>
      <c r="AC29" s="3" t="n">
        <v>7604.0</v>
      </c>
      <c r="AD29" s="3" t="n">
        <v>7924.0</v>
      </c>
      <c r="AE29" s="3" t="n">
        <v>7708.0</v>
      </c>
      <c r="AF29" s="3" t="n">
        <v>7714.0</v>
      </c>
      <c r="AG29" s="3" t="n">
        <v>2014.0</v>
      </c>
      <c r="AH29" s="3" t="n">
        <v>5691.0</v>
      </c>
      <c r="AI29" s="3" t="n">
        <v>6026.0</v>
      </c>
      <c r="AJ29" s="3" t="n">
        <v>7891.0</v>
      </c>
      <c r="AK29" s="3" t="n">
        <v>9853.0</v>
      </c>
      <c r="AL29" s="3" t="n">
        <v>3293.0</v>
      </c>
      <c r="AM29" s="3" t="n">
        <v>2607.0</v>
      </c>
      <c r="AN29" s="3" t="n">
        <v>8502.0</v>
      </c>
      <c r="AO29" s="3" t="n">
        <v>4653.0</v>
      </c>
      <c r="AP29" s="3" t="n">
        <v>6864.0</v>
      </c>
      <c r="AQ29" s="3" t="n">
        <v>4582.0</v>
      </c>
      <c r="AR29" s="3" t="n">
        <v>3303.0</v>
      </c>
      <c r="AS29" s="3" t="n">
        <v>5573.0</v>
      </c>
      <c r="AT29" s="3" t="n">
        <v>7480.0</v>
      </c>
      <c r="AU29" s="3" t="n">
        <v>6282.0</v>
      </c>
      <c r="AV29" s="3" t="n">
        <v>3513.0</v>
      </c>
      <c r="AW29" s="3" t="n">
        <v>8553.0</v>
      </c>
      <c r="AX29" s="3" t="n">
        <v>6626.0</v>
      </c>
      <c r="AY29" s="3" t="n">
        <v>9799.0</v>
      </c>
      <c r="AZ29" s="3" t="n">
        <v>5321.0</v>
      </c>
      <c r="BA29" s="3" t="n">
        <v>6712.0</v>
      </c>
      <c r="BB29" s="3" t="n">
        <v>3977.0</v>
      </c>
      <c r="BC29" s="3" t="n">
        <v>4864.0</v>
      </c>
      <c r="BD29" s="3" t="n">
        <v>8555.0</v>
      </c>
      <c r="BE29" s="3" t="n">
        <v>9831.0</v>
      </c>
      <c r="BF29" s="3" t="n">
        <v>4747.0</v>
      </c>
      <c r="BG29" s="3" t="n">
        <v>9911.0</v>
      </c>
      <c r="BH29" s="3" t="n">
        <v>8849.0</v>
      </c>
      <c r="BI29" s="3" t="n">
        <v>2617.0</v>
      </c>
      <c r="BJ29" s="3" t="n">
        <v>7889.0</v>
      </c>
      <c r="BK29" s="3" t="n">
        <v>9110.0</v>
      </c>
      <c r="BL29" s="3" t="n">
        <v>3872.0</v>
      </c>
      <c r="BM29" s="3" t="n">
        <v>5497.0</v>
      </c>
      <c r="BN29" s="3" t="n">
        <v>9323.0</v>
      </c>
      <c r="BO29" s="3" t="n">
        <v>7752.0</v>
      </c>
      <c r="BP29" s="3" t="n">
        <v>2624.0</v>
      </c>
      <c r="BQ29" s="3" t="n">
        <v>7087.0</v>
      </c>
      <c r="BR29" s="3" t="n">
        <v>1025.0</v>
      </c>
    </row>
    <row r="30" spans="1:70">
      <c r="A30" t="s" s="0">
        <v>324</v>
      </c>
      <c r="B30" s="3" t="n">
        <v>7585.0</v>
      </c>
      <c r="C30" s="3" t="n">
        <v>8916.0</v>
      </c>
      <c r="D30" s="3" t="n">
        <v>2006.0</v>
      </c>
      <c r="E30" s="3" t="n">
        <v>2694.0</v>
      </c>
      <c r="F30" s="3" t="n">
        <v>4797.0</v>
      </c>
      <c r="G30" s="3" t="n">
        <v>7302.0</v>
      </c>
      <c r="H30" s="3" t="n">
        <v>9357.0</v>
      </c>
      <c r="I30" s="3" t="n">
        <v>7838.0</v>
      </c>
      <c r="J30" s="3" t="n">
        <v>9349.0</v>
      </c>
      <c r="K30" s="3" t="n">
        <v>8683.0</v>
      </c>
      <c r="L30" s="3" t="n">
        <v>3312.0</v>
      </c>
      <c r="M30" s="3" t="n">
        <v>2635.0</v>
      </c>
      <c r="N30" s="3" t="n">
        <v>9291.0</v>
      </c>
      <c r="O30" s="3" t="n">
        <v>6656.0</v>
      </c>
      <c r="P30" s="3" t="n">
        <v>9827.0</v>
      </c>
      <c r="Q30" s="3" t="n">
        <v>9994.0</v>
      </c>
      <c r="R30" s="3" t="n">
        <v>9265.0</v>
      </c>
      <c r="S30" s="3" t="n">
        <v>2829.0</v>
      </c>
      <c r="T30" s="3" t="n">
        <v>9240.0</v>
      </c>
      <c r="U30" s="3" t="n">
        <v>7224.0</v>
      </c>
      <c r="V30" s="3" t="n">
        <v>1449.0</v>
      </c>
      <c r="W30" s="3" t="n">
        <v>3492.0</v>
      </c>
      <c r="X30" s="3" t="n">
        <v>7156.0</v>
      </c>
      <c r="Y30" s="3" t="n">
        <v>9502.0</v>
      </c>
      <c r="Z30" s="3" t="n">
        <v>2980.0</v>
      </c>
      <c r="AA30" s="3" t="n">
        <v>1522.0</v>
      </c>
      <c r="AB30" s="3" t="n">
        <v>3156.0</v>
      </c>
      <c r="AC30" s="3" t="n">
        <v>6691.0</v>
      </c>
      <c r="AD30" s="3" t="n">
        <v>6651.0</v>
      </c>
      <c r="AE30" s="3" t="n">
        <v>3730.0</v>
      </c>
      <c r="AF30" s="3" t="n">
        <v>4425.0</v>
      </c>
      <c r="AG30" s="3" t="n">
        <v>3509.0</v>
      </c>
      <c r="AH30" s="3" t="n">
        <v>1383.0</v>
      </c>
      <c r="AI30" s="3" t="n">
        <v>2293.0</v>
      </c>
      <c r="AJ30" s="3" t="n">
        <v>7549.0</v>
      </c>
      <c r="AK30" s="3" t="n">
        <v>8030.0</v>
      </c>
      <c r="AL30" s="3" t="n">
        <v>1177.0</v>
      </c>
      <c r="AM30" s="3" t="n">
        <v>2121.0</v>
      </c>
      <c r="AN30" s="3" t="n">
        <v>5640.0</v>
      </c>
      <c r="AO30" s="3" t="n">
        <v>9339.0</v>
      </c>
      <c r="AP30" s="3" t="n">
        <v>5048.0</v>
      </c>
      <c r="AQ30" s="3" t="n">
        <v>8521.0</v>
      </c>
      <c r="AR30" s="3" t="n">
        <v>5651.0</v>
      </c>
      <c r="AS30" s="3" t="n">
        <v>6178.0</v>
      </c>
      <c r="AT30" s="3" t="n">
        <v>8341.0</v>
      </c>
      <c r="AU30" s="3" t="n">
        <v>6494.0</v>
      </c>
      <c r="AV30" s="3" t="n">
        <v>7634.0</v>
      </c>
      <c r="AW30" s="3" t="n">
        <v>5486.0</v>
      </c>
      <c r="AX30" s="3" t="n">
        <v>5380.0</v>
      </c>
      <c r="AY30" s="3" t="n">
        <v>3565.0</v>
      </c>
      <c r="AZ30" s="3" t="n">
        <v>6806.0</v>
      </c>
      <c r="BA30" s="3" t="n">
        <v>1791.0</v>
      </c>
      <c r="BB30" s="3" t="n">
        <v>9912.0</v>
      </c>
      <c r="BC30" s="3" t="n">
        <v>8973.0</v>
      </c>
      <c r="BD30" s="3" t="n">
        <v>4234.0</v>
      </c>
      <c r="BE30" s="3" t="n">
        <v>4709.0</v>
      </c>
      <c r="BF30" s="3" t="n">
        <v>4528.0</v>
      </c>
      <c r="BG30" s="3" t="n">
        <v>4565.0</v>
      </c>
      <c r="BH30" s="3" t="n">
        <v>7953.0</v>
      </c>
      <c r="BI30" s="3" t="n">
        <v>4835.0</v>
      </c>
      <c r="BJ30" s="3" t="n">
        <v>4251.0</v>
      </c>
      <c r="BK30" s="3" t="n">
        <v>9007.0</v>
      </c>
      <c r="BL30" s="3" t="n">
        <v>9135.0</v>
      </c>
      <c r="BM30" s="3" t="n">
        <v>5129.0</v>
      </c>
      <c r="BN30" s="3" t="n">
        <v>3845.0</v>
      </c>
      <c r="BO30" s="3" t="n">
        <v>7282.0</v>
      </c>
      <c r="BP30" s="3" t="n">
        <v>1530.0</v>
      </c>
      <c r="BQ30" s="3" t="n">
        <v>9199.0</v>
      </c>
      <c r="BR30" s="3" t="n">
        <v>2115.0</v>
      </c>
    </row>
    <row r="31" spans="1:70">
      <c r="A31" t="s" s="0">
        <v>325</v>
      </c>
      <c r="B31" s="3" t="n">
        <v>5441.0</v>
      </c>
      <c r="C31" s="3" t="n">
        <v>8437.0</v>
      </c>
      <c r="D31" s="3" t="n">
        <v>9508.0</v>
      </c>
      <c r="E31" s="3" t="n">
        <v>6029.0</v>
      </c>
      <c r="F31" s="3" t="n">
        <v>7941.0</v>
      </c>
      <c r="G31" s="3" t="n">
        <v>5233.0</v>
      </c>
      <c r="H31" s="3" t="n">
        <v>8846.0</v>
      </c>
      <c r="I31" s="3" t="n">
        <v>3069.0</v>
      </c>
      <c r="J31" s="3" t="n">
        <v>4342.0</v>
      </c>
      <c r="K31" s="3" t="n">
        <v>8432.0</v>
      </c>
      <c r="L31" s="3" t="n">
        <v>1878.0</v>
      </c>
      <c r="M31" s="3" t="n">
        <v>1218.0</v>
      </c>
      <c r="N31" s="3" t="n">
        <v>2883.0</v>
      </c>
      <c r="O31" s="3" t="n">
        <v>1817.0</v>
      </c>
      <c r="P31" s="3" t="n">
        <v>6958.0</v>
      </c>
      <c r="Q31" s="3" t="n">
        <v>9867.0</v>
      </c>
      <c r="R31" s="3" t="n">
        <v>8539.0</v>
      </c>
      <c r="S31" s="3" t="n">
        <v>6832.0</v>
      </c>
      <c r="T31" s="3" t="n">
        <v>8586.0</v>
      </c>
      <c r="U31" s="3" t="n">
        <v>3172.0</v>
      </c>
      <c r="V31" s="3" t="n">
        <v>8757.0</v>
      </c>
      <c r="W31" s="3" t="n">
        <v>6908.0</v>
      </c>
      <c r="X31" s="3" t="n">
        <v>1083.0</v>
      </c>
      <c r="Y31" s="3" t="n">
        <v>2799.0</v>
      </c>
      <c r="Z31" s="3" t="n">
        <v>6187.0</v>
      </c>
      <c r="AA31" s="3" t="n">
        <v>5621.0</v>
      </c>
      <c r="AB31" s="3" t="n">
        <v>5931.0</v>
      </c>
      <c r="AC31" s="3" t="n">
        <v>6450.0</v>
      </c>
      <c r="AD31" s="3" t="n">
        <v>4365.0</v>
      </c>
      <c r="AE31" s="3" t="n">
        <v>1441.0</v>
      </c>
      <c r="AF31" s="3" t="n">
        <v>4280.0</v>
      </c>
      <c r="AG31" s="3" t="n">
        <v>5983.0</v>
      </c>
      <c r="AH31" s="3" t="n">
        <v>8911.0</v>
      </c>
      <c r="AI31" s="3" t="n">
        <v>6506.0</v>
      </c>
      <c r="AJ31" s="3" t="n">
        <v>5344.0</v>
      </c>
      <c r="AK31" s="3" t="n">
        <v>8950.0</v>
      </c>
      <c r="AL31" s="3" t="n">
        <v>8663.0</v>
      </c>
      <c r="AM31" s="3" t="n">
        <v>2953.0</v>
      </c>
      <c r="AN31" s="3" t="n">
        <v>1004.0</v>
      </c>
      <c r="AO31" s="3" t="n">
        <v>9491.0</v>
      </c>
      <c r="AP31" s="3" t="n">
        <v>6718.0</v>
      </c>
      <c r="AQ31" s="3" t="n">
        <v>4849.0</v>
      </c>
      <c r="AR31" s="3" t="n">
        <v>6329.0</v>
      </c>
      <c r="AS31" s="3" t="n">
        <v>4176.0</v>
      </c>
      <c r="AT31" s="3" t="n">
        <v>6691.0</v>
      </c>
      <c r="AU31" s="3" t="n">
        <v>9892.0</v>
      </c>
      <c r="AV31" s="3" t="n">
        <v>3238.0</v>
      </c>
      <c r="AW31" s="3" t="n">
        <v>8489.0</v>
      </c>
      <c r="AX31" s="3" t="n">
        <v>5804.0</v>
      </c>
      <c r="AY31" s="3" t="n">
        <v>9657.0</v>
      </c>
      <c r="AZ31" s="3" t="n">
        <v>4387.0</v>
      </c>
      <c r="BA31" s="3" t="n">
        <v>4864.0</v>
      </c>
      <c r="BB31" s="3" t="n">
        <v>8616.0</v>
      </c>
      <c r="BC31" s="3" t="n">
        <v>4385.0</v>
      </c>
      <c r="BD31" s="3" t="n">
        <v>9776.0</v>
      </c>
      <c r="BE31" s="3" t="n">
        <v>9713.0</v>
      </c>
      <c r="BF31" s="3" t="n">
        <v>6672.0</v>
      </c>
      <c r="BG31" s="3" t="n">
        <v>6604.0</v>
      </c>
      <c r="BH31" s="3" t="n">
        <v>3468.0</v>
      </c>
      <c r="BI31" s="3" t="n">
        <v>2186.0</v>
      </c>
      <c r="BJ31" s="3" t="n">
        <v>5200.0</v>
      </c>
      <c r="BK31" s="3" t="n">
        <v>1883.0</v>
      </c>
      <c r="BL31" s="3" t="n">
        <v>8139.0</v>
      </c>
      <c r="BM31" s="3" t="n">
        <v>9617.0</v>
      </c>
      <c r="BN31" s="3" t="n">
        <v>3806.0</v>
      </c>
      <c r="BO31" s="3" t="n">
        <v>8738.0</v>
      </c>
      <c r="BP31" s="3" t="n">
        <v>9479.0</v>
      </c>
      <c r="BQ31" s="3" t="n">
        <v>9045.0</v>
      </c>
      <c r="BR31" s="3" t="n">
        <v>1154.0</v>
      </c>
    </row>
    <row r="32" spans="1:70">
      <c r="A32" t="s" s="0">
        <v>326</v>
      </c>
      <c r="B32" s="3" t="n">
        <v>3080.0</v>
      </c>
      <c r="C32" s="3" t="n">
        <v>2105.0</v>
      </c>
      <c r="D32" s="3" t="n">
        <v>2822.0</v>
      </c>
      <c r="E32" s="3" t="n">
        <v>1178.0</v>
      </c>
      <c r="F32" s="3" t="n">
        <v>3323.0</v>
      </c>
      <c r="G32" s="3" t="n">
        <v>1435.0</v>
      </c>
      <c r="H32" s="3" t="n">
        <v>5092.0</v>
      </c>
      <c r="I32" s="3" t="n">
        <v>5425.0</v>
      </c>
      <c r="J32" s="3" t="n">
        <v>7438.0</v>
      </c>
      <c r="K32" s="3" t="n">
        <v>6778.0</v>
      </c>
      <c r="L32" s="3" t="n">
        <v>4376.0</v>
      </c>
      <c r="M32" s="3" t="n">
        <v>2012.0</v>
      </c>
      <c r="N32" s="3" t="n">
        <v>4301.0</v>
      </c>
      <c r="O32" s="3" t="n">
        <v>4735.0</v>
      </c>
      <c r="P32" s="3" t="n">
        <v>9032.0</v>
      </c>
      <c r="Q32" s="3" t="n">
        <v>5867.0</v>
      </c>
      <c r="R32" s="3" t="n">
        <v>4410.0</v>
      </c>
      <c r="S32" s="3" t="n">
        <v>6038.0</v>
      </c>
      <c r="T32" s="3" t="n">
        <v>8674.0</v>
      </c>
      <c r="U32" s="3" t="n">
        <v>7083.0</v>
      </c>
      <c r="V32" s="3" t="n">
        <v>7704.0</v>
      </c>
      <c r="W32" s="3" t="n">
        <v>8592.0</v>
      </c>
      <c r="X32" s="3" t="n">
        <v>3393.0</v>
      </c>
      <c r="Y32" s="3" t="n">
        <v>1471.0</v>
      </c>
      <c r="Z32" s="3" t="n">
        <v>6015.0</v>
      </c>
      <c r="AA32" s="3" t="n">
        <v>4544.0</v>
      </c>
      <c r="AB32" s="3" t="n">
        <v>1059.0</v>
      </c>
      <c r="AC32" s="3" t="n">
        <v>9577.0</v>
      </c>
      <c r="AD32" s="3" t="n">
        <v>5452.0</v>
      </c>
      <c r="AE32" s="3" t="n">
        <v>9407.0</v>
      </c>
      <c r="AF32" s="3" t="n">
        <v>3796.0</v>
      </c>
      <c r="AG32" s="3" t="n">
        <v>5271.0</v>
      </c>
      <c r="AH32" s="3" t="n">
        <v>1195.0</v>
      </c>
      <c r="AI32" s="3" t="n">
        <v>7302.0</v>
      </c>
      <c r="AJ32" s="3" t="n">
        <v>5227.0</v>
      </c>
      <c r="AK32" s="3" t="n">
        <v>6021.0</v>
      </c>
      <c r="AL32" s="3" t="n">
        <v>8225.0</v>
      </c>
      <c r="AM32" s="3" t="n">
        <v>5009.0</v>
      </c>
      <c r="AN32" s="3" t="n">
        <v>4745.0</v>
      </c>
      <c r="AO32" s="3" t="n">
        <v>6579.0</v>
      </c>
      <c r="AP32" s="3" t="n">
        <v>6334.0</v>
      </c>
      <c r="AQ32" s="3" t="n">
        <v>9936.0</v>
      </c>
      <c r="AR32" s="3" t="n">
        <v>8837.0</v>
      </c>
      <c r="AS32" s="3" t="n">
        <v>4170.0</v>
      </c>
      <c r="AT32" s="3" t="n">
        <v>5488.0</v>
      </c>
      <c r="AU32" s="3" t="n">
        <v>5573.0</v>
      </c>
      <c r="AV32" s="3" t="n">
        <v>4781.0</v>
      </c>
      <c r="AW32" s="3" t="n">
        <v>3983.0</v>
      </c>
      <c r="AX32" s="3" t="n">
        <v>3949.0</v>
      </c>
      <c r="AY32" s="3" t="n">
        <v>2683.0</v>
      </c>
      <c r="AZ32" s="3" t="n">
        <v>4584.0</v>
      </c>
      <c r="BA32" s="3" t="n">
        <v>3814.0</v>
      </c>
      <c r="BB32" s="3" t="n">
        <v>6945.0</v>
      </c>
      <c r="BC32" s="3" t="n">
        <v>5420.0</v>
      </c>
      <c r="BD32" s="3" t="n">
        <v>4778.0</v>
      </c>
      <c r="BE32" s="3" t="n">
        <v>7134.0</v>
      </c>
      <c r="BF32" s="3" t="n">
        <v>1744.0</v>
      </c>
      <c r="BG32" s="3" t="n">
        <v>1581.0</v>
      </c>
      <c r="BH32" s="3" t="n">
        <v>9113.0</v>
      </c>
      <c r="BI32" s="3" t="n">
        <v>6468.0</v>
      </c>
      <c r="BJ32" s="3" t="n">
        <v>2415.0</v>
      </c>
      <c r="BK32" s="3" t="n">
        <v>6057.0</v>
      </c>
      <c r="BL32" s="3" t="n">
        <v>6189.0</v>
      </c>
      <c r="BM32" s="3" t="n">
        <v>6456.0</v>
      </c>
      <c r="BN32" s="3" t="n">
        <v>7453.0</v>
      </c>
      <c r="BO32" s="3" t="n">
        <v>7074.0</v>
      </c>
      <c r="BP32" s="3" t="n">
        <v>1267.0</v>
      </c>
      <c r="BQ32" s="3" t="n">
        <v>8044.0</v>
      </c>
      <c r="BR32" s="3" t="n">
        <v>6111.0</v>
      </c>
    </row>
    <row r="33" spans="1:70">
      <c r="A33" t="s" s="0">
        <v>327</v>
      </c>
      <c r="B33" s="3" t="n">
        <v>8069.0</v>
      </c>
      <c r="C33" s="3" t="n">
        <v>8086.0</v>
      </c>
      <c r="D33" s="3" t="n">
        <v>9010.0</v>
      </c>
      <c r="E33" s="3" t="n">
        <v>5126.0</v>
      </c>
      <c r="F33" s="3" t="n">
        <v>8193.0</v>
      </c>
      <c r="G33" s="3" t="n">
        <v>4230.0</v>
      </c>
      <c r="H33" s="3" t="n">
        <v>2504.0</v>
      </c>
      <c r="I33" s="3" t="n">
        <v>6902.0</v>
      </c>
      <c r="J33" s="3" t="n">
        <v>4239.0</v>
      </c>
      <c r="K33" s="3" t="n">
        <v>8060.0</v>
      </c>
      <c r="L33" s="3" t="n">
        <v>4883.0</v>
      </c>
      <c r="M33" s="3" t="n">
        <v>5348.0</v>
      </c>
      <c r="N33" s="3" t="n">
        <v>7310.0</v>
      </c>
      <c r="O33" s="3" t="n">
        <v>7278.0</v>
      </c>
      <c r="P33" s="3" t="n">
        <v>6180.0</v>
      </c>
      <c r="Q33" s="3" t="n">
        <v>7759.0</v>
      </c>
      <c r="R33" s="3" t="n">
        <v>8427.0</v>
      </c>
      <c r="S33" s="3" t="n">
        <v>8506.0</v>
      </c>
      <c r="T33" s="3" t="n">
        <v>5250.0</v>
      </c>
      <c r="U33" s="3" t="n">
        <v>6718.0</v>
      </c>
      <c r="V33" s="3" t="n">
        <v>1100.0</v>
      </c>
      <c r="W33" s="3" t="n">
        <v>6554.0</v>
      </c>
      <c r="X33" s="3" t="n">
        <v>5601.0</v>
      </c>
      <c r="Y33" s="3" t="n">
        <v>6156.0</v>
      </c>
      <c r="Z33" s="3" t="n">
        <v>6129.0</v>
      </c>
      <c r="AA33" s="3" t="n">
        <v>3017.0</v>
      </c>
      <c r="AB33" s="3" t="n">
        <v>9082.0</v>
      </c>
      <c r="AC33" s="3" t="n">
        <v>9675.0</v>
      </c>
      <c r="AD33" s="3" t="n">
        <v>5537.0</v>
      </c>
      <c r="AE33" s="3" t="n">
        <v>3037.0</v>
      </c>
      <c r="AF33" s="3" t="n">
        <v>4335.0</v>
      </c>
      <c r="AG33" s="3" t="n">
        <v>3311.0</v>
      </c>
      <c r="AH33" s="3" t="n">
        <v>7967.0</v>
      </c>
      <c r="AI33" s="3" t="n">
        <v>3637.0</v>
      </c>
      <c r="AJ33" s="3" t="n">
        <v>6814.0</v>
      </c>
      <c r="AK33" s="3" t="n">
        <v>8765.0</v>
      </c>
      <c r="AL33" s="3" t="n">
        <v>2490.0</v>
      </c>
      <c r="AM33" s="3" t="n">
        <v>1581.0</v>
      </c>
      <c r="AN33" s="3" t="n">
        <v>7498.0</v>
      </c>
      <c r="AO33" s="3" t="n">
        <v>8855.0</v>
      </c>
      <c r="AP33" s="3" t="n">
        <v>1648.0</v>
      </c>
      <c r="AQ33" s="3" t="n">
        <v>6334.0</v>
      </c>
      <c r="AR33" s="3" t="n">
        <v>6982.0</v>
      </c>
      <c r="AS33" s="3" t="n">
        <v>5524.0</v>
      </c>
      <c r="AT33" s="3" t="n">
        <v>3106.0</v>
      </c>
      <c r="AU33" s="3" t="n">
        <v>8490.0</v>
      </c>
      <c r="AV33" s="3" t="n">
        <v>6439.0</v>
      </c>
      <c r="AW33" s="3" t="n">
        <v>7071.0</v>
      </c>
      <c r="AX33" s="3" t="n">
        <v>5400.0</v>
      </c>
      <c r="AY33" s="3" t="n">
        <v>1259.0</v>
      </c>
      <c r="AZ33" s="3" t="n">
        <v>1060.0</v>
      </c>
      <c r="BA33" s="3" t="n">
        <v>5279.0</v>
      </c>
      <c r="BB33" s="3" t="n">
        <v>9552.0</v>
      </c>
      <c r="BC33" s="3" t="n">
        <v>3557.0</v>
      </c>
      <c r="BD33" s="3" t="n">
        <v>1594.0</v>
      </c>
      <c r="BE33" s="3" t="n">
        <v>1802.0</v>
      </c>
      <c r="BF33" s="3" t="n">
        <v>5507.0</v>
      </c>
      <c r="BG33" s="3" t="n">
        <v>4452.0</v>
      </c>
      <c r="BH33" s="3" t="n">
        <v>2757.0</v>
      </c>
      <c r="BI33" s="3" t="n">
        <v>2501.0</v>
      </c>
      <c r="BJ33" s="3" t="n">
        <v>5170.0</v>
      </c>
      <c r="BK33" s="3" t="n">
        <v>7051.0</v>
      </c>
      <c r="BL33" s="3" t="n">
        <v>2395.0</v>
      </c>
      <c r="BM33" s="3" t="n">
        <v>1674.0</v>
      </c>
      <c r="BN33" s="3" t="n">
        <v>5068.0</v>
      </c>
      <c r="BO33" s="3" t="n">
        <v>1396.0</v>
      </c>
      <c r="BP33" s="3" t="n">
        <v>1352.0</v>
      </c>
      <c r="BQ33" s="3" t="n">
        <v>1755.0</v>
      </c>
      <c r="BR33" s="3" t="n">
        <v>3561.0</v>
      </c>
    </row>
    <row r="34" spans="1:70">
      <c r="A34" s="4" t="s">
        <v>328</v>
      </c>
      <c r="B34" s="5" t="n">
        <f t="shared" ref="B34:BM34" si="2">IF(COUNTA(B24:B33)&gt;0,SUM(B24:B33),"")</f>
        <v>60477.0</v>
      </c>
      <c r="C34" s="5" t="n">
        <f t="shared" si="2"/>
        <v>67262.0</v>
      </c>
      <c r="D34" s="5" t="n">
        <f t="shared" si="2"/>
        <v>62243.0</v>
      </c>
      <c r="E34" s="5" t="n">
        <f t="shared" si="2"/>
        <v>47028.0</v>
      </c>
      <c r="F34" s="5" t="n">
        <f t="shared" si="2"/>
        <v>64018.0</v>
      </c>
      <c r="G34" s="5" t="n">
        <f t="shared" si="2"/>
        <v>53440.0</v>
      </c>
      <c r="H34" s="5" t="n">
        <f t="shared" si="2"/>
        <v>62351.0</v>
      </c>
      <c r="I34" s="5" t="n">
        <f t="shared" si="2"/>
        <v>50609.0</v>
      </c>
      <c r="J34" s="5" t="n">
        <f t="shared" si="2"/>
        <v>65175.0</v>
      </c>
      <c r="K34" s="5" t="n">
        <f t="shared" si="2"/>
        <v>70999.0</v>
      </c>
      <c r="L34" s="5" t="n">
        <f t="shared" si="2"/>
        <v>48512.0</v>
      </c>
      <c r="M34" s="5" t="n">
        <f t="shared" si="2"/>
        <v>38282.0</v>
      </c>
      <c r="N34" s="5" t="n">
        <f t="shared" si="2"/>
        <v>63691.0</v>
      </c>
      <c r="O34" s="5" t="n">
        <f t="shared" si="2"/>
        <v>59522.0</v>
      </c>
      <c r="P34" s="5" t="n">
        <f t="shared" si="2"/>
        <v>63184.0</v>
      </c>
      <c r="Q34" s="5" t="n">
        <f t="shared" si="2"/>
        <v>75528.0</v>
      </c>
      <c r="R34" s="5" t="n">
        <f t="shared" si="2"/>
        <v>69816.0</v>
      </c>
      <c r="S34" s="5" t="n">
        <f t="shared" si="2"/>
        <v>56981.0</v>
      </c>
      <c r="T34" s="5" t="n">
        <f t="shared" si="2"/>
        <v>62194.0</v>
      </c>
      <c r="U34" s="5" t="n">
        <f t="shared" si="2"/>
        <v>62493.0</v>
      </c>
      <c r="V34" s="5" t="n">
        <f t="shared" si="2"/>
        <v>43469.0</v>
      </c>
      <c r="W34" s="5" t="n">
        <f t="shared" si="2"/>
        <v>55739.0</v>
      </c>
      <c r="X34" s="5" t="n">
        <f t="shared" si="2"/>
        <v>54510.0</v>
      </c>
      <c r="Y34" s="5" t="n">
        <f t="shared" si="2"/>
        <v>53642.0</v>
      </c>
      <c r="Z34" s="5" t="n">
        <f t="shared" si="2"/>
        <v>66215.0</v>
      </c>
      <c r="AA34" s="5" t="n">
        <f t="shared" si="2"/>
        <v>40527.0</v>
      </c>
      <c r="AB34" s="5" t="n">
        <f t="shared" si="2"/>
        <v>48292.0</v>
      </c>
      <c r="AC34" s="5" t="n">
        <f t="shared" si="2"/>
        <v>70421.0</v>
      </c>
      <c r="AD34" s="5" t="n">
        <f t="shared" si="2"/>
        <v>62126.0</v>
      </c>
      <c r="AE34" s="5" t="n">
        <f t="shared" si="2"/>
        <v>49430.0</v>
      </c>
      <c r="AF34" s="5" t="n">
        <f t="shared" si="2"/>
        <v>54841.0</v>
      </c>
      <c r="AG34" s="5" t="n">
        <f t="shared" si="2"/>
        <v>54002.0</v>
      </c>
      <c r="AH34" s="5" t="n">
        <f t="shared" si="2"/>
        <v>56116.0</v>
      </c>
      <c r="AI34" s="5" t="n">
        <f t="shared" si="2"/>
        <v>50288.0</v>
      </c>
      <c r="AJ34" s="5" t="n">
        <f t="shared" si="2"/>
        <v>60058.0</v>
      </c>
      <c r="AK34" s="5" t="n">
        <f t="shared" si="2"/>
        <v>60698.0</v>
      </c>
      <c r="AL34" s="5" t="n">
        <f t="shared" si="2"/>
        <v>53982.0</v>
      </c>
      <c r="AM34" s="5" t="n">
        <f t="shared" si="2"/>
        <v>47303.0</v>
      </c>
      <c r="AN34" s="5" t="n">
        <f t="shared" si="2"/>
        <v>47847.0</v>
      </c>
      <c r="AO34" s="5" t="n">
        <f t="shared" si="2"/>
        <v>65162.0</v>
      </c>
      <c r="AP34" s="5" t="n">
        <f t="shared" si="2"/>
        <v>51342.0</v>
      </c>
      <c r="AQ34" s="5" t="n">
        <f t="shared" si="2"/>
        <v>69203.0</v>
      </c>
      <c r="AR34" s="5" t="n">
        <f t="shared" si="2"/>
        <v>63063.0</v>
      </c>
      <c r="AS34" s="5" t="n">
        <f t="shared" si="2"/>
        <v>53021.0</v>
      </c>
      <c r="AT34" s="5" t="n">
        <f t="shared" si="2"/>
        <v>56007.0</v>
      </c>
      <c r="AU34" s="5" t="n">
        <f t="shared" si="2"/>
        <v>59112.0</v>
      </c>
      <c r="AV34" s="5" t="n">
        <f t="shared" si="2"/>
        <v>59929.0</v>
      </c>
      <c r="AW34" s="5" t="n">
        <f t="shared" si="2"/>
        <v>63631.0</v>
      </c>
      <c r="AX34" s="5" t="n">
        <f t="shared" si="2"/>
        <v>56577.0</v>
      </c>
      <c r="AY34" s="5" t="n">
        <f t="shared" si="2"/>
        <v>59789.0</v>
      </c>
      <c r="AZ34" s="5" t="n">
        <f t="shared" si="2"/>
        <v>55669.0</v>
      </c>
      <c r="BA34" s="5" t="n">
        <f t="shared" si="2"/>
        <v>51573.0</v>
      </c>
      <c r="BB34" s="5" t="n">
        <f t="shared" si="2"/>
        <v>62598.0</v>
      </c>
      <c r="BC34" s="5" t="n">
        <f t="shared" si="2"/>
        <v>54324.0</v>
      </c>
      <c r="BD34" s="5" t="n">
        <f t="shared" si="2"/>
        <v>51953.0</v>
      </c>
      <c r="BE34" s="5" t="n">
        <f t="shared" si="2"/>
        <v>56427.0</v>
      </c>
      <c r="BF34" s="5" t="n">
        <f t="shared" si="2"/>
        <v>48219.0</v>
      </c>
      <c r="BG34" s="5" t="n">
        <f t="shared" si="2"/>
        <v>49465.0</v>
      </c>
      <c r="BH34" s="5" t="n">
        <f t="shared" si="2"/>
        <v>64810.0</v>
      </c>
      <c r="BI34" s="5" t="n">
        <f t="shared" si="2"/>
        <v>41428.0</v>
      </c>
      <c r="BJ34" s="5" t="n">
        <f t="shared" si="2"/>
        <v>59294.0</v>
      </c>
      <c r="BK34" s="5" t="n">
        <f t="shared" si="2"/>
        <v>76142.0</v>
      </c>
      <c r="BL34" s="5" t="n">
        <f t="shared" si="2"/>
        <v>52822.0</v>
      </c>
      <c r="BM34" s="5" t="n">
        <f t="shared" si="2"/>
        <v>61455.0</v>
      </c>
      <c r="BN34" s="5" t="n">
        <f>IF(COUNTA(BN24:BN33)&gt;0,SUM(BN24:BN33),"")</f>
        <v>58556.0</v>
      </c>
      <c r="BO34" s="5" t="n">
        <f>IF(COUNTA(BO24:BO33)&gt;0,SUM(BO24:BO33),"")</f>
        <v>61212.0</v>
      </c>
      <c r="BP34" s="5" t="n">
        <f>IF(COUNTA(BP24:BP33)&gt;0,SUM(BP24:BP33),"")</f>
        <v>34368.0</v>
      </c>
      <c r="BQ34" s="5" t="n">
        <f>IF(COUNTA(BQ24:BQ33)&gt;0,SUM(BQ24:BQ33),"")</f>
        <v>60172.0</v>
      </c>
      <c r="BR34" s="5" t="n">
        <f>IF(COUNTA(BR24:BR33)&gt;0,SUM(BR24:BR33),"")</f>
        <v>35401.0</v>
      </c>
    </row>
    <row r="35" spans="1:70">
      <c r="A35" s="6" t="s">
        <v>329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</row>
    <row r="36" spans="1:70">
      <c r="A36" t="s" s="0">
        <v>330</v>
      </c>
      <c r="B36" s="3" t="n">
        <v>1232.0</v>
      </c>
      <c r="C36" s="3" t="n">
        <v>4600.0</v>
      </c>
      <c r="D36" s="3" t="n">
        <v>8220.0</v>
      </c>
      <c r="E36" s="3" t="n">
        <v>6332.0</v>
      </c>
      <c r="F36" s="3" t="n">
        <v>6527.0</v>
      </c>
      <c r="G36" s="3" t="n">
        <v>6799.0</v>
      </c>
      <c r="H36" s="3" t="n">
        <v>7871.0</v>
      </c>
      <c r="I36" s="3" t="n">
        <v>2660.0</v>
      </c>
      <c r="J36" s="3" t="n">
        <v>6628.0</v>
      </c>
      <c r="K36" s="3" t="n">
        <v>2408.0</v>
      </c>
      <c r="L36" s="3" t="n">
        <v>8270.0</v>
      </c>
      <c r="M36" s="3" t="n">
        <v>8168.0</v>
      </c>
      <c r="N36" s="3" t="n">
        <v>3116.0</v>
      </c>
      <c r="O36" s="3" t="n">
        <v>6148.0</v>
      </c>
      <c r="P36" s="3" t="n">
        <v>3302.0</v>
      </c>
      <c r="Q36" s="3" t="n">
        <v>1417.0</v>
      </c>
      <c r="R36" s="3" t="n">
        <v>4941.0</v>
      </c>
      <c r="S36" s="3" t="n">
        <v>7628.0</v>
      </c>
      <c r="T36" s="3" t="n">
        <v>7740.0</v>
      </c>
      <c r="U36" s="3" t="n">
        <v>1456.0</v>
      </c>
      <c r="V36" s="3" t="n">
        <v>3090.0</v>
      </c>
      <c r="W36" s="3" t="n">
        <v>7845.0</v>
      </c>
      <c r="X36" s="3" t="n">
        <v>4936.0</v>
      </c>
      <c r="Y36" s="3" t="n">
        <v>1835.0</v>
      </c>
      <c r="Z36" s="3" t="n">
        <v>6101.0</v>
      </c>
      <c r="AA36" s="3" t="n">
        <v>2706.0</v>
      </c>
      <c r="AB36" s="3" t="n">
        <v>7023.0</v>
      </c>
      <c r="AC36" s="3" t="n">
        <v>6336.0</v>
      </c>
      <c r="AD36" s="3" t="n">
        <v>1148.0</v>
      </c>
      <c r="AE36" s="3" t="n">
        <v>2078.0</v>
      </c>
      <c r="AF36" s="3" t="n">
        <v>8763.0</v>
      </c>
      <c r="AG36" s="3" t="n">
        <v>4018.0</v>
      </c>
      <c r="AH36" s="3" t="n">
        <v>5702.0</v>
      </c>
      <c r="AI36" s="3" t="n">
        <v>4467.0</v>
      </c>
      <c r="AJ36" s="3" t="n">
        <v>8097.0</v>
      </c>
      <c r="AK36" s="3" t="n">
        <v>7205.0</v>
      </c>
      <c r="AL36" s="3" t="n">
        <v>5460.0</v>
      </c>
      <c r="AM36" s="3" t="n">
        <v>2363.0</v>
      </c>
      <c r="AN36" s="3" t="n">
        <v>2808.0</v>
      </c>
      <c r="AO36" s="3" t="n">
        <v>3571.0</v>
      </c>
      <c r="AP36" s="3" t="n">
        <v>3917.0</v>
      </c>
      <c r="AQ36" s="3" t="n">
        <v>4331.0</v>
      </c>
      <c r="AR36" s="3" t="n">
        <v>9956.0</v>
      </c>
      <c r="AS36" s="3" t="n">
        <v>6906.0</v>
      </c>
      <c r="AT36" s="3" t="n">
        <v>4248.0</v>
      </c>
      <c r="AU36" s="3" t="n">
        <v>6642.0</v>
      </c>
      <c r="AV36" s="3" t="n">
        <v>3170.0</v>
      </c>
      <c r="AW36" s="3" t="n">
        <v>7292.0</v>
      </c>
      <c r="AX36" s="3" t="n">
        <v>8903.0</v>
      </c>
      <c r="AY36" s="3" t="n">
        <v>7046.0</v>
      </c>
      <c r="AZ36" s="3" t="n">
        <v>7561.0</v>
      </c>
      <c r="BA36" s="3" t="n">
        <v>5855.0</v>
      </c>
      <c r="BB36" s="3" t="n">
        <v>3527.0</v>
      </c>
      <c r="BC36" s="3" t="n">
        <v>2906.0</v>
      </c>
      <c r="BD36" s="3" t="n">
        <v>3378.0</v>
      </c>
      <c r="BE36" s="3" t="n">
        <v>7203.0</v>
      </c>
      <c r="BF36" s="3" t="n">
        <v>6703.0</v>
      </c>
      <c r="BG36" s="3" t="n">
        <v>6066.0</v>
      </c>
      <c r="BH36" s="3" t="n">
        <v>4500.0</v>
      </c>
      <c r="BI36" s="3" t="n">
        <v>8556.0</v>
      </c>
      <c r="BJ36" s="3" t="n">
        <v>7616.0</v>
      </c>
      <c r="BK36" s="3" t="n">
        <v>5955.0</v>
      </c>
      <c r="BL36" s="3" t="n">
        <v>1690.0</v>
      </c>
      <c r="BM36" s="3" t="n">
        <v>6006.0</v>
      </c>
      <c r="BN36" s="3" t="n">
        <v>2699.0</v>
      </c>
      <c r="BO36" s="3" t="n">
        <v>2578.0</v>
      </c>
      <c r="BP36" s="3" t="n">
        <v>2749.0</v>
      </c>
      <c r="BQ36" s="3" t="n">
        <v>8093.0</v>
      </c>
      <c r="BR36" s="3" t="n">
        <v>6092.0</v>
      </c>
    </row>
    <row r="37" spans="1:70">
      <c r="A37" t="s" s="0">
        <v>331</v>
      </c>
      <c r="B37" s="3" t="n">
        <v>8206.0</v>
      </c>
      <c r="C37" s="3" t="n">
        <v>2172.0</v>
      </c>
      <c r="D37" s="3" t="n">
        <v>9171.0</v>
      </c>
      <c r="E37" s="3" t="n">
        <v>3311.0</v>
      </c>
      <c r="F37" s="3" t="n">
        <v>8231.0</v>
      </c>
      <c r="G37" s="3" t="n">
        <v>8513.0</v>
      </c>
      <c r="H37" s="3" t="n">
        <v>6392.0</v>
      </c>
      <c r="I37" s="3" t="n">
        <v>9621.0</v>
      </c>
      <c r="J37" s="3" t="n">
        <v>3727.0</v>
      </c>
      <c r="K37" s="3" t="n">
        <v>2838.0</v>
      </c>
      <c r="L37" s="3" t="n">
        <v>5213.0</v>
      </c>
      <c r="M37" s="3" t="n">
        <v>7679.0</v>
      </c>
      <c r="N37" s="3" t="n">
        <v>8788.0</v>
      </c>
      <c r="O37" s="3" t="n">
        <v>6921.0</v>
      </c>
      <c r="P37" s="3" t="n">
        <v>6056.0</v>
      </c>
      <c r="Q37" s="3" t="n">
        <v>9204.0</v>
      </c>
      <c r="R37" s="3" t="n">
        <v>8072.0</v>
      </c>
      <c r="S37" s="3" t="n">
        <v>2681.0</v>
      </c>
      <c r="T37" s="3" t="n">
        <v>8712.0</v>
      </c>
      <c r="U37" s="3" t="n">
        <v>9434.0</v>
      </c>
      <c r="V37" s="3" t="n">
        <v>5797.0</v>
      </c>
      <c r="W37" s="3" t="n">
        <v>9993.0</v>
      </c>
      <c r="X37" s="3" t="n">
        <v>1623.0</v>
      </c>
      <c r="Y37" s="3" t="n">
        <v>2830.0</v>
      </c>
      <c r="Z37" s="3" t="n">
        <v>1123.0</v>
      </c>
      <c r="AA37" s="3" t="n">
        <v>8281.0</v>
      </c>
      <c r="AB37" s="3" t="n">
        <v>8314.0</v>
      </c>
      <c r="AC37" s="3" t="n">
        <v>2309.0</v>
      </c>
      <c r="AD37" s="3" t="n">
        <v>4988.0</v>
      </c>
      <c r="AE37" s="3" t="n">
        <v>7356.0</v>
      </c>
      <c r="AF37" s="3" t="n">
        <v>3750.0</v>
      </c>
      <c r="AG37" s="3" t="n">
        <v>4486.0</v>
      </c>
      <c r="AH37" s="3" t="n">
        <v>6028.0</v>
      </c>
      <c r="AI37" s="3" t="n">
        <v>8309.0</v>
      </c>
      <c r="AJ37" s="3" t="n">
        <v>2770.0</v>
      </c>
      <c r="AK37" s="3" t="n">
        <v>5697.0</v>
      </c>
      <c r="AL37" s="3" t="n">
        <v>1362.0</v>
      </c>
      <c r="AM37" s="3" t="n">
        <v>3496.0</v>
      </c>
      <c r="AN37" s="3" t="n">
        <v>9618.0</v>
      </c>
      <c r="AO37" s="3" t="n">
        <v>5591.0</v>
      </c>
      <c r="AP37" s="3" t="n">
        <v>1394.0</v>
      </c>
      <c r="AQ37" s="3" t="n">
        <v>5580.0</v>
      </c>
      <c r="AR37" s="3" t="n">
        <v>1114.0</v>
      </c>
      <c r="AS37" s="3" t="n">
        <v>6583.0</v>
      </c>
      <c r="AT37" s="3" t="n">
        <v>7012.0</v>
      </c>
      <c r="AU37" s="3" t="n">
        <v>9377.0</v>
      </c>
      <c r="AV37" s="3" t="n">
        <v>1644.0</v>
      </c>
      <c r="AW37" s="3" t="n">
        <v>3685.0</v>
      </c>
      <c r="AX37" s="3" t="n">
        <v>9299.0</v>
      </c>
      <c r="AY37" s="3" t="n">
        <v>8131.0</v>
      </c>
      <c r="AZ37" s="3" t="n">
        <v>4726.0</v>
      </c>
      <c r="BA37" s="3" t="n">
        <v>4582.0</v>
      </c>
      <c r="BB37" s="3" t="n">
        <v>4826.0</v>
      </c>
      <c r="BC37" s="3" t="n">
        <v>6554.0</v>
      </c>
      <c r="BD37" s="3" t="n">
        <v>7202.0</v>
      </c>
      <c r="BE37" s="3" t="n">
        <v>9363.0</v>
      </c>
      <c r="BF37" s="3" t="n">
        <v>5670.0</v>
      </c>
      <c r="BG37" s="3" t="n">
        <v>1311.0</v>
      </c>
      <c r="BH37" s="3" t="n">
        <v>5194.0</v>
      </c>
      <c r="BI37" s="3" t="n">
        <v>5990.0</v>
      </c>
      <c r="BJ37" s="3" t="n">
        <v>7996.0</v>
      </c>
      <c r="BK37" s="3" t="n">
        <v>6386.0</v>
      </c>
      <c r="BL37" s="3" t="n">
        <v>5750.0</v>
      </c>
      <c r="BM37" s="3" t="n">
        <v>9508.0</v>
      </c>
      <c r="BN37" s="3" t="n">
        <v>8990.0</v>
      </c>
      <c r="BO37" s="3" t="n">
        <v>7670.0</v>
      </c>
      <c r="BP37" s="3" t="n">
        <v>1144.0</v>
      </c>
      <c r="BQ37" s="3" t="n">
        <v>2257.0</v>
      </c>
      <c r="BR37" s="3" t="n">
        <v>4246.0</v>
      </c>
    </row>
    <row r="38" spans="1:70">
      <c r="A38" t="s" s="0">
        <v>332</v>
      </c>
      <c r="B38" s="3" t="n">
        <v>5745.0</v>
      </c>
      <c r="C38" s="3" t="n">
        <v>5110.0</v>
      </c>
      <c r="D38" s="3" t="n">
        <v>9543.0</v>
      </c>
      <c r="E38" s="3" t="n">
        <v>5255.0</v>
      </c>
      <c r="F38" s="3" t="n">
        <v>9316.0</v>
      </c>
      <c r="G38" s="3" t="n">
        <v>9007.0</v>
      </c>
      <c r="H38" s="3" t="n">
        <v>9539.0</v>
      </c>
      <c r="I38" s="3" t="n">
        <v>9654.0</v>
      </c>
      <c r="J38" s="3" t="n">
        <v>6166.0</v>
      </c>
      <c r="K38" s="3" t="n">
        <v>8472.0</v>
      </c>
      <c r="L38" s="3" t="n">
        <v>3467.0</v>
      </c>
      <c r="M38" s="3" t="n">
        <v>1911.0</v>
      </c>
      <c r="N38" s="3" t="n">
        <v>6698.0</v>
      </c>
      <c r="O38" s="3" t="n">
        <v>7787.0</v>
      </c>
      <c r="P38" s="3" t="n">
        <v>2206.0</v>
      </c>
      <c r="Q38" s="3" t="n">
        <v>8035.0</v>
      </c>
      <c r="R38" s="3" t="n">
        <v>3247.0</v>
      </c>
      <c r="S38" s="3" t="n">
        <v>6935.0</v>
      </c>
      <c r="T38" s="3" t="n">
        <v>7463.0</v>
      </c>
      <c r="U38" s="3" t="n">
        <v>5637.0</v>
      </c>
      <c r="V38" s="3" t="n">
        <v>8421.0</v>
      </c>
      <c r="W38" s="3" t="n">
        <v>1445.0</v>
      </c>
      <c r="X38" s="3" t="n">
        <v>1061.0</v>
      </c>
      <c r="Y38" s="3" t="n">
        <v>6500.0</v>
      </c>
      <c r="Z38" s="3" t="n">
        <v>2192.0</v>
      </c>
      <c r="AA38" s="3" t="n">
        <v>6069.0</v>
      </c>
      <c r="AB38" s="3" t="n">
        <v>5064.0</v>
      </c>
      <c r="AC38" s="3" t="n">
        <v>2437.0</v>
      </c>
      <c r="AD38" s="3" t="n">
        <v>6408.0</v>
      </c>
      <c r="AE38" s="3" t="n">
        <v>4453.0</v>
      </c>
      <c r="AF38" s="3" t="n">
        <v>8080.0</v>
      </c>
      <c r="AG38" s="3" t="n">
        <v>1496.0</v>
      </c>
      <c r="AH38" s="3" t="n">
        <v>3121.0</v>
      </c>
      <c r="AI38" s="3" t="n">
        <v>3766.0</v>
      </c>
      <c r="AJ38" s="3" t="n">
        <v>9178.0</v>
      </c>
      <c r="AK38" s="3" t="n">
        <v>3210.0</v>
      </c>
      <c r="AL38" s="3" t="n">
        <v>9815.0</v>
      </c>
      <c r="AM38" s="3" t="n">
        <v>7470.0</v>
      </c>
      <c r="AN38" s="3" t="n">
        <v>9960.0</v>
      </c>
      <c r="AO38" s="3" t="n">
        <v>2472.0</v>
      </c>
      <c r="AP38" s="3" t="n">
        <v>5031.0</v>
      </c>
      <c r="AQ38" s="3" t="n">
        <v>3651.0</v>
      </c>
      <c r="AR38" s="3" t="n">
        <v>6001.0</v>
      </c>
      <c r="AS38" s="3" t="n">
        <v>3350.0</v>
      </c>
      <c r="AT38" s="3" t="n">
        <v>6659.0</v>
      </c>
      <c r="AU38" s="3" t="n">
        <v>9770.0</v>
      </c>
      <c r="AV38" s="3" t="n">
        <v>8143.0</v>
      </c>
      <c r="AW38" s="3" t="n">
        <v>1347.0</v>
      </c>
      <c r="AX38" s="3" t="n">
        <v>1847.0</v>
      </c>
      <c r="AY38" s="3" t="n">
        <v>9026.0</v>
      </c>
      <c r="AZ38" s="3" t="n">
        <v>7036.0</v>
      </c>
      <c r="BA38" s="3" t="n">
        <v>6162.0</v>
      </c>
      <c r="BB38" s="3" t="n">
        <v>5039.0</v>
      </c>
      <c r="BC38" s="3" t="n">
        <v>3165.0</v>
      </c>
      <c r="BD38" s="3" t="n">
        <v>9033.0</v>
      </c>
      <c r="BE38" s="3" t="n">
        <v>9240.0</v>
      </c>
      <c r="BF38" s="3" t="n">
        <v>5057.0</v>
      </c>
      <c r="BG38" s="3" t="n">
        <v>4596.0</v>
      </c>
      <c r="BH38" s="3" t="n">
        <v>6334.0</v>
      </c>
      <c r="BI38" s="3" t="n">
        <v>9725.0</v>
      </c>
      <c r="BJ38" s="3" t="n">
        <v>2539.0</v>
      </c>
      <c r="BK38" s="3" t="n">
        <v>4302.0</v>
      </c>
      <c r="BL38" s="3" t="n">
        <v>7781.0</v>
      </c>
      <c r="BM38" s="3" t="n">
        <v>5693.0</v>
      </c>
      <c r="BN38" s="3" t="n">
        <v>9940.0</v>
      </c>
      <c r="BO38" s="3" t="n">
        <v>3646.0</v>
      </c>
      <c r="BP38" s="3" t="n">
        <v>4712.0</v>
      </c>
      <c r="BQ38" s="3" t="n">
        <v>1446.0</v>
      </c>
      <c r="BR38" s="3" t="n">
        <v>8795.0</v>
      </c>
    </row>
    <row r="39" spans="1:70">
      <c r="A39" t="s" s="0">
        <v>333</v>
      </c>
      <c r="B39" s="3" t="n">
        <v>7946.0</v>
      </c>
      <c r="C39" s="3" t="n">
        <v>2174.0</v>
      </c>
      <c r="D39" s="3" t="n">
        <v>2719.0</v>
      </c>
      <c r="E39" s="3" t="n">
        <v>9651.0</v>
      </c>
      <c r="F39" s="3" t="n">
        <v>6856.0</v>
      </c>
      <c r="G39" s="3" t="n">
        <v>1334.0</v>
      </c>
      <c r="H39" s="3" t="n">
        <v>3488.0</v>
      </c>
      <c r="I39" s="3" t="n">
        <v>8646.0</v>
      </c>
      <c r="J39" s="3" t="n">
        <v>8285.0</v>
      </c>
      <c r="K39" s="3" t="n">
        <v>1823.0</v>
      </c>
      <c r="L39" s="3" t="n">
        <v>7353.0</v>
      </c>
      <c r="M39" s="3" t="n">
        <v>3714.0</v>
      </c>
      <c r="N39" s="3" t="n">
        <v>2891.0</v>
      </c>
      <c r="O39" s="3" t="n">
        <v>2509.0</v>
      </c>
      <c r="P39" s="3" t="n">
        <v>3215.0</v>
      </c>
      <c r="Q39" s="3" t="n">
        <v>5437.0</v>
      </c>
      <c r="R39" s="3" t="n">
        <v>7531.0</v>
      </c>
      <c r="S39" s="3" t="n">
        <v>3153.0</v>
      </c>
      <c r="T39" s="3" t="n">
        <v>5951.0</v>
      </c>
      <c r="U39" s="3" t="n">
        <v>2911.0</v>
      </c>
      <c r="V39" s="3" t="n">
        <v>7657.0</v>
      </c>
      <c r="W39" s="3" t="n">
        <v>1088.0</v>
      </c>
      <c r="X39" s="3" t="n">
        <v>6927.0</v>
      </c>
      <c r="Y39" s="3" t="n">
        <v>7969.0</v>
      </c>
      <c r="Z39" s="3" t="n">
        <v>1227.0</v>
      </c>
      <c r="AA39" s="3" t="n">
        <v>2489.0</v>
      </c>
      <c r="AB39" s="3" t="n">
        <v>9156.0</v>
      </c>
      <c r="AC39" s="3" t="n">
        <v>4155.0</v>
      </c>
      <c r="AD39" s="3" t="n">
        <v>8721.0</v>
      </c>
      <c r="AE39" s="3" t="n">
        <v>3629.0</v>
      </c>
      <c r="AF39" s="3" t="n">
        <v>2093.0</v>
      </c>
      <c r="AG39" s="3" t="n">
        <v>8935.0</v>
      </c>
      <c r="AH39" s="3" t="n">
        <v>3445.0</v>
      </c>
      <c r="AI39" s="3" t="n">
        <v>5105.0</v>
      </c>
      <c r="AJ39" s="3" t="n">
        <v>6850.0</v>
      </c>
      <c r="AK39" s="3" t="n">
        <v>5096.0</v>
      </c>
      <c r="AL39" s="3" t="n">
        <v>3875.0</v>
      </c>
      <c r="AM39" s="3" t="n">
        <v>9768.0</v>
      </c>
      <c r="AN39" s="3" t="n">
        <v>8722.0</v>
      </c>
      <c r="AO39" s="3" t="n">
        <v>1057.0</v>
      </c>
      <c r="AP39" s="3" t="n">
        <v>2818.0</v>
      </c>
      <c r="AQ39" s="3" t="n">
        <v>9897.0</v>
      </c>
      <c r="AR39" s="3" t="n">
        <v>5783.0</v>
      </c>
      <c r="AS39" s="3" t="n">
        <v>1047.0</v>
      </c>
      <c r="AT39" s="3" t="n">
        <v>1157.0</v>
      </c>
      <c r="AU39" s="3" t="n">
        <v>3459.0</v>
      </c>
      <c r="AV39" s="3" t="n">
        <v>6530.0</v>
      </c>
      <c r="AW39" s="3" t="n">
        <v>9184.0</v>
      </c>
      <c r="AX39" s="3" t="n">
        <v>8190.0</v>
      </c>
      <c r="AY39" s="3" t="n">
        <v>7223.0</v>
      </c>
      <c r="AZ39" s="3" t="n">
        <v>1547.0</v>
      </c>
      <c r="BA39" s="3" t="n">
        <v>4157.0</v>
      </c>
      <c r="BB39" s="3" t="n">
        <v>8625.0</v>
      </c>
      <c r="BC39" s="3" t="n">
        <v>3805.0</v>
      </c>
      <c r="BD39" s="3" t="n">
        <v>5274.0</v>
      </c>
      <c r="BE39" s="3" t="n">
        <v>6524.0</v>
      </c>
      <c r="BF39" s="3" t="n">
        <v>3728.0</v>
      </c>
      <c r="BG39" s="3" t="n">
        <v>2609.0</v>
      </c>
      <c r="BH39" s="3" t="n">
        <v>4201.0</v>
      </c>
      <c r="BI39" s="3" t="n">
        <v>3735.0</v>
      </c>
      <c r="BJ39" s="3" t="n">
        <v>4713.0</v>
      </c>
      <c r="BK39" s="3" t="n">
        <v>1144.0</v>
      </c>
      <c r="BL39" s="3" t="n">
        <v>5408.0</v>
      </c>
      <c r="BM39" s="3" t="n">
        <v>4083.0</v>
      </c>
      <c r="BN39" s="3" t="n">
        <v>5738.0</v>
      </c>
      <c r="BO39" s="3" t="n">
        <v>4399.0</v>
      </c>
      <c r="BP39" s="3" t="n">
        <v>8770.0</v>
      </c>
      <c r="BQ39" s="3" t="n">
        <v>5904.0</v>
      </c>
      <c r="BR39" s="3" t="n">
        <v>8948.0</v>
      </c>
    </row>
    <row r="40" spans="1:70">
      <c r="A40" t="s" s="0">
        <v>334</v>
      </c>
      <c r="B40" s="3" t="n">
        <v>2430.0</v>
      </c>
      <c r="C40" s="3" t="n">
        <v>2342.0</v>
      </c>
      <c r="D40" s="3" t="n">
        <v>5273.0</v>
      </c>
      <c r="E40" s="3" t="n">
        <v>4045.0</v>
      </c>
      <c r="F40" s="3" t="n">
        <v>8793.0</v>
      </c>
      <c r="G40" s="3" t="n">
        <v>2358.0</v>
      </c>
      <c r="H40" s="3" t="n">
        <v>3125.0</v>
      </c>
      <c r="I40" s="3" t="n">
        <v>5018.0</v>
      </c>
      <c r="J40" s="3" t="n">
        <v>5008.0</v>
      </c>
      <c r="K40" s="3" t="n">
        <v>6571.0</v>
      </c>
      <c r="L40" s="3" t="n">
        <v>2732.0</v>
      </c>
      <c r="M40" s="3" t="n">
        <v>9279.0</v>
      </c>
      <c r="N40" s="3" t="n">
        <v>3141.0</v>
      </c>
      <c r="O40" s="3" t="n">
        <v>1969.0</v>
      </c>
      <c r="P40" s="3" t="n">
        <v>2344.0</v>
      </c>
      <c r="Q40" s="3" t="n">
        <v>7532.0</v>
      </c>
      <c r="R40" s="3" t="n">
        <v>7784.0</v>
      </c>
      <c r="S40" s="3" t="n">
        <v>7906.0</v>
      </c>
      <c r="T40" s="3" t="n">
        <v>9278.0</v>
      </c>
      <c r="U40" s="3" t="n">
        <v>7753.0</v>
      </c>
      <c r="V40" s="3" t="n">
        <v>3845.0</v>
      </c>
      <c r="W40" s="3" t="n">
        <v>2275.0</v>
      </c>
      <c r="X40" s="3" t="n">
        <v>6672.0</v>
      </c>
      <c r="Y40" s="3" t="n">
        <v>3898.0</v>
      </c>
      <c r="Z40" s="3" t="n">
        <v>3003.0</v>
      </c>
      <c r="AA40" s="3" t="n">
        <v>2704.0</v>
      </c>
      <c r="AB40" s="3" t="n">
        <v>7929.0</v>
      </c>
      <c r="AC40" s="3" t="n">
        <v>7060.0</v>
      </c>
      <c r="AD40" s="3" t="n">
        <v>4886.0</v>
      </c>
      <c r="AE40" s="3" t="n">
        <v>7493.0</v>
      </c>
      <c r="AF40" s="3" t="n">
        <v>1624.0</v>
      </c>
      <c r="AG40" s="3" t="n">
        <v>4740.0</v>
      </c>
      <c r="AH40" s="3" t="n">
        <v>3493.0</v>
      </c>
      <c r="AI40" s="3" t="n">
        <v>6257.0</v>
      </c>
      <c r="AJ40" s="3" t="n">
        <v>4192.0</v>
      </c>
      <c r="AK40" s="3" t="n">
        <v>6865.0</v>
      </c>
      <c r="AL40" s="3" t="n">
        <v>3497.0</v>
      </c>
      <c r="AM40" s="3" t="n">
        <v>8263.0</v>
      </c>
      <c r="AN40" s="3" t="n">
        <v>9712.0</v>
      </c>
      <c r="AO40" s="3" t="n">
        <v>1147.0</v>
      </c>
      <c r="AP40" s="3" t="n">
        <v>1355.0</v>
      </c>
      <c r="AQ40" s="3" t="n">
        <v>2568.0</v>
      </c>
      <c r="AR40" s="3" t="n">
        <v>1867.0</v>
      </c>
      <c r="AS40" s="3" t="n">
        <v>7380.0</v>
      </c>
      <c r="AT40" s="3" t="n">
        <v>7763.0</v>
      </c>
      <c r="AU40" s="3" t="n">
        <v>5714.0</v>
      </c>
      <c r="AV40" s="3" t="n">
        <v>2493.0</v>
      </c>
      <c r="AW40" s="3" t="n">
        <v>3321.0</v>
      </c>
      <c r="AX40" s="3" t="n">
        <v>4815.0</v>
      </c>
      <c r="AY40" s="3" t="n">
        <v>8709.0</v>
      </c>
      <c r="AZ40" s="3" t="n">
        <v>4919.0</v>
      </c>
      <c r="BA40" s="3" t="n">
        <v>3727.0</v>
      </c>
      <c r="BB40" s="3" t="n">
        <v>3101.0</v>
      </c>
      <c r="BC40" s="3" t="n">
        <v>7643.0</v>
      </c>
      <c r="BD40" s="3" t="n">
        <v>2387.0</v>
      </c>
      <c r="BE40" s="3" t="n">
        <v>4425.0</v>
      </c>
      <c r="BF40" s="3" t="n">
        <v>1823.0</v>
      </c>
      <c r="BG40" s="3" t="n">
        <v>5292.0</v>
      </c>
      <c r="BH40" s="3" t="n">
        <v>1727.0</v>
      </c>
      <c r="BI40" s="3" t="n">
        <v>5331.0</v>
      </c>
      <c r="BJ40" s="3" t="n">
        <v>3680.0</v>
      </c>
      <c r="BK40" s="3" t="n">
        <v>1323.0</v>
      </c>
      <c r="BL40" s="3" t="n">
        <v>1792.0</v>
      </c>
      <c r="BM40" s="3" t="n">
        <v>7334.0</v>
      </c>
      <c r="BN40" s="3" t="n">
        <v>7299.0</v>
      </c>
      <c r="BO40" s="3" t="n">
        <v>8911.0</v>
      </c>
      <c r="BP40" s="3" t="n">
        <v>8186.0</v>
      </c>
      <c r="BQ40" s="3" t="n">
        <v>8565.0</v>
      </c>
      <c r="BR40" s="3" t="n">
        <v>3950.0</v>
      </c>
    </row>
    <row r="41" spans="1:70">
      <c r="A41" t="s" s="0">
        <v>335</v>
      </c>
      <c r="B41" s="3" t="n">
        <v>2523.0</v>
      </c>
      <c r="C41" s="3" t="n">
        <v>7035.0</v>
      </c>
      <c r="D41" s="3" t="n">
        <v>1058.0</v>
      </c>
      <c r="E41" s="3" t="n">
        <v>6321.0</v>
      </c>
      <c r="F41" s="3" t="n">
        <v>5605.0</v>
      </c>
      <c r="G41" s="3" t="n">
        <v>2553.0</v>
      </c>
      <c r="H41" s="3" t="n">
        <v>3189.0</v>
      </c>
      <c r="I41" s="3" t="n">
        <v>2943.0</v>
      </c>
      <c r="J41" s="3" t="n">
        <v>3422.0</v>
      </c>
      <c r="K41" s="3" t="n">
        <v>8680.0</v>
      </c>
      <c r="L41" s="3" t="n">
        <v>2265.0</v>
      </c>
      <c r="M41" s="3" t="n">
        <v>8543.0</v>
      </c>
      <c r="N41" s="3" t="n">
        <v>5564.0</v>
      </c>
      <c r="O41" s="3" t="n">
        <v>2928.0</v>
      </c>
      <c r="P41" s="3" t="n">
        <v>6661.0</v>
      </c>
      <c r="Q41" s="3" t="n">
        <v>1418.0</v>
      </c>
      <c r="R41" s="3" t="n">
        <v>9557.0</v>
      </c>
      <c r="S41" s="3" t="n">
        <v>7328.0</v>
      </c>
      <c r="T41" s="3" t="n">
        <v>5452.0</v>
      </c>
      <c r="U41" s="3" t="n">
        <v>6645.0</v>
      </c>
      <c r="V41" s="3" t="n">
        <v>7487.0</v>
      </c>
      <c r="W41" s="3" t="n">
        <v>3730.0</v>
      </c>
      <c r="X41" s="3" t="n">
        <v>5911.0</v>
      </c>
      <c r="Y41" s="3" t="n">
        <v>7067.0</v>
      </c>
      <c r="Z41" s="3" t="n">
        <v>3405.0</v>
      </c>
      <c r="AA41" s="3" t="n">
        <v>7115.0</v>
      </c>
      <c r="AB41" s="3" t="n">
        <v>4623.0</v>
      </c>
      <c r="AC41" s="3" t="n">
        <v>2657.0</v>
      </c>
      <c r="AD41" s="3" t="n">
        <v>7014.0</v>
      </c>
      <c r="AE41" s="3" t="n">
        <v>4069.0</v>
      </c>
      <c r="AF41" s="3" t="n">
        <v>1449.0</v>
      </c>
      <c r="AG41" s="3" t="n">
        <v>4217.0</v>
      </c>
      <c r="AH41" s="3" t="n">
        <v>9127.0</v>
      </c>
      <c r="AI41" s="3" t="n">
        <v>7833.0</v>
      </c>
      <c r="AJ41" s="3" t="n">
        <v>4142.0</v>
      </c>
      <c r="AK41" s="3" t="n">
        <v>3926.0</v>
      </c>
      <c r="AL41" s="3" t="n">
        <v>4631.0</v>
      </c>
      <c r="AM41" s="3" t="n">
        <v>7059.0</v>
      </c>
      <c r="AN41" s="3" t="n">
        <v>1432.0</v>
      </c>
      <c r="AO41" s="3" t="n">
        <v>8545.0</v>
      </c>
      <c r="AP41" s="3" t="n">
        <v>6081.0</v>
      </c>
      <c r="AQ41" s="3" t="n">
        <v>8666.0</v>
      </c>
      <c r="AR41" s="3" t="n">
        <v>6341.0</v>
      </c>
      <c r="AS41" s="3" t="n">
        <v>5901.0</v>
      </c>
      <c r="AT41" s="3" t="n">
        <v>1899.0</v>
      </c>
      <c r="AU41" s="3" t="n">
        <v>5540.0</v>
      </c>
      <c r="AV41" s="3" t="n">
        <v>1175.0</v>
      </c>
      <c r="AW41" s="3" t="n">
        <v>2652.0</v>
      </c>
      <c r="AX41" s="3" t="n">
        <v>7999.0</v>
      </c>
      <c r="AY41" s="3" t="n">
        <v>5024.0</v>
      </c>
      <c r="AZ41" s="3" t="n">
        <v>3501.0</v>
      </c>
      <c r="BA41" s="3" t="n">
        <v>6250.0</v>
      </c>
      <c r="BB41" s="3" t="n">
        <v>1305.0</v>
      </c>
      <c r="BC41" s="3" t="n">
        <v>4097.0</v>
      </c>
      <c r="BD41" s="3" t="n">
        <v>2528.0</v>
      </c>
      <c r="BE41" s="3" t="n">
        <v>8215.0</v>
      </c>
      <c r="BF41" s="3" t="n">
        <v>1047.0</v>
      </c>
      <c r="BG41" s="3" t="n">
        <v>6871.0</v>
      </c>
      <c r="BH41" s="3" t="n">
        <v>4575.0</v>
      </c>
      <c r="BI41" s="3" t="n">
        <v>3859.0</v>
      </c>
      <c r="BJ41" s="3" t="n">
        <v>5573.0</v>
      </c>
      <c r="BK41" s="3" t="n">
        <v>3933.0</v>
      </c>
      <c r="BL41" s="3" t="n">
        <v>9931.0</v>
      </c>
      <c r="BM41" s="3" t="n">
        <v>8042.0</v>
      </c>
      <c r="BN41" s="3" t="n">
        <v>1878.0</v>
      </c>
      <c r="BO41" s="3" t="n">
        <v>7009.0</v>
      </c>
      <c r="BP41" s="3" t="n">
        <v>7337.0</v>
      </c>
      <c r="BQ41" s="3" t="n">
        <v>8068.0</v>
      </c>
      <c r="BR41" s="3" t="n">
        <v>2794.0</v>
      </c>
    </row>
    <row r="42" spans="1:70">
      <c r="A42" t="s" s="0">
        <v>336</v>
      </c>
      <c r="B42" s="3" t="n">
        <v>1550.0</v>
      </c>
      <c r="C42" s="3" t="n">
        <v>6022.0</v>
      </c>
      <c r="D42" s="3" t="n">
        <v>4152.0</v>
      </c>
      <c r="E42" s="3" t="n">
        <v>1755.0</v>
      </c>
      <c r="F42" s="3" t="n">
        <v>2704.0</v>
      </c>
      <c r="G42" s="3" t="n">
        <v>9308.0</v>
      </c>
      <c r="H42" s="3" t="n">
        <v>4497.0</v>
      </c>
      <c r="I42" s="3" t="n">
        <v>4242.0</v>
      </c>
      <c r="J42" s="3" t="n">
        <v>5622.0</v>
      </c>
      <c r="K42" s="3" t="n">
        <v>8694.0</v>
      </c>
      <c r="L42" s="3" t="n">
        <v>2313.0</v>
      </c>
      <c r="M42" s="3" t="n">
        <v>2313.0</v>
      </c>
      <c r="N42" s="3" t="n">
        <v>9062.0</v>
      </c>
      <c r="O42" s="3" t="n">
        <v>4695.0</v>
      </c>
      <c r="P42" s="3" t="n">
        <v>4410.0</v>
      </c>
      <c r="Q42" s="3" t="n">
        <v>9586.0</v>
      </c>
      <c r="R42" s="3" t="n">
        <v>5432.0</v>
      </c>
      <c r="S42" s="3" t="n">
        <v>4705.0</v>
      </c>
      <c r="T42" s="3" t="n">
        <v>3565.0</v>
      </c>
      <c r="U42" s="3" t="n">
        <v>5680.0</v>
      </c>
      <c r="V42" s="3" t="n">
        <v>1290.0</v>
      </c>
      <c r="W42" s="3" t="n">
        <v>3362.0</v>
      </c>
      <c r="X42" s="3" t="n">
        <v>3682.0</v>
      </c>
      <c r="Y42" s="3" t="n">
        <v>3708.0</v>
      </c>
      <c r="Z42" s="3" t="n">
        <v>1979.0</v>
      </c>
      <c r="AA42" s="3" t="n">
        <v>7937.0</v>
      </c>
      <c r="AB42" s="3" t="n">
        <v>6427.0</v>
      </c>
      <c r="AC42" s="3" t="n">
        <v>4526.0</v>
      </c>
      <c r="AD42" s="3" t="n">
        <v>6418.0</v>
      </c>
      <c r="AE42" s="3" t="n">
        <v>1454.0</v>
      </c>
      <c r="AF42" s="3" t="n">
        <v>1219.0</v>
      </c>
      <c r="AG42" s="3" t="n">
        <v>7683.0</v>
      </c>
      <c r="AH42" s="3" t="n">
        <v>4379.0</v>
      </c>
      <c r="AI42" s="3" t="n">
        <v>7349.0</v>
      </c>
      <c r="AJ42" s="3" t="n">
        <v>6748.0</v>
      </c>
      <c r="AK42" s="3" t="n">
        <v>3697.0</v>
      </c>
      <c r="AL42" s="3" t="n">
        <v>3067.0</v>
      </c>
      <c r="AM42" s="3" t="n">
        <v>9305.0</v>
      </c>
      <c r="AN42" s="3" t="n">
        <v>1885.0</v>
      </c>
      <c r="AO42" s="3" t="n">
        <v>1416.0</v>
      </c>
      <c r="AP42" s="3" t="n">
        <v>5555.0</v>
      </c>
      <c r="AQ42" s="3" t="n">
        <v>9206.0</v>
      </c>
      <c r="AR42" s="3" t="n">
        <v>5345.0</v>
      </c>
      <c r="AS42" s="3" t="n">
        <v>3065.0</v>
      </c>
      <c r="AT42" s="3" t="n">
        <v>6697.0</v>
      </c>
      <c r="AU42" s="3" t="n">
        <v>4735.0</v>
      </c>
      <c r="AV42" s="3" t="n">
        <v>7125.0</v>
      </c>
      <c r="AW42" s="3" t="n">
        <v>2082.0</v>
      </c>
      <c r="AX42" s="3" t="n">
        <v>9930.0</v>
      </c>
      <c r="AY42" s="3" t="n">
        <v>3521.0</v>
      </c>
      <c r="AZ42" s="3" t="n">
        <v>1726.0</v>
      </c>
      <c r="BA42" s="3" t="n">
        <v>2293.0</v>
      </c>
      <c r="BB42" s="3" t="n">
        <v>4967.0</v>
      </c>
      <c r="BC42" s="3" t="n">
        <v>4648.0</v>
      </c>
      <c r="BD42" s="3" t="n">
        <v>8097.0</v>
      </c>
      <c r="BE42" s="3" t="n">
        <v>5385.0</v>
      </c>
      <c r="BF42" s="3" t="n">
        <v>2668.0</v>
      </c>
      <c r="BG42" s="3" t="n">
        <v>5183.0</v>
      </c>
      <c r="BH42" s="3" t="n">
        <v>7360.0</v>
      </c>
      <c r="BI42" s="3" t="n">
        <v>9703.0</v>
      </c>
      <c r="BJ42" s="3" t="n">
        <v>5818.0</v>
      </c>
      <c r="BK42" s="3" t="n">
        <v>5357.0</v>
      </c>
      <c r="BL42" s="3" t="n">
        <v>4237.0</v>
      </c>
      <c r="BM42" s="3" t="n">
        <v>7430.0</v>
      </c>
      <c r="BN42" s="3" t="n">
        <v>2586.0</v>
      </c>
      <c r="BO42" s="3" t="n">
        <v>6906.0</v>
      </c>
      <c r="BP42" s="3" t="n">
        <v>1569.0</v>
      </c>
      <c r="BQ42" s="3" t="n">
        <v>5598.0</v>
      </c>
      <c r="BR42" s="3" t="n">
        <v>8533.0</v>
      </c>
    </row>
    <row r="43" spans="1:70">
      <c r="A43" t="s" s="0">
        <v>337</v>
      </c>
      <c r="B43" s="3" t="n">
        <v>6949.0</v>
      </c>
      <c r="C43" s="3" t="n">
        <v>1882.0</v>
      </c>
      <c r="D43" s="3" t="n">
        <v>1849.0</v>
      </c>
      <c r="E43" s="3" t="n">
        <v>8161.0</v>
      </c>
      <c r="F43" s="3" t="n">
        <v>2890.0</v>
      </c>
      <c r="G43" s="3" t="n">
        <v>9986.0</v>
      </c>
      <c r="H43" s="3" t="n">
        <v>9897.0</v>
      </c>
      <c r="I43" s="3" t="n">
        <v>9920.0</v>
      </c>
      <c r="J43" s="3" t="n">
        <v>4641.0</v>
      </c>
      <c r="K43" s="3" t="n">
        <v>3706.0</v>
      </c>
      <c r="L43" s="3" t="n">
        <v>4899.0</v>
      </c>
      <c r="M43" s="3" t="n">
        <v>9907.0</v>
      </c>
      <c r="N43" s="3" t="n">
        <v>8898.0</v>
      </c>
      <c r="O43" s="3" t="n">
        <v>3332.0</v>
      </c>
      <c r="P43" s="3" t="n">
        <v>1016.0</v>
      </c>
      <c r="Q43" s="3" t="n">
        <v>1539.0</v>
      </c>
      <c r="R43" s="3" t="n">
        <v>5970.0</v>
      </c>
      <c r="S43" s="3" t="n">
        <v>1328.0</v>
      </c>
      <c r="T43" s="3" t="n">
        <v>7479.0</v>
      </c>
      <c r="U43" s="3" t="n">
        <v>5186.0</v>
      </c>
      <c r="V43" s="3" t="n">
        <v>3651.0</v>
      </c>
      <c r="W43" s="3" t="n">
        <v>4313.0</v>
      </c>
      <c r="X43" s="3" t="n">
        <v>5821.0</v>
      </c>
      <c r="Y43" s="3" t="n">
        <v>1685.0</v>
      </c>
      <c r="Z43" s="3" t="n">
        <v>8715.0</v>
      </c>
      <c r="AA43" s="3" t="n">
        <v>2098.0</v>
      </c>
      <c r="AB43" s="3" t="n">
        <v>1959.0</v>
      </c>
      <c r="AC43" s="3" t="n">
        <v>9308.0</v>
      </c>
      <c r="AD43" s="3" t="n">
        <v>1230.0</v>
      </c>
      <c r="AE43" s="3" t="n">
        <v>6915.0</v>
      </c>
      <c r="AF43" s="3" t="n">
        <v>8243.0</v>
      </c>
      <c r="AG43" s="3" t="n">
        <v>2928.0</v>
      </c>
      <c r="AH43" s="3" t="n">
        <v>5244.0</v>
      </c>
      <c r="AI43" s="3" t="n">
        <v>1927.0</v>
      </c>
      <c r="AJ43" s="3" t="n">
        <v>6423.0</v>
      </c>
      <c r="AK43" s="3" t="n">
        <v>5644.0</v>
      </c>
      <c r="AL43" s="3" t="n">
        <v>7632.0</v>
      </c>
      <c r="AM43" s="3" t="n">
        <v>8116.0</v>
      </c>
      <c r="AN43" s="3" t="n">
        <v>5188.0</v>
      </c>
      <c r="AO43" s="3" t="n">
        <v>8775.0</v>
      </c>
      <c r="AP43" s="3" t="n">
        <v>8336.0</v>
      </c>
      <c r="AQ43" s="3" t="n">
        <v>5873.0</v>
      </c>
      <c r="AR43" s="3" t="n">
        <v>7677.0</v>
      </c>
      <c r="AS43" s="3" t="n">
        <v>1130.0</v>
      </c>
      <c r="AT43" s="3" t="n">
        <v>4301.0</v>
      </c>
      <c r="AU43" s="3" t="n">
        <v>7831.0</v>
      </c>
      <c r="AV43" s="3" t="n">
        <v>9883.0</v>
      </c>
      <c r="AW43" s="3" t="n">
        <v>3001.0</v>
      </c>
      <c r="AX43" s="3" t="n">
        <v>7238.0</v>
      </c>
      <c r="AY43" s="3" t="n">
        <v>4189.0</v>
      </c>
      <c r="AZ43" s="3" t="n">
        <v>1195.0</v>
      </c>
      <c r="BA43" s="3" t="n">
        <v>1734.0</v>
      </c>
      <c r="BB43" s="3" t="n">
        <v>2445.0</v>
      </c>
      <c r="BC43" s="3" t="n">
        <v>7890.0</v>
      </c>
      <c r="BD43" s="3" t="n">
        <v>9930.0</v>
      </c>
      <c r="BE43" s="3" t="n">
        <v>7121.0</v>
      </c>
      <c r="BF43" s="3" t="n">
        <v>3658.0</v>
      </c>
      <c r="BG43" s="3" t="n">
        <v>3998.0</v>
      </c>
      <c r="BH43" s="3" t="n">
        <v>6309.0</v>
      </c>
      <c r="BI43" s="3" t="n">
        <v>5162.0</v>
      </c>
      <c r="BJ43" s="3" t="n">
        <v>3744.0</v>
      </c>
      <c r="BK43" s="3" t="n">
        <v>2078.0</v>
      </c>
      <c r="BL43" s="3" t="n">
        <v>8292.0</v>
      </c>
      <c r="BM43" s="3" t="n">
        <v>1477.0</v>
      </c>
      <c r="BN43" s="3" t="n">
        <v>1762.0</v>
      </c>
      <c r="BO43" s="3" t="n">
        <v>9211.0</v>
      </c>
      <c r="BP43" s="3" t="n">
        <v>6048.0</v>
      </c>
      <c r="BQ43" s="3" t="n">
        <v>6117.0</v>
      </c>
      <c r="BR43" s="3" t="n">
        <v>9285.0</v>
      </c>
    </row>
    <row r="44" spans="1:70">
      <c r="A44" t="s" s="0">
        <v>338</v>
      </c>
      <c r="B44" s="3" t="n">
        <v>7652.0</v>
      </c>
      <c r="C44" s="3" t="n">
        <v>1223.0</v>
      </c>
      <c r="D44" s="3" t="n">
        <v>2488.0</v>
      </c>
      <c r="E44" s="3" t="n">
        <v>1414.0</v>
      </c>
      <c r="F44" s="3" t="n">
        <v>3782.0</v>
      </c>
      <c r="G44" s="3" t="n">
        <v>4336.0</v>
      </c>
      <c r="H44" s="3" t="n">
        <v>1867.0</v>
      </c>
      <c r="I44" s="3" t="n">
        <v>4270.0</v>
      </c>
      <c r="J44" s="3" t="n">
        <v>5710.0</v>
      </c>
      <c r="K44" s="3" t="n">
        <v>2835.0</v>
      </c>
      <c r="L44" s="3" t="n">
        <v>3915.0</v>
      </c>
      <c r="M44" s="3" t="n">
        <v>9983.0</v>
      </c>
      <c r="N44" s="3" t="n">
        <v>4544.0</v>
      </c>
      <c r="O44" s="3" t="n">
        <v>5675.0</v>
      </c>
      <c r="P44" s="3" t="n">
        <v>2023.0</v>
      </c>
      <c r="Q44" s="3" t="n">
        <v>8516.0</v>
      </c>
      <c r="R44" s="3" t="n">
        <v>6789.0</v>
      </c>
      <c r="S44" s="3" t="n">
        <v>1128.0</v>
      </c>
      <c r="T44" s="3" t="n">
        <v>9143.0</v>
      </c>
      <c r="U44" s="3" t="n">
        <v>9076.0</v>
      </c>
      <c r="V44" s="3" t="n">
        <v>2552.0</v>
      </c>
      <c r="W44" s="3" t="n">
        <v>1976.0</v>
      </c>
      <c r="X44" s="3" t="n">
        <v>4974.0</v>
      </c>
      <c r="Y44" s="3" t="n">
        <v>8998.0</v>
      </c>
      <c r="Z44" s="3" t="n">
        <v>1779.0</v>
      </c>
      <c r="AA44" s="3" t="n">
        <v>9921.0</v>
      </c>
      <c r="AB44" s="3" t="n">
        <v>5140.0</v>
      </c>
      <c r="AC44" s="3" t="n">
        <v>2752.0</v>
      </c>
      <c r="AD44" s="3" t="n">
        <v>6115.0</v>
      </c>
      <c r="AE44" s="3" t="n">
        <v>3355.0</v>
      </c>
      <c r="AF44" s="3" t="n">
        <v>9379.0</v>
      </c>
      <c r="AG44" s="3" t="n">
        <v>6265.0</v>
      </c>
      <c r="AH44" s="3" t="n">
        <v>2406.0</v>
      </c>
      <c r="AI44" s="3" t="n">
        <v>9708.0</v>
      </c>
      <c r="AJ44" s="3" t="n">
        <v>2142.0</v>
      </c>
      <c r="AK44" s="3" t="n">
        <v>1617.0</v>
      </c>
      <c r="AL44" s="3" t="n">
        <v>1663.0</v>
      </c>
      <c r="AM44" s="3" t="n">
        <v>9709.0</v>
      </c>
      <c r="AN44" s="3" t="n">
        <v>8673.0</v>
      </c>
      <c r="AO44" s="3" t="n">
        <v>7490.0</v>
      </c>
      <c r="AP44" s="3" t="n">
        <v>1973.0</v>
      </c>
      <c r="AQ44" s="3" t="n">
        <v>7675.0</v>
      </c>
      <c r="AR44" s="3" t="n">
        <v>3211.0</v>
      </c>
      <c r="AS44" s="3" t="n">
        <v>1841.0</v>
      </c>
      <c r="AT44" s="3" t="n">
        <v>1380.0</v>
      </c>
      <c r="AU44" s="3" t="n">
        <v>2258.0</v>
      </c>
      <c r="AV44" s="3" t="n">
        <v>8544.0</v>
      </c>
      <c r="AW44" s="3" t="n">
        <v>6804.0</v>
      </c>
      <c r="AX44" s="3" t="n">
        <v>1439.0</v>
      </c>
      <c r="AY44" s="3" t="n">
        <v>5811.0</v>
      </c>
      <c r="AZ44" s="3" t="n">
        <v>4542.0</v>
      </c>
      <c r="BA44" s="3" t="n">
        <v>1858.0</v>
      </c>
      <c r="BB44" s="3" t="n">
        <v>4718.0</v>
      </c>
      <c r="BC44" s="3" t="n">
        <v>6236.0</v>
      </c>
      <c r="BD44" s="3" t="n">
        <v>4467.0</v>
      </c>
      <c r="BE44" s="3" t="n">
        <v>5969.0</v>
      </c>
      <c r="BF44" s="3" t="n">
        <v>4708.0</v>
      </c>
      <c r="BG44" s="3" t="n">
        <v>3795.0</v>
      </c>
      <c r="BH44" s="3" t="n">
        <v>2774.0</v>
      </c>
      <c r="BI44" s="3" t="n">
        <v>8994.0</v>
      </c>
      <c r="BJ44" s="3" t="n">
        <v>3045.0</v>
      </c>
      <c r="BK44" s="3" t="n">
        <v>5996.0</v>
      </c>
      <c r="BL44" s="3" t="n">
        <v>5683.0</v>
      </c>
      <c r="BM44" s="3" t="n">
        <v>4781.0</v>
      </c>
      <c r="BN44" s="3" t="n">
        <v>1280.0</v>
      </c>
      <c r="BO44" s="3" t="n">
        <v>1226.0</v>
      </c>
      <c r="BP44" s="3" t="n">
        <v>8719.0</v>
      </c>
      <c r="BQ44" s="3" t="n">
        <v>2950.0</v>
      </c>
      <c r="BR44" s="3" t="n">
        <v>1198.0</v>
      </c>
    </row>
    <row r="45" spans="1:70">
      <c r="A45" t="s" s="0">
        <v>339</v>
      </c>
      <c r="B45" s="3" t="n">
        <v>1657.0</v>
      </c>
      <c r="C45" s="3" t="n">
        <v>4706.0</v>
      </c>
      <c r="D45" s="3" t="n">
        <v>2715.0</v>
      </c>
      <c r="E45" s="3" t="n">
        <v>2726.0</v>
      </c>
      <c r="F45" s="3" t="n">
        <v>6521.0</v>
      </c>
      <c r="G45" s="3" t="n">
        <v>6573.0</v>
      </c>
      <c r="H45" s="3" t="n">
        <v>9001.0</v>
      </c>
      <c r="I45" s="3" t="n">
        <v>7231.0</v>
      </c>
      <c r="J45" s="3" t="n">
        <v>2245.0</v>
      </c>
      <c r="K45" s="3" t="n">
        <v>5168.0</v>
      </c>
      <c r="L45" s="3" t="n">
        <v>5651.0</v>
      </c>
      <c r="M45" s="3" t="n">
        <v>3238.0</v>
      </c>
      <c r="N45" s="3" t="n">
        <v>4999.0</v>
      </c>
      <c r="O45" s="3" t="n">
        <v>1457.0</v>
      </c>
      <c r="P45" s="3" t="n">
        <v>5050.0</v>
      </c>
      <c r="Q45" s="3" t="n">
        <v>4144.0</v>
      </c>
      <c r="R45" s="3" t="n">
        <v>2101.0</v>
      </c>
      <c r="S45" s="3" t="n">
        <v>7742.0</v>
      </c>
      <c r="T45" s="3" t="n">
        <v>3057.0</v>
      </c>
      <c r="U45" s="3" t="n">
        <v>1962.0</v>
      </c>
      <c r="V45" s="3" t="n">
        <v>7785.0</v>
      </c>
      <c r="W45" s="3" t="n">
        <v>3895.0</v>
      </c>
      <c r="X45" s="3" t="n">
        <v>4744.0</v>
      </c>
      <c r="Y45" s="3" t="n">
        <v>5184.0</v>
      </c>
      <c r="Z45" s="3" t="n">
        <v>7416.0</v>
      </c>
      <c r="AA45" s="3" t="n">
        <v>3308.0</v>
      </c>
      <c r="AB45" s="3" t="n">
        <v>7192.0</v>
      </c>
      <c r="AC45" s="3" t="n">
        <v>7848.0</v>
      </c>
      <c r="AD45" s="3" t="n">
        <v>9334.0</v>
      </c>
      <c r="AE45" s="3" t="n">
        <v>6388.0</v>
      </c>
      <c r="AF45" s="3" t="n">
        <v>6579.0</v>
      </c>
      <c r="AG45" s="3" t="n">
        <v>7132.0</v>
      </c>
      <c r="AH45" s="3" t="n">
        <v>6990.0</v>
      </c>
      <c r="AI45" s="3" t="n">
        <v>6777.0</v>
      </c>
      <c r="AJ45" s="3" t="n">
        <v>5670.0</v>
      </c>
      <c r="AK45" s="3" t="n">
        <v>1864.0</v>
      </c>
      <c r="AL45" s="3" t="n">
        <v>9387.0</v>
      </c>
      <c r="AM45" s="3" t="n">
        <v>5553.0</v>
      </c>
      <c r="AN45" s="3" t="n">
        <v>6156.0</v>
      </c>
      <c r="AO45" s="3" t="n">
        <v>7207.0</v>
      </c>
      <c r="AP45" s="3" t="n">
        <v>2876.0</v>
      </c>
      <c r="AQ45" s="3" t="n">
        <v>2865.0</v>
      </c>
      <c r="AR45" s="3" t="n">
        <v>4227.0</v>
      </c>
      <c r="AS45" s="3" t="n">
        <v>6074.0</v>
      </c>
      <c r="AT45" s="3" t="n">
        <v>8478.0</v>
      </c>
      <c r="AU45" s="3" t="n">
        <v>8919.0</v>
      </c>
      <c r="AV45" s="3" t="n">
        <v>5662.0</v>
      </c>
      <c r="AW45" s="3" t="n">
        <v>4796.0</v>
      </c>
      <c r="AX45" s="3" t="n">
        <v>2055.0</v>
      </c>
      <c r="AY45" s="3" t="n">
        <v>9953.0</v>
      </c>
      <c r="AZ45" s="3" t="n">
        <v>7725.0</v>
      </c>
      <c r="BA45" s="3" t="n">
        <v>3541.0</v>
      </c>
      <c r="BB45" s="3" t="n">
        <v>1762.0</v>
      </c>
      <c r="BC45" s="3" t="n">
        <v>2639.0</v>
      </c>
      <c r="BD45" s="3" t="n">
        <v>3712.0</v>
      </c>
      <c r="BE45" s="3" t="n">
        <v>4444.0</v>
      </c>
      <c r="BF45" s="3" t="n">
        <v>6575.0</v>
      </c>
      <c r="BG45" s="3" t="n">
        <v>9729.0</v>
      </c>
      <c r="BH45" s="3" t="n">
        <v>6164.0</v>
      </c>
      <c r="BI45" s="3" t="n">
        <v>1494.0</v>
      </c>
      <c r="BJ45" s="3" t="n">
        <v>8020.0</v>
      </c>
      <c r="BK45" s="3" t="n">
        <v>9756.0</v>
      </c>
      <c r="BL45" s="3" t="n">
        <v>6700.0</v>
      </c>
      <c r="BM45" s="3" t="n">
        <v>5069.0</v>
      </c>
      <c r="BN45" s="3" t="n">
        <v>6848.0</v>
      </c>
      <c r="BO45" s="3" t="n">
        <v>7236.0</v>
      </c>
      <c r="BP45" s="3" t="n">
        <v>9682.0</v>
      </c>
      <c r="BQ45" s="3" t="n">
        <v>5453.0</v>
      </c>
      <c r="BR45" s="3" t="n">
        <v>5903.0</v>
      </c>
    </row>
    <row r="46" spans="1:70">
      <c r="A46" t="s" s="0">
        <v>340</v>
      </c>
      <c r="B46" s="3" t="n">
        <v>4087.0</v>
      </c>
      <c r="C46" s="3" t="n">
        <v>7361.0</v>
      </c>
      <c r="D46" s="3" t="n">
        <v>2255.0</v>
      </c>
      <c r="E46" s="3" t="n">
        <v>4355.0</v>
      </c>
      <c r="F46" s="3" t="n">
        <v>3944.0</v>
      </c>
      <c r="G46" s="3" t="n">
        <v>3696.0</v>
      </c>
      <c r="H46" s="3" t="n">
        <v>6774.0</v>
      </c>
      <c r="I46" s="3" t="n">
        <v>9437.0</v>
      </c>
      <c r="J46" s="3" t="n">
        <v>7414.0</v>
      </c>
      <c r="K46" s="3" t="n">
        <v>6269.0</v>
      </c>
      <c r="L46" s="3" t="n">
        <v>4018.0</v>
      </c>
      <c r="M46" s="3" t="n">
        <v>6302.0</v>
      </c>
      <c r="N46" s="3" t="n">
        <v>9046.0</v>
      </c>
      <c r="O46" s="3" t="n">
        <v>8988.0</v>
      </c>
      <c r="P46" s="3" t="n">
        <v>8391.0</v>
      </c>
      <c r="Q46" s="3" t="n">
        <v>2161.0</v>
      </c>
      <c r="R46" s="3" t="n">
        <v>9103.0</v>
      </c>
      <c r="S46" s="3" t="n">
        <v>9144.0</v>
      </c>
      <c r="T46" s="3" t="n">
        <v>9068.0</v>
      </c>
      <c r="U46" s="3" t="n">
        <v>7885.0</v>
      </c>
      <c r="V46" s="3" t="n">
        <v>6463.0</v>
      </c>
      <c r="W46" s="3" t="n">
        <v>1407.0</v>
      </c>
      <c r="X46" s="3" t="n">
        <v>9924.0</v>
      </c>
      <c r="Y46" s="3" t="n">
        <v>8242.0</v>
      </c>
      <c r="Z46" s="3" t="n">
        <v>7036.0</v>
      </c>
      <c r="AA46" s="3" t="n">
        <v>3022.0</v>
      </c>
      <c r="AB46" s="3" t="n">
        <v>2648.0</v>
      </c>
      <c r="AC46" s="3" t="n">
        <v>7354.0</v>
      </c>
      <c r="AD46" s="3" t="n">
        <v>9371.0</v>
      </c>
      <c r="AE46" s="3" t="n">
        <v>7633.0</v>
      </c>
      <c r="AF46" s="3" t="n">
        <v>9379.0</v>
      </c>
      <c r="AG46" s="3" t="n">
        <v>9498.0</v>
      </c>
      <c r="AH46" s="3" t="n">
        <v>8846.0</v>
      </c>
      <c r="AI46" s="3" t="n">
        <v>5293.0</v>
      </c>
      <c r="AJ46" s="3" t="n">
        <v>7644.0</v>
      </c>
      <c r="AK46" s="3" t="n">
        <v>8053.0</v>
      </c>
      <c r="AL46" s="3" t="n">
        <v>4098.0</v>
      </c>
      <c r="AM46" s="3" t="n">
        <v>6838.0</v>
      </c>
      <c r="AN46" s="3" t="n">
        <v>6396.0</v>
      </c>
      <c r="AO46" s="3" t="n">
        <v>4819.0</v>
      </c>
      <c r="AP46" s="3" t="n">
        <v>8145.0</v>
      </c>
      <c r="AQ46" s="3" t="n">
        <v>2801.0</v>
      </c>
      <c r="AR46" s="3" t="n">
        <v>9034.0</v>
      </c>
      <c r="AS46" s="3" t="n">
        <v>8349.0</v>
      </c>
      <c r="AT46" s="3" t="n">
        <v>2711.0</v>
      </c>
      <c r="AU46" s="3" t="n">
        <v>5055.0</v>
      </c>
      <c r="AV46" s="3" t="n">
        <v>3306.0</v>
      </c>
      <c r="AW46" s="3" t="n">
        <v>2538.0</v>
      </c>
      <c r="AX46" s="3" t="n">
        <v>5957.0</v>
      </c>
      <c r="AY46" s="3" t="n">
        <v>2519.0</v>
      </c>
      <c r="AZ46" s="3" t="n">
        <v>4351.0</v>
      </c>
      <c r="BA46" s="3" t="n">
        <v>7567.0</v>
      </c>
      <c r="BB46" s="3" t="n">
        <v>9324.0</v>
      </c>
      <c r="BC46" s="3" t="n">
        <v>7504.0</v>
      </c>
      <c r="BD46" s="3" t="n">
        <v>3788.0</v>
      </c>
      <c r="BE46" s="3" t="n">
        <v>1049.0</v>
      </c>
      <c r="BF46" s="3" t="n">
        <v>5630.0</v>
      </c>
      <c r="BG46" s="3" t="n">
        <v>7240.0</v>
      </c>
      <c r="BH46" s="3" t="n">
        <v>6575.0</v>
      </c>
      <c r="BI46" s="3" t="n">
        <v>6111.0</v>
      </c>
      <c r="BJ46" s="3" t="n">
        <v>7410.0</v>
      </c>
      <c r="BK46" s="3" t="n">
        <v>1866.0</v>
      </c>
      <c r="BL46" s="3" t="n">
        <v>2377.0</v>
      </c>
      <c r="BM46" s="3" t="n">
        <v>6180.0</v>
      </c>
      <c r="BN46" s="3" t="n">
        <v>1582.0</v>
      </c>
      <c r="BO46" s="3" t="n">
        <v>3591.0</v>
      </c>
      <c r="BP46" s="3" t="n">
        <v>7391.0</v>
      </c>
      <c r="BQ46" s="3" t="n">
        <v>4108.0</v>
      </c>
      <c r="BR46" s="3" t="n">
        <v>1840.0</v>
      </c>
    </row>
    <row r="47" spans="1:70">
      <c r="A47" t="s" s="0">
        <v>341</v>
      </c>
      <c r="B47" s="3" t="n">
        <v>2308.0</v>
      </c>
      <c r="C47" s="3" t="n">
        <v>5470.0</v>
      </c>
      <c r="D47" s="3" t="n">
        <v>6906.0</v>
      </c>
      <c r="E47" s="3" t="n">
        <v>5446.0</v>
      </c>
      <c r="F47" s="3" t="n">
        <v>3281.0</v>
      </c>
      <c r="G47" s="3" t="n">
        <v>3485.0</v>
      </c>
      <c r="H47" s="3" t="n">
        <v>3630.0</v>
      </c>
      <c r="I47" s="3" t="n">
        <v>7495.0</v>
      </c>
      <c r="J47" s="3" t="n">
        <v>5648.0</v>
      </c>
      <c r="K47" s="3" t="n">
        <v>2457.0</v>
      </c>
      <c r="L47" s="3" t="n">
        <v>9711.0</v>
      </c>
      <c r="M47" s="3" t="n">
        <v>4963.0</v>
      </c>
      <c r="N47" s="3" t="n">
        <v>1779.0</v>
      </c>
      <c r="O47" s="3" t="n">
        <v>4464.0</v>
      </c>
      <c r="P47" s="3" t="n">
        <v>1257.0</v>
      </c>
      <c r="Q47" s="3" t="n">
        <v>3513.0</v>
      </c>
      <c r="R47" s="3" t="n">
        <v>1832.0</v>
      </c>
      <c r="S47" s="3" t="n">
        <v>5672.0</v>
      </c>
      <c r="T47" s="3" t="n">
        <v>8594.0</v>
      </c>
      <c r="U47" s="3" t="n">
        <v>2761.0</v>
      </c>
      <c r="V47" s="3" t="n">
        <v>9710.0</v>
      </c>
      <c r="W47" s="3" t="n">
        <v>2623.0</v>
      </c>
      <c r="X47" s="3" t="n">
        <v>5007.0</v>
      </c>
      <c r="Y47" s="3" t="n">
        <v>9897.0</v>
      </c>
      <c r="Z47" s="3" t="n">
        <v>9876.0</v>
      </c>
      <c r="AA47" s="3" t="n">
        <v>2120.0</v>
      </c>
      <c r="AB47" s="3" t="n">
        <v>9800.0</v>
      </c>
      <c r="AC47" s="3" t="n">
        <v>1084.0</v>
      </c>
      <c r="AD47" s="3" t="n">
        <v>2386.0</v>
      </c>
      <c r="AE47" s="3" t="n">
        <v>3168.0</v>
      </c>
      <c r="AF47" s="3" t="n">
        <v>1902.0</v>
      </c>
      <c r="AG47" s="3" t="n">
        <v>2631.0</v>
      </c>
      <c r="AH47" s="3" t="n">
        <v>2490.0</v>
      </c>
      <c r="AI47" s="3" t="n">
        <v>8133.0</v>
      </c>
      <c r="AJ47" s="3" t="n">
        <v>2885.0</v>
      </c>
      <c r="AK47" s="3" t="n">
        <v>6730.0</v>
      </c>
      <c r="AL47" s="3" t="n">
        <v>6994.0</v>
      </c>
      <c r="AM47" s="3" t="n">
        <v>1576.0</v>
      </c>
      <c r="AN47" s="3" t="n">
        <v>3629.0</v>
      </c>
      <c r="AO47" s="3" t="n">
        <v>7067.0</v>
      </c>
      <c r="AP47" s="3" t="n">
        <v>1783.0</v>
      </c>
      <c r="AQ47" s="3" t="n">
        <v>2702.0</v>
      </c>
      <c r="AR47" s="3" t="n">
        <v>2377.0</v>
      </c>
      <c r="AS47" s="3" t="n">
        <v>3340.0</v>
      </c>
      <c r="AT47" s="3" t="n">
        <v>5286.0</v>
      </c>
      <c r="AU47" s="3" t="n">
        <v>2939.0</v>
      </c>
      <c r="AV47" s="3" t="n">
        <v>2886.0</v>
      </c>
      <c r="AW47" s="3" t="n">
        <v>1001.0</v>
      </c>
      <c r="AX47" s="3" t="n">
        <v>3829.0</v>
      </c>
      <c r="AY47" s="3" t="n">
        <v>9971.0</v>
      </c>
      <c r="AZ47" s="3" t="n">
        <v>6192.0</v>
      </c>
      <c r="BA47" s="3" t="n">
        <v>4542.0</v>
      </c>
      <c r="BB47" s="3" t="n">
        <v>4186.0</v>
      </c>
      <c r="BC47" s="3" t="n">
        <v>6302.0</v>
      </c>
      <c r="BD47" s="3" t="n">
        <v>6170.0</v>
      </c>
      <c r="BE47" s="3" t="n">
        <v>2851.0</v>
      </c>
      <c r="BF47" s="3" t="n">
        <v>2490.0</v>
      </c>
      <c r="BG47" s="3" t="n">
        <v>8215.0</v>
      </c>
      <c r="BH47" s="3" t="n">
        <v>4764.0</v>
      </c>
      <c r="BI47" s="3" t="n">
        <v>4273.0</v>
      </c>
      <c r="BJ47" s="3" t="n">
        <v>5511.0</v>
      </c>
      <c r="BK47" s="3" t="n">
        <v>8764.0</v>
      </c>
      <c r="BL47" s="3" t="n">
        <v>2411.0</v>
      </c>
      <c r="BM47" s="3" t="n">
        <v>5974.0</v>
      </c>
      <c r="BN47" s="3" t="n">
        <v>8098.0</v>
      </c>
      <c r="BO47" s="3" t="n">
        <v>8645.0</v>
      </c>
      <c r="BP47" s="3" t="n">
        <v>1226.0</v>
      </c>
      <c r="BQ47" s="3" t="n">
        <v>1189.0</v>
      </c>
      <c r="BR47" s="3" t="n">
        <v>4952.0</v>
      </c>
    </row>
    <row r="48" spans="1:70">
      <c r="A48" t="s" s="0">
        <v>342</v>
      </c>
      <c r="B48" s="3" t="n">
        <v>6896.0</v>
      </c>
      <c r="C48" s="3" t="n">
        <v>1981.0</v>
      </c>
      <c r="D48" s="3" t="n">
        <v>8524.0</v>
      </c>
      <c r="E48" s="3" t="n">
        <v>7539.0</v>
      </c>
      <c r="F48" s="3" t="n">
        <v>4054.0</v>
      </c>
      <c r="G48" s="3" t="n">
        <v>1864.0</v>
      </c>
      <c r="H48" s="3" t="n">
        <v>9906.0</v>
      </c>
      <c r="I48" s="3" t="n">
        <v>3505.0</v>
      </c>
      <c r="J48" s="3" t="n">
        <v>1099.0</v>
      </c>
      <c r="K48" s="3" t="n">
        <v>2379.0</v>
      </c>
      <c r="L48" s="3" t="n">
        <v>3839.0</v>
      </c>
      <c r="M48" s="3" t="n">
        <v>9974.0</v>
      </c>
      <c r="N48" s="3" t="n">
        <v>7906.0</v>
      </c>
      <c r="O48" s="3" t="n">
        <v>6518.0</v>
      </c>
      <c r="P48" s="3" t="n">
        <v>3328.0</v>
      </c>
      <c r="Q48" s="3" t="n">
        <v>3717.0</v>
      </c>
      <c r="R48" s="3" t="n">
        <v>2892.0</v>
      </c>
      <c r="S48" s="3" t="n">
        <v>7246.0</v>
      </c>
      <c r="T48" s="3" t="n">
        <v>8369.0</v>
      </c>
      <c r="U48" s="3" t="n">
        <v>1493.0</v>
      </c>
      <c r="V48" s="3" t="n">
        <v>2458.0</v>
      </c>
      <c r="W48" s="3" t="n">
        <v>7590.0</v>
      </c>
      <c r="X48" s="3" t="n">
        <v>3447.0</v>
      </c>
      <c r="Y48" s="3" t="n">
        <v>4670.0</v>
      </c>
      <c r="Z48" s="3" t="n">
        <v>5885.0</v>
      </c>
      <c r="AA48" s="3" t="n">
        <v>3487.0</v>
      </c>
      <c r="AB48" s="3" t="n">
        <v>6171.0</v>
      </c>
      <c r="AC48" s="3" t="n">
        <v>3995.0</v>
      </c>
      <c r="AD48" s="3" t="n">
        <v>9416.0</v>
      </c>
      <c r="AE48" s="3" t="n">
        <v>9855.0</v>
      </c>
      <c r="AF48" s="3" t="n">
        <v>3018.0</v>
      </c>
      <c r="AG48" s="3" t="n">
        <v>1093.0</v>
      </c>
      <c r="AH48" s="3" t="n">
        <v>6985.0</v>
      </c>
      <c r="AI48" s="3" t="n">
        <v>5426.0</v>
      </c>
      <c r="AJ48" s="3" t="n">
        <v>6566.0</v>
      </c>
      <c r="AK48" s="3" t="n">
        <v>2803.0</v>
      </c>
      <c r="AL48" s="3" t="n">
        <v>6751.0</v>
      </c>
      <c r="AM48" s="3" t="n">
        <v>2934.0</v>
      </c>
      <c r="AN48" s="3" t="n">
        <v>2978.0</v>
      </c>
      <c r="AO48" s="3" t="n">
        <v>7987.0</v>
      </c>
      <c r="AP48" s="3" t="n">
        <v>1675.0</v>
      </c>
      <c r="AQ48" s="3" t="n">
        <v>7973.0</v>
      </c>
      <c r="AR48" s="3" t="n">
        <v>6309.0</v>
      </c>
      <c r="AS48" s="3" t="n">
        <v>8843.0</v>
      </c>
      <c r="AT48" s="3" t="n">
        <v>2217.0</v>
      </c>
      <c r="AU48" s="3" t="n">
        <v>7910.0</v>
      </c>
      <c r="AV48" s="3" t="n">
        <v>4536.0</v>
      </c>
      <c r="AW48" s="3" t="n">
        <v>9143.0</v>
      </c>
      <c r="AX48" s="3" t="n">
        <v>9324.0</v>
      </c>
      <c r="AY48" s="3" t="n">
        <v>5598.0</v>
      </c>
      <c r="AZ48" s="3" t="n">
        <v>2668.0</v>
      </c>
      <c r="BA48" s="3" t="n">
        <v>5851.0</v>
      </c>
      <c r="BB48" s="3" t="n">
        <v>3150.0</v>
      </c>
      <c r="BC48" s="3" t="n">
        <v>2302.0</v>
      </c>
      <c r="BD48" s="3" t="n">
        <v>7482.0</v>
      </c>
      <c r="BE48" s="3" t="n">
        <v>8510.0</v>
      </c>
      <c r="BF48" s="3" t="n">
        <v>6473.0</v>
      </c>
      <c r="BG48" s="3" t="n">
        <v>5288.0</v>
      </c>
      <c r="BH48" s="3" t="n">
        <v>1435.0</v>
      </c>
      <c r="BI48" s="3" t="n">
        <v>5294.0</v>
      </c>
      <c r="BJ48" s="3" t="n">
        <v>4480.0</v>
      </c>
      <c r="BK48" s="3" t="n">
        <v>8457.0</v>
      </c>
      <c r="BL48" s="3" t="n">
        <v>1426.0</v>
      </c>
      <c r="BM48" s="3" t="n">
        <v>5352.0</v>
      </c>
      <c r="BN48" s="3" t="n">
        <v>4440.0</v>
      </c>
      <c r="BO48" s="3" t="n">
        <v>3773.0</v>
      </c>
      <c r="BP48" s="3" t="n">
        <v>3786.0</v>
      </c>
      <c r="BQ48" s="3" t="n">
        <v>8871.0</v>
      </c>
      <c r="BR48" s="3" t="n">
        <v>1207.0</v>
      </c>
    </row>
    <row r="49" spans="1:70">
      <c r="A49" t="s" s="0">
        <v>343</v>
      </c>
      <c r="B49" s="3" t="n">
        <v>7170.0</v>
      </c>
      <c r="C49" s="3" t="n">
        <v>8150.0</v>
      </c>
      <c r="D49" s="3" t="n">
        <v>1500.0</v>
      </c>
      <c r="E49" s="3" t="n">
        <v>7296.0</v>
      </c>
      <c r="F49" s="3" t="n">
        <v>4988.0</v>
      </c>
      <c r="G49" s="3" t="n">
        <v>8751.0</v>
      </c>
      <c r="H49" s="3" t="n">
        <v>4952.0</v>
      </c>
      <c r="I49" s="3" t="n">
        <v>5794.0</v>
      </c>
      <c r="J49" s="3" t="n">
        <v>3368.0</v>
      </c>
      <c r="K49" s="3" t="n">
        <v>8756.0</v>
      </c>
      <c r="L49" s="3" t="n">
        <v>5426.0</v>
      </c>
      <c r="M49" s="3" t="n">
        <v>3908.0</v>
      </c>
      <c r="N49" s="3" t="n">
        <v>2693.0</v>
      </c>
      <c r="O49" s="3" t="n">
        <v>6805.0</v>
      </c>
      <c r="P49" s="3" t="n">
        <v>3135.0</v>
      </c>
      <c r="Q49" s="3" t="n">
        <v>9315.0</v>
      </c>
      <c r="R49" s="3" t="n">
        <v>1940.0</v>
      </c>
      <c r="S49" s="3" t="n">
        <v>1704.0</v>
      </c>
      <c r="T49" s="3" t="n">
        <v>5256.0</v>
      </c>
      <c r="U49" s="3" t="n">
        <v>4564.0</v>
      </c>
      <c r="V49" s="3" t="n">
        <v>2705.0</v>
      </c>
      <c r="W49" s="3" t="n">
        <v>7964.0</v>
      </c>
      <c r="X49" s="3" t="n">
        <v>5097.0</v>
      </c>
      <c r="Y49" s="3" t="n">
        <v>5154.0</v>
      </c>
      <c r="Z49" s="3" t="n">
        <v>1993.0</v>
      </c>
      <c r="AA49" s="3" t="n">
        <v>2913.0</v>
      </c>
      <c r="AB49" s="3" t="n">
        <v>2234.0</v>
      </c>
      <c r="AC49" s="3" t="n">
        <v>8459.0</v>
      </c>
      <c r="AD49" s="3" t="n">
        <v>9533.0</v>
      </c>
      <c r="AE49" s="3" t="n">
        <v>4660.0</v>
      </c>
      <c r="AF49" s="3" t="n">
        <v>3202.0</v>
      </c>
      <c r="AG49" s="3" t="n">
        <v>4502.0</v>
      </c>
      <c r="AH49" s="3" t="n">
        <v>9515.0</v>
      </c>
      <c r="AI49" s="3" t="n">
        <v>2743.0</v>
      </c>
      <c r="AJ49" s="3" t="n">
        <v>1037.0</v>
      </c>
      <c r="AK49" s="3" t="n">
        <v>5092.0</v>
      </c>
      <c r="AL49" s="3" t="n">
        <v>4409.0</v>
      </c>
      <c r="AM49" s="3" t="n">
        <v>8527.0</v>
      </c>
      <c r="AN49" s="3" t="n">
        <v>4761.0</v>
      </c>
      <c r="AO49" s="3" t="n">
        <v>8964.0</v>
      </c>
      <c r="AP49" s="3" t="n">
        <v>6051.0</v>
      </c>
      <c r="AQ49" s="3" t="n">
        <v>5347.0</v>
      </c>
      <c r="AR49" s="3" t="n">
        <v>4729.0</v>
      </c>
      <c r="AS49" s="3" t="n">
        <v>7076.0</v>
      </c>
      <c r="AT49" s="3" t="n">
        <v>7438.0</v>
      </c>
      <c r="AU49" s="3" t="n">
        <v>9279.0</v>
      </c>
      <c r="AV49" s="3" t="n">
        <v>6317.0</v>
      </c>
      <c r="AW49" s="3" t="n">
        <v>2442.0</v>
      </c>
      <c r="AX49" s="3" t="n">
        <v>3922.0</v>
      </c>
      <c r="AY49" s="3" t="n">
        <v>8867.0</v>
      </c>
      <c r="AZ49" s="3" t="n">
        <v>1926.0</v>
      </c>
      <c r="BA49" s="3" t="n">
        <v>5197.0</v>
      </c>
      <c r="BB49" s="3" t="n">
        <v>9503.0</v>
      </c>
      <c r="BC49" s="3" t="n">
        <v>1541.0</v>
      </c>
      <c r="BD49" s="3" t="n">
        <v>2538.0</v>
      </c>
      <c r="BE49" s="3" t="n">
        <v>5288.0</v>
      </c>
      <c r="BF49" s="3" t="n">
        <v>5877.0</v>
      </c>
      <c r="BG49" s="3" t="n">
        <v>1314.0</v>
      </c>
      <c r="BH49" s="3" t="n">
        <v>9524.0</v>
      </c>
      <c r="BI49" s="3" t="n">
        <v>3773.0</v>
      </c>
      <c r="BJ49" s="3" t="n">
        <v>6190.0</v>
      </c>
      <c r="BK49" s="3" t="n">
        <v>2475.0</v>
      </c>
      <c r="BL49" s="3" t="n">
        <v>5899.0</v>
      </c>
      <c r="BM49" s="3" t="n">
        <v>4097.0</v>
      </c>
      <c r="BN49" s="3" t="n">
        <v>9109.0</v>
      </c>
      <c r="BO49" s="3" t="n">
        <v>1480.0</v>
      </c>
      <c r="BP49" s="3" t="n">
        <v>5149.0</v>
      </c>
      <c r="BQ49" s="3" t="n">
        <v>5974.0</v>
      </c>
      <c r="BR49" s="3" t="n">
        <v>6565.0</v>
      </c>
    </row>
    <row r="50" spans="1:70">
      <c r="A50" t="s" s="0">
        <v>344</v>
      </c>
      <c r="B50" s="3" t="n">
        <v>4586.0</v>
      </c>
      <c r="C50" s="3" t="n">
        <v>7444.0</v>
      </c>
      <c r="D50" s="3" t="n">
        <v>1740.0</v>
      </c>
      <c r="E50" s="3" t="n">
        <v>4882.0</v>
      </c>
      <c r="F50" s="3" t="n">
        <v>5366.0</v>
      </c>
      <c r="G50" s="3" t="n">
        <v>9771.0</v>
      </c>
      <c r="H50" s="3" t="n">
        <v>3343.0</v>
      </c>
      <c r="I50" s="3" t="n">
        <v>8049.0</v>
      </c>
      <c r="J50" s="3" t="n">
        <v>7100.0</v>
      </c>
      <c r="K50" s="3" t="n">
        <v>6904.0</v>
      </c>
      <c r="L50" s="3" t="n">
        <v>6712.0</v>
      </c>
      <c r="M50" s="3" t="n">
        <v>5370.0</v>
      </c>
      <c r="N50" s="3" t="n">
        <v>2156.0</v>
      </c>
      <c r="O50" s="3" t="n">
        <v>2254.0</v>
      </c>
      <c r="P50" s="3" t="n">
        <v>7925.0</v>
      </c>
      <c r="Q50" s="3" t="n">
        <v>7289.0</v>
      </c>
      <c r="R50" s="3" t="n">
        <v>7904.0</v>
      </c>
      <c r="S50" s="3" t="n">
        <v>6455.0</v>
      </c>
      <c r="T50" s="3" t="n">
        <v>2605.0</v>
      </c>
      <c r="U50" s="3" t="n">
        <v>7294.0</v>
      </c>
      <c r="V50" s="3" t="n">
        <v>6176.0</v>
      </c>
      <c r="W50" s="3" t="n">
        <v>5921.0</v>
      </c>
      <c r="X50" s="3" t="n">
        <v>7129.0</v>
      </c>
      <c r="Y50" s="3" t="n">
        <v>1392.0</v>
      </c>
      <c r="Z50" s="3" t="n">
        <v>9805.0</v>
      </c>
      <c r="AA50" s="3" t="n">
        <v>4732.0</v>
      </c>
      <c r="AB50" s="3" t="n">
        <v>5812.0</v>
      </c>
      <c r="AC50" s="3" t="n">
        <v>6452.0</v>
      </c>
      <c r="AD50" s="3" t="n">
        <v>1604.0</v>
      </c>
      <c r="AE50" s="3" t="n">
        <v>2628.0</v>
      </c>
      <c r="AF50" s="3" t="n">
        <v>3230.0</v>
      </c>
      <c r="AG50" s="3" t="n">
        <v>7729.0</v>
      </c>
      <c r="AH50" s="3" t="n">
        <v>7430.0</v>
      </c>
      <c r="AI50" s="3" t="n">
        <v>6070.0</v>
      </c>
      <c r="AJ50" s="3" t="n">
        <v>7862.0</v>
      </c>
      <c r="AK50" s="3" t="n">
        <v>1097.0</v>
      </c>
      <c r="AL50" s="3" t="n">
        <v>4243.0</v>
      </c>
      <c r="AM50" s="3" t="n">
        <v>2658.0</v>
      </c>
      <c r="AN50" s="3" t="n">
        <v>3860.0</v>
      </c>
      <c r="AO50" s="3" t="n">
        <v>4164.0</v>
      </c>
      <c r="AP50" s="3" t="n">
        <v>6394.0</v>
      </c>
      <c r="AQ50" s="3" t="n">
        <v>7760.0</v>
      </c>
      <c r="AR50" s="3" t="n">
        <v>2491.0</v>
      </c>
      <c r="AS50" s="3" t="n">
        <v>6706.0</v>
      </c>
      <c r="AT50" s="3" t="n">
        <v>6050.0</v>
      </c>
      <c r="AU50" s="3" t="n">
        <v>6341.0</v>
      </c>
      <c r="AV50" s="3" t="n">
        <v>1432.0</v>
      </c>
      <c r="AW50" s="3" t="n">
        <v>1497.0</v>
      </c>
      <c r="AX50" s="3" t="n">
        <v>8703.0</v>
      </c>
      <c r="AY50" s="3" t="n">
        <v>5282.0</v>
      </c>
      <c r="AZ50" s="3" t="n">
        <v>1247.0</v>
      </c>
      <c r="BA50" s="3" t="n">
        <v>3914.0</v>
      </c>
      <c r="BB50" s="3" t="n">
        <v>8233.0</v>
      </c>
      <c r="BC50" s="3" t="n">
        <v>7004.0</v>
      </c>
      <c r="BD50" s="3" t="n">
        <v>6955.0</v>
      </c>
      <c r="BE50" s="3" t="n">
        <v>5934.0</v>
      </c>
      <c r="BF50" s="3" t="n">
        <v>2185.0</v>
      </c>
      <c r="BG50" s="3" t="n">
        <v>4732.0</v>
      </c>
      <c r="BH50" s="3" t="n">
        <v>8899.0</v>
      </c>
      <c r="BI50" s="3" t="n">
        <v>5023.0</v>
      </c>
      <c r="BJ50" s="3" t="n">
        <v>4283.0</v>
      </c>
      <c r="BK50" s="3" t="n">
        <v>1354.0</v>
      </c>
      <c r="BL50" s="3" t="n">
        <v>3110.0</v>
      </c>
      <c r="BM50" s="3" t="n">
        <v>9934.0</v>
      </c>
      <c r="BN50" s="3" t="n">
        <v>5469.0</v>
      </c>
      <c r="BO50" s="3" t="n">
        <v>5455.0</v>
      </c>
      <c r="BP50" s="3" t="n">
        <v>7531.0</v>
      </c>
      <c r="BQ50" s="3" t="n">
        <v>7633.0</v>
      </c>
      <c r="BR50" s="3" t="n">
        <v>6759.0</v>
      </c>
    </row>
    <row r="51" spans="1:70">
      <c r="A51" t="s" s="0">
        <v>345</v>
      </c>
      <c r="B51" s="3" t="n">
        <v>3479.0</v>
      </c>
      <c r="C51" s="3" t="n">
        <v>8767.0</v>
      </c>
      <c r="D51" s="3" t="n">
        <v>2445.0</v>
      </c>
      <c r="E51" s="3" t="n">
        <v>1535.0</v>
      </c>
      <c r="F51" s="3" t="n">
        <v>4789.0</v>
      </c>
      <c r="G51" s="3" t="n">
        <v>3694.0</v>
      </c>
      <c r="H51" s="3" t="n">
        <v>7864.0</v>
      </c>
      <c r="I51" s="3" t="n">
        <v>3408.0</v>
      </c>
      <c r="J51" s="3" t="n">
        <v>7268.0</v>
      </c>
      <c r="K51" s="3" t="n">
        <v>9288.0</v>
      </c>
      <c r="L51" s="3" t="n">
        <v>5431.0</v>
      </c>
      <c r="M51" s="3" t="n">
        <v>9065.0</v>
      </c>
      <c r="N51" s="3" t="n">
        <v>6358.0</v>
      </c>
      <c r="O51" s="3" t="n">
        <v>7588.0</v>
      </c>
      <c r="P51" s="3" t="n">
        <v>9371.0</v>
      </c>
      <c r="Q51" s="3" t="n">
        <v>9737.0</v>
      </c>
      <c r="R51" s="3" t="n">
        <v>6225.0</v>
      </c>
      <c r="S51" s="3" t="n">
        <v>7519.0</v>
      </c>
      <c r="T51" s="3" t="n">
        <v>5884.0</v>
      </c>
      <c r="U51" s="3" t="n">
        <v>8960.0</v>
      </c>
      <c r="V51" s="3" t="n">
        <v>3072.0</v>
      </c>
      <c r="W51" s="3" t="n">
        <v>4955.0</v>
      </c>
      <c r="X51" s="3" t="n">
        <v>6050.0</v>
      </c>
      <c r="Y51" s="3" t="n">
        <v>8699.0</v>
      </c>
      <c r="Z51" s="3" t="n">
        <v>6985.0</v>
      </c>
      <c r="AA51" s="3" t="n">
        <v>2768.0</v>
      </c>
      <c r="AB51" s="3" t="n">
        <v>8449.0</v>
      </c>
      <c r="AC51" s="3" t="n">
        <v>5223.0</v>
      </c>
      <c r="AD51" s="3" t="n">
        <v>4143.0</v>
      </c>
      <c r="AE51" s="3" t="n">
        <v>7636.0</v>
      </c>
      <c r="AF51" s="3" t="n">
        <v>1208.0</v>
      </c>
      <c r="AG51" s="3" t="n">
        <v>8569.0</v>
      </c>
      <c r="AH51" s="3" t="n">
        <v>5834.0</v>
      </c>
      <c r="AI51" s="3" t="n">
        <v>8493.0</v>
      </c>
      <c r="AJ51" s="3" t="n">
        <v>1057.0</v>
      </c>
      <c r="AK51" s="3" t="n">
        <v>2586.0</v>
      </c>
      <c r="AL51" s="3" t="n">
        <v>9941.0</v>
      </c>
      <c r="AM51" s="3" t="n">
        <v>5439.0</v>
      </c>
      <c r="AN51" s="3" t="n">
        <v>8213.0</v>
      </c>
      <c r="AO51" s="3" t="n">
        <v>9385.0</v>
      </c>
      <c r="AP51" s="3" t="n">
        <v>7660.0</v>
      </c>
      <c r="AQ51" s="3" t="n">
        <v>8190.0</v>
      </c>
      <c r="AR51" s="3" t="n">
        <v>5006.0</v>
      </c>
      <c r="AS51" s="3" t="n">
        <v>3541.0</v>
      </c>
      <c r="AT51" s="3" t="n">
        <v>9172.0</v>
      </c>
      <c r="AU51" s="3" t="n">
        <v>1170.0</v>
      </c>
      <c r="AV51" s="3" t="n">
        <v>2318.0</v>
      </c>
      <c r="AW51" s="3" t="n">
        <v>8314.0</v>
      </c>
      <c r="AX51" s="3" t="n">
        <v>5353.0</v>
      </c>
      <c r="AY51" s="3" t="n">
        <v>6161.0</v>
      </c>
      <c r="AZ51" s="3" t="n">
        <v>5207.0</v>
      </c>
      <c r="BA51" s="3" t="n">
        <v>2120.0</v>
      </c>
      <c r="BB51" s="3" t="n">
        <v>1297.0</v>
      </c>
      <c r="BC51" s="3" t="n">
        <v>3471.0</v>
      </c>
      <c r="BD51" s="3" t="n">
        <v>9130.0</v>
      </c>
      <c r="BE51" s="3" t="n">
        <v>4992.0</v>
      </c>
      <c r="BF51" s="3" t="n">
        <v>3371.0</v>
      </c>
      <c r="BG51" s="3" t="n">
        <v>6698.0</v>
      </c>
      <c r="BH51" s="3" t="n">
        <v>9457.0</v>
      </c>
      <c r="BI51" s="3" t="n">
        <v>2890.0</v>
      </c>
      <c r="BJ51" s="3" t="n">
        <v>1578.0</v>
      </c>
      <c r="BK51" s="3" t="n">
        <v>8722.0</v>
      </c>
      <c r="BL51" s="3" t="n">
        <v>4859.0</v>
      </c>
      <c r="BM51" s="3" t="n">
        <v>4035.0</v>
      </c>
      <c r="BN51" s="3" t="n">
        <v>1472.0</v>
      </c>
      <c r="BO51" s="3" t="n">
        <v>1393.0</v>
      </c>
      <c r="BP51" s="3" t="n">
        <v>7359.0</v>
      </c>
      <c r="BQ51" s="3" t="n">
        <v>6414.0</v>
      </c>
      <c r="BR51" s="3" t="n">
        <v>3233.0</v>
      </c>
    </row>
    <row r="52" spans="1:70">
      <c r="A52" t="s" s="0">
        <v>346</v>
      </c>
      <c r="B52" s="3" t="n">
        <v>5133.0</v>
      </c>
      <c r="C52" s="3" t="n">
        <v>1470.0</v>
      </c>
      <c r="D52" s="3" t="n">
        <v>5254.0</v>
      </c>
      <c r="E52" s="3" t="n">
        <v>6459.0</v>
      </c>
      <c r="F52" s="3" t="n">
        <v>2514.0</v>
      </c>
      <c r="G52" s="3" t="n">
        <v>4977.0</v>
      </c>
      <c r="H52" s="3" t="n">
        <v>4784.0</v>
      </c>
      <c r="I52" s="3" t="n">
        <v>7884.0</v>
      </c>
      <c r="J52" s="3" t="n">
        <v>4819.0</v>
      </c>
      <c r="K52" s="3" t="n">
        <v>3274.0</v>
      </c>
      <c r="L52" s="3" t="n">
        <v>1613.0</v>
      </c>
      <c r="M52" s="3" t="n">
        <v>5580.0</v>
      </c>
      <c r="N52" s="3" t="n">
        <v>7588.0</v>
      </c>
      <c r="O52" s="3" t="n">
        <v>5706.0</v>
      </c>
      <c r="P52" s="3" t="n">
        <v>1528.0</v>
      </c>
      <c r="Q52" s="3" t="n">
        <v>1482.0</v>
      </c>
      <c r="R52" s="3" t="n">
        <v>2335.0</v>
      </c>
      <c r="S52" s="3" t="n">
        <v>2718.0</v>
      </c>
      <c r="T52" s="3" t="n">
        <v>3970.0</v>
      </c>
      <c r="U52" s="3" t="n">
        <v>8974.0</v>
      </c>
      <c r="V52" s="3" t="n">
        <v>3013.0</v>
      </c>
      <c r="W52" s="3" t="n">
        <v>1669.0</v>
      </c>
      <c r="X52" s="3" t="n">
        <v>8537.0</v>
      </c>
      <c r="Y52" s="3" t="n">
        <v>9658.0</v>
      </c>
      <c r="Z52" s="3" t="n">
        <v>2348.0</v>
      </c>
      <c r="AA52" s="3" t="n">
        <v>5761.0</v>
      </c>
      <c r="AB52" s="3" t="n">
        <v>4918.0</v>
      </c>
      <c r="AC52" s="3" t="n">
        <v>7693.0</v>
      </c>
      <c r="AD52" s="3" t="n">
        <v>2242.0</v>
      </c>
      <c r="AE52" s="3" t="n">
        <v>3166.0</v>
      </c>
      <c r="AF52" s="3" t="n">
        <v>4373.0</v>
      </c>
      <c r="AG52" s="3" t="n">
        <v>7263.0</v>
      </c>
      <c r="AH52" s="3" t="n">
        <v>7767.0</v>
      </c>
      <c r="AI52" s="3" t="n">
        <v>5021.0</v>
      </c>
      <c r="AJ52" s="3" t="n">
        <v>9376.0</v>
      </c>
      <c r="AK52" s="3" t="n">
        <v>2599.0</v>
      </c>
      <c r="AL52" s="3" t="n">
        <v>3332.0</v>
      </c>
      <c r="AM52" s="3" t="n">
        <v>8843.0</v>
      </c>
      <c r="AN52" s="3" t="n">
        <v>7078.0</v>
      </c>
      <c r="AO52" s="3" t="n">
        <v>3170.0</v>
      </c>
      <c r="AP52" s="3" t="n">
        <v>5199.0</v>
      </c>
      <c r="AQ52" s="3" t="n">
        <v>3273.0</v>
      </c>
      <c r="AR52" s="3" t="n">
        <v>3193.0</v>
      </c>
      <c r="AS52" s="3" t="n">
        <v>8422.0</v>
      </c>
      <c r="AT52" s="3" t="n">
        <v>5839.0</v>
      </c>
      <c r="AU52" s="3" t="n">
        <v>9670.0</v>
      </c>
      <c r="AV52" s="3" t="n">
        <v>2864.0</v>
      </c>
      <c r="AW52" s="3" t="n">
        <v>6931.0</v>
      </c>
      <c r="AX52" s="3" t="n">
        <v>3581.0</v>
      </c>
      <c r="AY52" s="3" t="n">
        <v>3682.0</v>
      </c>
      <c r="AZ52" s="3" t="n">
        <v>8478.0</v>
      </c>
      <c r="BA52" s="3" t="n">
        <v>9475.0</v>
      </c>
      <c r="BB52" s="3" t="n">
        <v>6228.0</v>
      </c>
      <c r="BC52" s="3" t="n">
        <v>2019.0</v>
      </c>
      <c r="BD52" s="3" t="n">
        <v>5534.0</v>
      </c>
      <c r="BE52" s="3" t="n">
        <v>1524.0</v>
      </c>
      <c r="BF52" s="3" t="n">
        <v>6438.0</v>
      </c>
      <c r="BG52" s="3" t="n">
        <v>4643.0</v>
      </c>
      <c r="BH52" s="3" t="n">
        <v>9327.0</v>
      </c>
      <c r="BI52" s="3" t="n">
        <v>1206.0</v>
      </c>
      <c r="BJ52" s="3" t="n">
        <v>7583.0</v>
      </c>
      <c r="BK52" s="3" t="n">
        <v>9577.0</v>
      </c>
      <c r="BL52" s="3" t="n">
        <v>7097.0</v>
      </c>
      <c r="BM52" s="3" t="n">
        <v>6127.0</v>
      </c>
      <c r="BN52" s="3" t="n">
        <v>4753.0</v>
      </c>
      <c r="BO52" s="3" t="n">
        <v>5600.0</v>
      </c>
      <c r="BP52" s="3" t="n">
        <v>9345.0</v>
      </c>
      <c r="BQ52" s="3" t="n">
        <v>8286.0</v>
      </c>
      <c r="BR52" s="3" t="n">
        <v>6748.0</v>
      </c>
    </row>
    <row r="53" spans="1:70">
      <c r="A53" t="s" s="0">
        <v>347</v>
      </c>
      <c r="B53" s="3" t="n">
        <v>4653.0</v>
      </c>
      <c r="C53" s="3" t="n">
        <v>4766.0</v>
      </c>
      <c r="D53" s="3" t="n">
        <v>9057.0</v>
      </c>
      <c r="E53" s="3" t="n">
        <v>3350.0</v>
      </c>
      <c r="F53" s="3" t="n">
        <v>7441.0</v>
      </c>
      <c r="G53" s="3" t="n">
        <v>7916.0</v>
      </c>
      <c r="H53" s="3" t="n">
        <v>6136.0</v>
      </c>
      <c r="I53" s="3" t="n">
        <v>2681.0</v>
      </c>
      <c r="J53" s="3" t="n">
        <v>9211.0</v>
      </c>
      <c r="K53" s="3" t="n">
        <v>8660.0</v>
      </c>
      <c r="L53" s="3" t="n">
        <v>9463.0</v>
      </c>
      <c r="M53" s="3" t="n">
        <v>9447.0</v>
      </c>
      <c r="N53" s="3" t="n">
        <v>3485.0</v>
      </c>
      <c r="O53" s="3" t="n">
        <v>6839.0</v>
      </c>
      <c r="P53" s="3" t="n">
        <v>3809.0</v>
      </c>
      <c r="Q53" s="3" t="n">
        <v>8975.0</v>
      </c>
      <c r="R53" s="3" t="n">
        <v>8206.0</v>
      </c>
      <c r="S53" s="3" t="n">
        <v>8019.0</v>
      </c>
      <c r="T53" s="3" t="n">
        <v>2607.0</v>
      </c>
      <c r="U53" s="3" t="n">
        <v>5550.0</v>
      </c>
      <c r="V53" s="3" t="n">
        <v>9826.0</v>
      </c>
      <c r="W53" s="3" t="n">
        <v>7828.0</v>
      </c>
      <c r="X53" s="3" t="n">
        <v>5569.0</v>
      </c>
      <c r="Y53" s="3" t="n">
        <v>7470.0</v>
      </c>
      <c r="Z53" s="3" t="n">
        <v>8073.0</v>
      </c>
      <c r="AA53" s="3" t="n">
        <v>6685.0</v>
      </c>
      <c r="AB53" s="3" t="n">
        <v>1173.0</v>
      </c>
      <c r="AC53" s="3" t="n">
        <v>7820.0</v>
      </c>
      <c r="AD53" s="3" t="n">
        <v>5002.0</v>
      </c>
      <c r="AE53" s="3" t="n">
        <v>9914.0</v>
      </c>
      <c r="AF53" s="3" t="n">
        <v>6339.0</v>
      </c>
      <c r="AG53" s="3" t="n">
        <v>2298.0</v>
      </c>
      <c r="AH53" s="3" t="n">
        <v>5197.0</v>
      </c>
      <c r="AI53" s="3" t="n">
        <v>3555.0</v>
      </c>
      <c r="AJ53" s="3" t="n">
        <v>7179.0</v>
      </c>
      <c r="AK53" s="3" t="n">
        <v>1846.0</v>
      </c>
      <c r="AL53" s="3" t="n">
        <v>8431.0</v>
      </c>
      <c r="AM53" s="3" t="n">
        <v>1687.0</v>
      </c>
      <c r="AN53" s="3" t="n">
        <v>2849.0</v>
      </c>
      <c r="AO53" s="3" t="n">
        <v>3173.0</v>
      </c>
      <c r="AP53" s="3" t="n">
        <v>5384.0</v>
      </c>
      <c r="AQ53" s="3" t="n">
        <v>4089.0</v>
      </c>
      <c r="AR53" s="3" t="n">
        <v>9272.0</v>
      </c>
      <c r="AS53" s="3" t="n">
        <v>6498.0</v>
      </c>
      <c r="AT53" s="3" t="n">
        <v>8072.0</v>
      </c>
      <c r="AU53" s="3" t="n">
        <v>3461.0</v>
      </c>
      <c r="AV53" s="3" t="n">
        <v>6590.0</v>
      </c>
      <c r="AW53" s="3" t="n">
        <v>8871.0</v>
      </c>
      <c r="AX53" s="3" t="n">
        <v>9883.0</v>
      </c>
      <c r="AY53" s="3" t="n">
        <v>1797.0</v>
      </c>
      <c r="AZ53" s="3" t="n">
        <v>7855.0</v>
      </c>
      <c r="BA53" s="3" t="n">
        <v>5202.0</v>
      </c>
      <c r="BB53" s="3" t="n">
        <v>5467.0</v>
      </c>
      <c r="BC53" s="3" t="n">
        <v>7428.0</v>
      </c>
      <c r="BD53" s="3" t="n">
        <v>2507.0</v>
      </c>
      <c r="BE53" s="3" t="n">
        <v>6666.0</v>
      </c>
      <c r="BF53" s="3" t="n">
        <v>2135.0</v>
      </c>
      <c r="BG53" s="3" t="n">
        <v>8963.0</v>
      </c>
      <c r="BH53" s="3" t="n">
        <v>9301.0</v>
      </c>
      <c r="BI53" s="3" t="n">
        <v>4655.0</v>
      </c>
      <c r="BJ53" s="3" t="n">
        <v>6501.0</v>
      </c>
      <c r="BK53" s="3" t="n">
        <v>9954.0</v>
      </c>
      <c r="BL53" s="3" t="n">
        <v>2048.0</v>
      </c>
      <c r="BM53" s="3" t="n">
        <v>3992.0</v>
      </c>
      <c r="BN53" s="3" t="n">
        <v>6991.0</v>
      </c>
      <c r="BO53" s="3" t="n">
        <v>9497.0</v>
      </c>
      <c r="BP53" s="3" t="n">
        <v>7509.0</v>
      </c>
      <c r="BQ53" s="3" t="n">
        <v>5541.0</v>
      </c>
      <c r="BR53" s="3" t="n">
        <v>8759.0</v>
      </c>
    </row>
    <row r="54" spans="1:70">
      <c r="A54" t="s" s="0">
        <v>348</v>
      </c>
      <c r="B54" s="3" t="n">
        <v>6542.0</v>
      </c>
      <c r="C54" s="3" t="n">
        <v>7841.0</v>
      </c>
      <c r="D54" s="3" t="n">
        <v>3663.0</v>
      </c>
      <c r="E54" s="3" t="n">
        <v>9187.0</v>
      </c>
      <c r="F54" s="3" t="n">
        <v>5405.0</v>
      </c>
      <c r="G54" s="3" t="n">
        <v>6613.0</v>
      </c>
      <c r="H54" s="3" t="n">
        <v>9793.0</v>
      </c>
      <c r="I54" s="3" t="n">
        <v>9978.0</v>
      </c>
      <c r="J54" s="3" t="n">
        <v>1220.0</v>
      </c>
      <c r="K54" s="3" t="n">
        <v>8612.0</v>
      </c>
      <c r="L54" s="3" t="n">
        <v>4252.0</v>
      </c>
      <c r="M54" s="3" t="n">
        <v>5015.0</v>
      </c>
      <c r="N54" s="3" t="n">
        <v>3213.0</v>
      </c>
      <c r="O54" s="3" t="n">
        <v>8560.0</v>
      </c>
      <c r="P54" s="3" t="n">
        <v>3707.0</v>
      </c>
      <c r="Q54" s="3" t="n">
        <v>4532.0</v>
      </c>
      <c r="R54" s="3" t="n">
        <v>4641.0</v>
      </c>
      <c r="S54" s="3" t="n">
        <v>1052.0</v>
      </c>
      <c r="T54" s="3" t="n">
        <v>9016.0</v>
      </c>
      <c r="U54" s="3" t="n">
        <v>1664.0</v>
      </c>
      <c r="V54" s="3" t="n">
        <v>7239.0</v>
      </c>
      <c r="W54" s="3" t="n">
        <v>5640.0</v>
      </c>
      <c r="X54" s="3" t="n">
        <v>2294.0</v>
      </c>
      <c r="Y54" s="3" t="n">
        <v>1987.0</v>
      </c>
      <c r="Z54" s="3" t="n">
        <v>9717.0</v>
      </c>
      <c r="AA54" s="3" t="n">
        <v>7106.0</v>
      </c>
      <c r="AB54" s="3" t="n">
        <v>9714.0</v>
      </c>
      <c r="AC54" s="3" t="n">
        <v>2204.0</v>
      </c>
      <c r="AD54" s="3" t="n">
        <v>5417.0</v>
      </c>
      <c r="AE54" s="3" t="n">
        <v>8292.0</v>
      </c>
      <c r="AF54" s="3" t="n">
        <v>4563.0</v>
      </c>
      <c r="AG54" s="3" t="n">
        <v>6140.0</v>
      </c>
      <c r="AH54" s="3" t="n">
        <v>1522.0</v>
      </c>
      <c r="AI54" s="3" t="n">
        <v>4879.0</v>
      </c>
      <c r="AJ54" s="3" t="n">
        <v>1791.0</v>
      </c>
      <c r="AK54" s="3" t="n">
        <v>2962.0</v>
      </c>
      <c r="AL54" s="3" t="n">
        <v>5222.0</v>
      </c>
      <c r="AM54" s="3" t="n">
        <v>7969.0</v>
      </c>
      <c r="AN54" s="3" t="n">
        <v>3124.0</v>
      </c>
      <c r="AO54" s="3" t="n">
        <v>6231.0</v>
      </c>
      <c r="AP54" s="3" t="n">
        <v>5444.0</v>
      </c>
      <c r="AQ54" s="3" t="n">
        <v>4494.0</v>
      </c>
      <c r="AR54" s="3" t="n">
        <v>5082.0</v>
      </c>
      <c r="AS54" s="3" t="n">
        <v>2109.0</v>
      </c>
      <c r="AT54" s="3" t="n">
        <v>5623.0</v>
      </c>
      <c r="AU54" s="3" t="n">
        <v>6744.0</v>
      </c>
      <c r="AV54" s="3" t="n">
        <v>1308.0</v>
      </c>
      <c r="AW54" s="3" t="n">
        <v>2997.0</v>
      </c>
      <c r="AX54" s="3" t="n">
        <v>8820.0</v>
      </c>
      <c r="AY54" s="3" t="n">
        <v>8374.0</v>
      </c>
      <c r="AZ54" s="3" t="n">
        <v>3801.0</v>
      </c>
      <c r="BA54" s="3" t="n">
        <v>7324.0</v>
      </c>
      <c r="BB54" s="3" t="n">
        <v>8023.0</v>
      </c>
      <c r="BC54" s="3" t="n">
        <v>4980.0</v>
      </c>
      <c r="BD54" s="3" t="n">
        <v>2779.0</v>
      </c>
      <c r="BE54" s="3" t="n">
        <v>5959.0</v>
      </c>
      <c r="BF54" s="3" t="n">
        <v>7468.0</v>
      </c>
      <c r="BG54" s="3" t="n">
        <v>9257.0</v>
      </c>
      <c r="BH54" s="3" t="n">
        <v>4209.0</v>
      </c>
      <c r="BI54" s="3" t="n">
        <v>3126.0</v>
      </c>
      <c r="BJ54" s="3" t="n">
        <v>1602.0</v>
      </c>
      <c r="BK54" s="3" t="n">
        <v>4124.0</v>
      </c>
      <c r="BL54" s="3" t="n">
        <v>2180.0</v>
      </c>
      <c r="BM54" s="3" t="n">
        <v>8117.0</v>
      </c>
      <c r="BN54" s="3" t="n">
        <v>1350.0</v>
      </c>
      <c r="BO54" s="3" t="n">
        <v>6357.0</v>
      </c>
      <c r="BP54" s="3" t="n">
        <v>1103.0</v>
      </c>
      <c r="BQ54" s="3" t="n">
        <v>7174.0</v>
      </c>
      <c r="BR54" s="3" t="n">
        <v>6766.0</v>
      </c>
    </row>
    <row r="55" spans="1:70">
      <c r="A55" t="s" s="0">
        <v>349</v>
      </c>
      <c r="B55" s="3" t="n">
        <v>1571.0</v>
      </c>
      <c r="C55" s="3" t="n">
        <v>4027.0</v>
      </c>
      <c r="D55" s="3" t="n">
        <v>3542.0</v>
      </c>
      <c r="E55" s="3" t="n">
        <v>2431.0</v>
      </c>
      <c r="F55" s="3" t="n">
        <v>7997.0</v>
      </c>
      <c r="G55" s="3" t="n">
        <v>4842.0</v>
      </c>
      <c r="H55" s="3" t="n">
        <v>8418.0</v>
      </c>
      <c r="I55" s="3" t="n">
        <v>4004.0</v>
      </c>
      <c r="J55" s="3" t="n">
        <v>1922.0</v>
      </c>
      <c r="K55" s="3" t="n">
        <v>9333.0</v>
      </c>
      <c r="L55" s="3" t="n">
        <v>1689.0</v>
      </c>
      <c r="M55" s="3" t="n">
        <v>2874.0</v>
      </c>
      <c r="N55" s="3" t="n">
        <v>1677.0</v>
      </c>
      <c r="O55" s="3" t="n">
        <v>8875.0</v>
      </c>
      <c r="P55" s="3" t="n">
        <v>9989.0</v>
      </c>
      <c r="Q55" s="3" t="n">
        <v>7222.0</v>
      </c>
      <c r="R55" s="3" t="n">
        <v>1181.0</v>
      </c>
      <c r="S55" s="3" t="n">
        <v>8256.0</v>
      </c>
      <c r="T55" s="3" t="n">
        <v>9198.0</v>
      </c>
      <c r="U55" s="3" t="n">
        <v>2383.0</v>
      </c>
      <c r="V55" s="3" t="n">
        <v>8063.0</v>
      </c>
      <c r="W55" s="3" t="n">
        <v>3118.0</v>
      </c>
      <c r="X55" s="3" t="n">
        <v>1067.0</v>
      </c>
      <c r="Y55" s="3" t="n">
        <v>6301.0</v>
      </c>
      <c r="Z55" s="3" t="n">
        <v>1965.0</v>
      </c>
      <c r="AA55" s="3" t="n">
        <v>6700.0</v>
      </c>
      <c r="AB55" s="3" t="n">
        <v>7127.0</v>
      </c>
      <c r="AC55" s="3" t="n">
        <v>5131.0</v>
      </c>
      <c r="AD55" s="3" t="n">
        <v>7688.0</v>
      </c>
      <c r="AE55" s="3" t="n">
        <v>7791.0</v>
      </c>
      <c r="AF55" s="3" t="n">
        <v>5366.0</v>
      </c>
      <c r="AG55" s="3" t="n">
        <v>8873.0</v>
      </c>
      <c r="AH55" s="3" t="n">
        <v>6415.0</v>
      </c>
      <c r="AI55" s="3" t="n">
        <v>3167.0</v>
      </c>
      <c r="AJ55" s="3" t="n">
        <v>7929.0</v>
      </c>
      <c r="AK55" s="3" t="n">
        <v>8707.0</v>
      </c>
      <c r="AL55" s="3" t="n">
        <v>5048.0</v>
      </c>
      <c r="AM55" s="3" t="n">
        <v>2765.0</v>
      </c>
      <c r="AN55" s="3" t="n">
        <v>4336.0</v>
      </c>
      <c r="AO55" s="3" t="n">
        <v>4730.0</v>
      </c>
      <c r="AP55" s="3" t="n">
        <v>3301.0</v>
      </c>
      <c r="AQ55" s="3" t="n">
        <v>5462.0</v>
      </c>
      <c r="AR55" s="3" t="n">
        <v>5075.0</v>
      </c>
      <c r="AS55" s="3" t="n">
        <v>5872.0</v>
      </c>
      <c r="AT55" s="3" t="n">
        <v>9213.0</v>
      </c>
      <c r="AU55" s="3" t="n">
        <v>6209.0</v>
      </c>
      <c r="AV55" s="3" t="n">
        <v>2334.0</v>
      </c>
      <c r="AW55" s="3" t="n">
        <v>4743.0</v>
      </c>
      <c r="AX55" s="3" t="n">
        <v>1039.0</v>
      </c>
      <c r="AY55" s="3" t="n">
        <v>7084.0</v>
      </c>
      <c r="AZ55" s="3" t="n">
        <v>9996.0</v>
      </c>
      <c r="BA55" s="3" t="n">
        <v>9237.0</v>
      </c>
      <c r="BB55" s="3" t="n">
        <v>3424.0</v>
      </c>
      <c r="BC55" s="3" t="n">
        <v>2692.0</v>
      </c>
      <c r="BD55" s="3" t="n">
        <v>5947.0</v>
      </c>
      <c r="BE55" s="3" t="n">
        <v>1457.0</v>
      </c>
      <c r="BF55" s="3" t="n">
        <v>2948.0</v>
      </c>
      <c r="BG55" s="3" t="n">
        <v>9553.0</v>
      </c>
      <c r="BH55" s="3" t="n">
        <v>9898.0</v>
      </c>
      <c r="BI55" s="3" t="n">
        <v>5277.0</v>
      </c>
      <c r="BJ55" s="3" t="n">
        <v>3240.0</v>
      </c>
      <c r="BK55" s="3" t="n">
        <v>6312.0</v>
      </c>
      <c r="BL55" s="3" t="n">
        <v>6491.0</v>
      </c>
      <c r="BM55" s="3" t="n">
        <v>9158.0</v>
      </c>
      <c r="BN55" s="3" t="n">
        <v>3514.0</v>
      </c>
      <c r="BO55" s="3" t="n">
        <v>6304.0</v>
      </c>
      <c r="BP55" s="3" t="n">
        <v>9399.0</v>
      </c>
      <c r="BQ55" s="3" t="n">
        <v>2174.0</v>
      </c>
      <c r="BR55" s="3" t="n">
        <v>5198.0</v>
      </c>
    </row>
    <row r="56" spans="1:70">
      <c r="A56" s="4" t="s">
        <v>350</v>
      </c>
      <c r="B56" s="5" t="n">
        <f t="shared" ref="B56:BM56" si="3">IF(COUNTA(B36:B55)&gt;0,SUM(B36:B55),"")</f>
        <v>92315.0</v>
      </c>
      <c r="C56" s="5" t="n">
        <f t="shared" si="3"/>
        <v>94543.0</v>
      </c>
      <c r="D56" s="5" t="n">
        <f t="shared" si="3"/>
        <v>92074.0</v>
      </c>
      <c r="E56" s="5" t="n">
        <f t="shared" si="3"/>
        <v>101451.0</v>
      </c>
      <c r="F56" s="5" t="n">
        <f t="shared" si="3"/>
        <v>111004.0</v>
      </c>
      <c r="G56" s="5" t="n">
        <f t="shared" si="3"/>
        <v>116376.0</v>
      </c>
      <c r="H56" s="5" t="n">
        <f t="shared" si="3"/>
        <v>124466.0</v>
      </c>
      <c r="I56" s="5" t="n">
        <f t="shared" si="3"/>
        <v>126440.0</v>
      </c>
      <c r="J56" s="5" t="n">
        <f t="shared" si="3"/>
        <v>100523.0</v>
      </c>
      <c r="K56" s="5" t="n">
        <f t="shared" si="3"/>
        <v>117127.0</v>
      </c>
      <c r="L56" s="5" t="n">
        <f t="shared" si="3"/>
        <v>98232.0</v>
      </c>
      <c r="M56" s="5" t="n">
        <f t="shared" si="3"/>
        <v>127233.0</v>
      </c>
      <c r="N56" s="5" t="n">
        <f t="shared" si="3"/>
        <v>103602.0</v>
      </c>
      <c r="O56" s="5" t="n">
        <f t="shared" si="3"/>
        <v>110018.0</v>
      </c>
      <c r="P56" s="5" t="n">
        <f t="shared" si="3"/>
        <v>88723.0</v>
      </c>
      <c r="Q56" s="5" t="n">
        <f t="shared" si="3"/>
        <v>114771.0</v>
      </c>
      <c r="R56" s="5" t="n">
        <f t="shared" si="3"/>
        <v>107683.0</v>
      </c>
      <c r="S56" s="5" t="n">
        <f t="shared" si="3"/>
        <v>108319.0</v>
      </c>
      <c r="T56" s="5" t="n">
        <f t="shared" si="3"/>
        <v>132407.0</v>
      </c>
      <c r="U56" s="5" t="n">
        <f t="shared" si="3"/>
        <v>107268.0</v>
      </c>
      <c r="V56" s="5" t="n">
        <f t="shared" si="3"/>
        <v>110300.0</v>
      </c>
      <c r="W56" s="5" t="n">
        <f t="shared" si="3"/>
        <v>88637.0</v>
      </c>
      <c r="X56" s="5" t="n">
        <f t="shared" si="3"/>
        <v>100472.0</v>
      </c>
      <c r="Y56" s="5" t="n">
        <f t="shared" si="3"/>
        <v>113144.0</v>
      </c>
      <c r="Z56" s="5" t="n">
        <f t="shared" si="3"/>
        <v>100623.0</v>
      </c>
      <c r="AA56" s="5" t="n">
        <f t="shared" si="3"/>
        <v>97922.0</v>
      </c>
      <c r="AB56" s="5" t="n">
        <f t="shared" si="3"/>
        <v>120873.0</v>
      </c>
      <c r="AC56" s="5" t="n">
        <f t="shared" si="3"/>
        <v>104803.0</v>
      </c>
      <c r="AD56" s="5" t="n">
        <f t="shared" si="3"/>
        <v>113064.0</v>
      </c>
      <c r="AE56" s="5" t="n">
        <f t="shared" si="3"/>
        <v>111933.0</v>
      </c>
      <c r="AF56" s="5" t="n">
        <f t="shared" si="3"/>
        <v>93759.0</v>
      </c>
      <c r="AG56" s="5" t="n">
        <f t="shared" si="3"/>
        <v>110496.0</v>
      </c>
      <c r="AH56" s="5" t="n">
        <f t="shared" si="3"/>
        <v>111936.0</v>
      </c>
      <c r="AI56" s="5" t="n">
        <f t="shared" si="3"/>
        <v>114278.0</v>
      </c>
      <c r="AJ56" s="5" t="n">
        <f t="shared" si="3"/>
        <v>109538.0</v>
      </c>
      <c r="AK56" s="5" t="n">
        <f t="shared" si="3"/>
        <v>87296.0</v>
      </c>
      <c r="AL56" s="5" t="n">
        <f t="shared" si="3"/>
        <v>108858.0</v>
      </c>
      <c r="AM56" s="5" t="n">
        <f t="shared" si="3"/>
        <v>120338.0</v>
      </c>
      <c r="AN56" s="5" t="n">
        <f t="shared" si="3"/>
        <v>111378.0</v>
      </c>
      <c r="AO56" s="5" t="n">
        <f t="shared" si="3"/>
        <v>106961.0</v>
      </c>
      <c r="AP56" s="5" t="n">
        <f t="shared" si="3"/>
        <v>90372.0</v>
      </c>
      <c r="AQ56" s="5" t="n">
        <f t="shared" si="3"/>
        <v>112403.0</v>
      </c>
      <c r="AR56" s="5" t="n">
        <f t="shared" si="3"/>
        <v>104090.0</v>
      </c>
      <c r="AS56" s="5" t="n">
        <f t="shared" si="3"/>
        <v>104033.0</v>
      </c>
      <c r="AT56" s="5" t="n">
        <f t="shared" si="3"/>
        <v>111215.0</v>
      </c>
      <c r="AU56" s="5" t="n">
        <f t="shared" si="3"/>
        <v>123023.0</v>
      </c>
      <c r="AV56" s="5" t="n">
        <f t="shared" si="3"/>
        <v>88260.0</v>
      </c>
      <c r="AW56" s="5" t="n">
        <f t="shared" si="3"/>
        <v>92641.0</v>
      </c>
      <c r="AX56" s="5" t="n">
        <f t="shared" si="3"/>
        <v>122126.0</v>
      </c>
      <c r="AY56" s="5" t="n">
        <f t="shared" si="3"/>
        <v>127968.0</v>
      </c>
      <c r="AZ56" s="5" t="n">
        <f t="shared" si="3"/>
        <v>96199.0</v>
      </c>
      <c r="BA56" s="5" t="n">
        <f t="shared" si="3"/>
        <v>100588.0</v>
      </c>
      <c r="BB56" s="5" t="n">
        <f t="shared" si="3"/>
        <v>99150.0</v>
      </c>
      <c r="BC56" s="5" t="n">
        <f t="shared" si="3"/>
        <v>94826.0</v>
      </c>
      <c r="BD56" s="5" t="n">
        <f t="shared" si="3"/>
        <v>108838.0</v>
      </c>
      <c r="BE56" s="5" t="n">
        <f t="shared" si="3"/>
        <v>112119.0</v>
      </c>
      <c r="BF56" s="5" t="n">
        <f t="shared" si="3"/>
        <v>86652.0</v>
      </c>
      <c r="BG56" s="5" t="n">
        <f t="shared" si="3"/>
        <v>115353.0</v>
      </c>
      <c r="BH56" s="5" t="n">
        <f t="shared" si="3"/>
        <v>122527.0</v>
      </c>
      <c r="BI56" s="5" t="n">
        <f t="shared" si="3"/>
        <v>104177.0</v>
      </c>
      <c r="BJ56" s="5" t="n">
        <f t="shared" si="3"/>
        <v>101122.0</v>
      </c>
      <c r="BK56" s="5" t="n">
        <f t="shared" si="3"/>
        <v>107835.0</v>
      </c>
      <c r="BL56" s="5" t="n">
        <f t="shared" si="3"/>
        <v>95162.0</v>
      </c>
      <c r="BM56" s="5" t="n">
        <f t="shared" si="3"/>
        <v>122389.0</v>
      </c>
      <c r="BN56" s="5" t="n">
        <f>IF(COUNTA(BN36:BN55)&gt;0,SUM(BN36:BN55),"")</f>
        <v>95798.0</v>
      </c>
      <c r="BO56" s="5" t="n">
        <f>IF(COUNTA(BO36:BO55)&gt;0,SUM(BO36:BO55),"")</f>
        <v>110887.0</v>
      </c>
      <c r="BP56" s="5" t="n">
        <f>IF(COUNTA(BP36:BP55)&gt;0,SUM(BP36:BP55),"")</f>
        <v>118714.0</v>
      </c>
      <c r="BQ56" s="5" t="n">
        <f>IF(COUNTA(BQ36:BQ55)&gt;0,SUM(BQ36:BQ55),"")</f>
        <v>111815.0</v>
      </c>
      <c r="BR56" s="5" t="n">
        <f>IF(COUNTA(BR36:BR55)&gt;0,SUM(BR36:BR55),"")</f>
        <v>111771.0</v>
      </c>
    </row>
    <row r="57" spans="1:70">
      <c r="A57" s="4" t="s">
        <v>351</v>
      </c>
      <c r="B57" s="5" t="n">
        <f t="shared" ref="B57:BM57" si="4">IF(AND(B22&lt;&gt;"",B34&lt;&gt;"",B56&lt;&gt;""),B22+B34+B56,"")</f>
        <v>304378.0</v>
      </c>
      <c r="C57" s="5" t="n">
        <f t="shared" si="4"/>
        <v>588774.0</v>
      </c>
      <c r="D57" s="5" t="n">
        <f t="shared" si="4"/>
        <v>321229.0</v>
      </c>
      <c r="E57" s="5" t="n">
        <f t="shared" si="4"/>
        <v>946436.0</v>
      </c>
      <c r="F57" s="5" t="n">
        <f t="shared" si="4"/>
        <v>300631.0</v>
      </c>
      <c r="G57" s="5" t="n">
        <f t="shared" si="4"/>
        <v>1329083.0</v>
      </c>
      <c r="H57" s="5" t="n">
        <f t="shared" si="4"/>
        <v>323571.0</v>
      </c>
      <c r="I57" s="5" t="n">
        <f t="shared" si="4"/>
        <v>328147.0</v>
      </c>
      <c r="J57" s="5" t="n">
        <f t="shared" si="4"/>
        <v>2079627.0</v>
      </c>
      <c r="K57" s="5" t="n">
        <f t="shared" si="4"/>
        <v>353604.0</v>
      </c>
      <c r="L57" s="5" t="n">
        <f t="shared" si="4"/>
        <v>2385548.0</v>
      </c>
      <c r="M57" s="5" t="n">
        <f t="shared" si="4"/>
        <v>288020.0</v>
      </c>
      <c r="N57" s="5" t="n">
        <f t="shared" si="4"/>
        <v>262221.0</v>
      </c>
      <c r="O57" s="5" t="n">
        <f t="shared" si="4"/>
        <v>616633.0</v>
      </c>
      <c r="P57" s="5" t="n">
        <f t="shared" si="4"/>
        <v>269941.0</v>
      </c>
      <c r="Q57" s="5" t="n">
        <f t="shared" si="4"/>
        <v>988608.0</v>
      </c>
      <c r="R57" s="5" t="n">
        <f t="shared" si="4"/>
        <v>331613.0</v>
      </c>
      <c r="S57" s="5" t="n">
        <f t="shared" si="4"/>
        <v>1363680.0</v>
      </c>
      <c r="T57" s="5" t="n">
        <f t="shared" si="4"/>
        <v>318213.0</v>
      </c>
      <c r="U57" s="5" t="n">
        <f t="shared" si="4"/>
        <v>281087.0</v>
      </c>
      <c r="V57" s="5" t="n">
        <f t="shared" si="4"/>
        <v>2089376.0</v>
      </c>
      <c r="W57" s="5" t="n">
        <f t="shared" si="4"/>
        <v>230715.0</v>
      </c>
      <c r="X57" s="5" t="n">
        <f t="shared" si="4"/>
        <v>2459294.0</v>
      </c>
      <c r="Y57" s="5" t="n">
        <f t="shared" si="4"/>
        <v>249701.0</v>
      </c>
      <c r="Z57" s="5" t="n">
        <f t="shared" si="4"/>
        <v>315099.0</v>
      </c>
      <c r="AA57" s="5" t="n">
        <f t="shared" si="4"/>
        <v>628743.0</v>
      </c>
      <c r="AB57" s="5" t="n">
        <f t="shared" si="4"/>
        <v>263374.0</v>
      </c>
      <c r="AC57" s="5" t="n">
        <f t="shared" si="4"/>
        <v>946972.0</v>
      </c>
      <c r="AD57" s="5" t="n">
        <f t="shared" si="4"/>
        <v>266873.0</v>
      </c>
      <c r="AE57" s="5" t="n">
        <f t="shared" si="4"/>
        <v>1341303.0</v>
      </c>
      <c r="AF57" s="5" t="n">
        <f t="shared" si="4"/>
        <v>287884.0</v>
      </c>
      <c r="AG57" s="5" t="n">
        <f t="shared" si="4"/>
        <v>334638.0</v>
      </c>
      <c r="AH57" s="5" t="n">
        <f t="shared" si="4"/>
        <v>2062089.0</v>
      </c>
      <c r="AI57" s="5" t="n">
        <f t="shared" si="4"/>
        <v>319010.0</v>
      </c>
      <c r="AJ57" s="5" t="n">
        <f t="shared" si="4"/>
        <v>2468088.0</v>
      </c>
      <c r="AK57" s="5" t="n">
        <f t="shared" si="4"/>
        <v>327045.0</v>
      </c>
      <c r="AL57" s="5" t="n">
        <f t="shared" si="4"/>
        <v>231885.0</v>
      </c>
      <c r="AM57" s="5" t="n">
        <f t="shared" si="4"/>
        <v>688251.0</v>
      </c>
      <c r="AN57" s="5" t="n">
        <f t="shared" si="4"/>
        <v>284541.0</v>
      </c>
      <c r="AO57" s="5" t="n">
        <f t="shared" si="4"/>
        <v>963122.0</v>
      </c>
      <c r="AP57" s="5" t="n">
        <f t="shared" si="4"/>
        <v>251809.0</v>
      </c>
      <c r="AQ57" s="5" t="n">
        <f t="shared" si="4"/>
        <v>1336411.0</v>
      </c>
      <c r="AR57" s="5" t="n">
        <f t="shared" si="4"/>
        <v>262654.0</v>
      </c>
      <c r="AS57" s="5" t="n">
        <f t="shared" si="4"/>
        <v>311484.0</v>
      </c>
      <c r="AT57" s="5" t="n">
        <f t="shared" si="4"/>
        <v>2134907.0</v>
      </c>
      <c r="AU57" s="5" t="n">
        <f t="shared" si="4"/>
        <v>301039.0</v>
      </c>
      <c r="AV57" s="5" t="n">
        <f t="shared" si="4"/>
        <v>2415924.0</v>
      </c>
      <c r="AW57" s="5" t="n">
        <f t="shared" si="4"/>
        <v>302955.0</v>
      </c>
      <c r="AX57" s="5" t="n">
        <f t="shared" si="4"/>
        <v>296602.0</v>
      </c>
      <c r="AY57" s="5" t="n">
        <f t="shared" si="4"/>
        <v>697201.0</v>
      </c>
      <c r="AZ57" s="5" t="n">
        <f t="shared" si="4"/>
        <v>260268.0</v>
      </c>
      <c r="BA57" s="5" t="n">
        <f t="shared" si="4"/>
        <v>960774.0</v>
      </c>
      <c r="BB57" s="5" t="n">
        <f t="shared" si="4"/>
        <v>315315.0</v>
      </c>
      <c r="BC57" s="5" t="n">
        <f t="shared" si="4"/>
        <v>1310683.0</v>
      </c>
      <c r="BD57" s="5" t="n">
        <f t="shared" si="4"/>
        <v>301940.0</v>
      </c>
      <c r="BE57" s="5" t="n">
        <f t="shared" si="4"/>
        <v>267386.0</v>
      </c>
      <c r="BF57" s="5" t="n">
        <f t="shared" si="4"/>
        <v>2055529.0</v>
      </c>
      <c r="BG57" s="5" t="n">
        <f t="shared" si="4"/>
        <v>328244.0</v>
      </c>
      <c r="BH57" s="5" t="n">
        <f t="shared" si="4"/>
        <v>2452337.0</v>
      </c>
      <c r="BI57" s="5" t="n">
        <f t="shared" si="4"/>
        <v>289659.0</v>
      </c>
      <c r="BJ57" s="5" t="n">
        <f t="shared" si="4"/>
        <v>297993.0</v>
      </c>
      <c r="BK57" s="5" t="n">
        <f t="shared" si="4"/>
        <v>631890.0</v>
      </c>
      <c r="BL57" s="5" t="n">
        <f t="shared" si="4"/>
        <v>273079.0</v>
      </c>
      <c r="BM57" s="5" t="n">
        <f t="shared" si="4"/>
        <v>915064.0</v>
      </c>
      <c r="BN57" s="5" t="n">
        <f>IF(AND(BN22&lt;&gt;"",BN34&lt;&gt;"",BN56&lt;&gt;""),BN22+BN34+BN56,"")</f>
        <v>250304.0</v>
      </c>
      <c r="BO57" s="5" t="n">
        <f>IF(AND(BO22&lt;&gt;"",BO34&lt;&gt;"",BO56&lt;&gt;""),BO22+BO34+BO56,"")</f>
        <v>1329142.0</v>
      </c>
      <c r="BP57" s="5" t="n">
        <f>IF(AND(BP22&lt;&gt;"",BP34&lt;&gt;"",BP56&lt;&gt;""),BP22+BP34+BP56,"")</f>
        <v>284794.0</v>
      </c>
      <c r="BQ57" s="5" t="n">
        <f>IF(AND(BQ22&lt;&gt;"",BQ34&lt;&gt;"",BQ56&lt;&gt;""),BQ22+BQ34+BQ56,"")</f>
        <v>322471.0</v>
      </c>
      <c r="BR57" s="5" t="n">
        <f>IF(AND(BR22&lt;&gt;"",BR34&lt;&gt;"",BR56&lt;&gt;""),BR22+BR34+BR56,"")</f>
        <v>2108897.0</v>
      </c>
    </row>
    <row r="58" spans="1:70">
      <c r="A58" s="4" t="s">
        <v>352</v>
      </c>
      <c r="B58" s="5" t="e">
        <f ca="1">IF(AND(COUNTA('BS - Actual'!$5:$5)&gt;0,B57&lt;&gt;"",B5&lt;&gt;""),SUMIFS('BS - Actual'!$5:$5,'BS - Actual'!$1:$1,B$2)-B57-B5,"")</f>
        <v>~CIRCULAR~REF~</v>
      </c>
      <c r="C58" s="5" t="e">
        <f ca="1">IF(AND(COUNTA('BS - Actual'!$5:$5)&gt;0,C57&lt;&gt;"",C5&lt;&gt;""),SUMIFS('BS - Actual'!$5:$5,'BS - Actual'!$1:$1,C$2)-C57-C5,"")</f>
        <v>~CIRCULAR~REF~</v>
      </c>
      <c r="D58" s="5" t="e">
        <f ca="1">IF(AND(COUNTA('BS - Actual'!$5:$5)&gt;0,D57&lt;&gt;"",D5&lt;&gt;""),SUMIFS('BS - Actual'!$5:$5,'BS - Actual'!$1:$1,D$2)-D57-D5,"")</f>
        <v>~CIRCULAR~REF~</v>
      </c>
      <c r="E58" s="5" t="e">
        <f ca="1">IF(AND(COUNTA('BS - Actual'!$5:$5)&gt;0,E57&lt;&gt;"",E5&lt;&gt;""),SUMIFS('BS - Actual'!$5:$5,'BS - Actual'!$1:$1,E$2)-E57-E5,"")</f>
        <v>~CIRCULAR~REF~</v>
      </c>
      <c r="F58" s="5" t="e">
        <f ca="1">IF(AND(COUNTA('BS - Actual'!$5:$5)&gt;0,F57&lt;&gt;"",F5&lt;&gt;""),SUMIFS('BS - Actual'!$5:$5,'BS - Actual'!$1:$1,F$2)-F57-F5,"")</f>
        <v>~CIRCULAR~REF~</v>
      </c>
      <c r="G58" s="5" t="e">
        <f ca="1">IF(AND(COUNTA('BS - Actual'!$5:$5)&gt;0,G57&lt;&gt;"",G5&lt;&gt;""),SUMIFS('BS - Actual'!$5:$5,'BS - Actual'!$1:$1,G$2)-G57-G5,"")</f>
        <v>~CIRCULAR~REF~</v>
      </c>
      <c r="H58" s="5" t="e">
        <f ca="1">IF(AND(COUNTA('BS - Actual'!$5:$5)&gt;0,H57&lt;&gt;"",H5&lt;&gt;""),SUMIFS('BS - Actual'!$5:$5,'BS - Actual'!$1:$1,H$2)-H57-H5,"")</f>
        <v>~CIRCULAR~REF~</v>
      </c>
      <c r="I58" s="5" t="e">
        <f ca="1">IF(AND(COUNTA('BS - Actual'!$5:$5)&gt;0,I57&lt;&gt;"",I5&lt;&gt;""),SUMIFS('BS - Actual'!$5:$5,'BS - Actual'!$1:$1,I$2)-I57-I5,"")</f>
        <v>~CIRCULAR~REF~</v>
      </c>
      <c r="J58" s="5" t="e">
        <f ca="1">IF(AND(COUNTA('BS - Actual'!$5:$5)&gt;0,J57&lt;&gt;"",J5&lt;&gt;""),SUMIFS('BS - Actual'!$5:$5,'BS - Actual'!$1:$1,J$2)-J57-J5,"")</f>
        <v>~CIRCULAR~REF~</v>
      </c>
      <c r="K58" s="5" t="e">
        <f ca="1">IF(AND(COUNTA('BS - Actual'!$5:$5)&gt;0,K57&lt;&gt;"",K5&lt;&gt;""),SUMIFS('BS - Actual'!$5:$5,'BS - Actual'!$1:$1,K$2)-K57-K5,"")</f>
        <v>~CIRCULAR~REF~</v>
      </c>
      <c r="L58" s="5" t="e">
        <f ca="1">IF(AND(COUNTA('BS - Actual'!$5:$5)&gt;0,L57&lt;&gt;"",L5&lt;&gt;""),SUMIFS('BS - Actual'!$5:$5,'BS - Actual'!$1:$1,L$2)-L57-L5,"")</f>
        <v>~CIRCULAR~REF~</v>
      </c>
      <c r="M58" s="5" t="e">
        <f ca="1">IF(AND(COUNTA('BS - Actual'!$5:$5)&gt;0,M57&lt;&gt;"",M5&lt;&gt;""),SUMIFS('BS - Actual'!$5:$5,'BS - Actual'!$1:$1,M$2)-M57-M5,"")</f>
        <v>~CIRCULAR~REF~</v>
      </c>
      <c r="N58" s="5" t="e">
        <f ca="1">IF(AND(COUNTA('BS - Actual'!$5:$5)&gt;0,N57&lt;&gt;"",N5&lt;&gt;""),SUMIFS('BS - Actual'!$5:$5,'BS - Actual'!$1:$1,N$2)-N57-N5,"")</f>
        <v>~CIRCULAR~REF~</v>
      </c>
      <c r="O58" s="5" t="e">
        <f ca="1">IF(AND(COUNTA('BS - Actual'!$5:$5)&gt;0,O57&lt;&gt;"",O5&lt;&gt;""),SUMIFS('BS - Actual'!$5:$5,'BS - Actual'!$1:$1,O$2)-O57-O5,"")</f>
        <v>~CIRCULAR~REF~</v>
      </c>
      <c r="P58" s="5" t="e">
        <f ca="1">IF(AND(COUNTA('BS - Actual'!$5:$5)&gt;0,P57&lt;&gt;"",P5&lt;&gt;""),SUMIFS('BS - Actual'!$5:$5,'BS - Actual'!$1:$1,P$2)-P57-P5,"")</f>
        <v>~CIRCULAR~REF~</v>
      </c>
      <c r="Q58" s="5" t="e">
        <f ca="1">IF(AND(COUNTA('BS - Actual'!$5:$5)&gt;0,Q57&lt;&gt;"",Q5&lt;&gt;""),SUMIFS('BS - Actual'!$5:$5,'BS - Actual'!$1:$1,Q$2)-Q57-Q5,"")</f>
        <v>~CIRCULAR~REF~</v>
      </c>
      <c r="R58" s="5" t="e">
        <f ca="1">IF(AND(COUNTA('BS - Actual'!$5:$5)&gt;0,R57&lt;&gt;"",R5&lt;&gt;""),SUMIFS('BS - Actual'!$5:$5,'BS - Actual'!$1:$1,R$2)-R57-R5,"")</f>
        <v>~CIRCULAR~REF~</v>
      </c>
      <c r="S58" s="5" t="e">
        <f ca="1">IF(AND(COUNTA('BS - Actual'!$5:$5)&gt;0,S57&lt;&gt;"",S5&lt;&gt;""),SUMIFS('BS - Actual'!$5:$5,'BS - Actual'!$1:$1,S$2)-S57-S5,"")</f>
        <v>~CIRCULAR~REF~</v>
      </c>
      <c r="T58" s="5" t="e">
        <f ca="1">IF(AND(COUNTA('BS - Actual'!$5:$5)&gt;0,T57&lt;&gt;"",T5&lt;&gt;""),SUMIFS('BS - Actual'!$5:$5,'BS - Actual'!$1:$1,T$2)-T57-T5,"")</f>
        <v>~CIRCULAR~REF~</v>
      </c>
      <c r="U58" s="5" t="e">
        <f ca="1">IF(AND(COUNTA('BS - Actual'!$5:$5)&gt;0,U57&lt;&gt;"",U5&lt;&gt;""),SUMIFS('BS - Actual'!$5:$5,'BS - Actual'!$1:$1,U$2)-U57-U5,"")</f>
        <v>~CIRCULAR~REF~</v>
      </c>
      <c r="V58" s="5" t="e">
        <f ca="1">IF(AND(COUNTA('BS - Actual'!$5:$5)&gt;0,V57&lt;&gt;"",V5&lt;&gt;""),SUMIFS('BS - Actual'!$5:$5,'BS - Actual'!$1:$1,V$2)-V57-V5,"")</f>
        <v>~CIRCULAR~REF~</v>
      </c>
      <c r="W58" s="5" t="e">
        <f ca="1">IF(AND(COUNTA('BS - Actual'!$5:$5)&gt;0,W57&lt;&gt;"",W5&lt;&gt;""),SUMIFS('BS - Actual'!$5:$5,'BS - Actual'!$1:$1,W$2)-W57-W5,"")</f>
        <v>~CIRCULAR~REF~</v>
      </c>
      <c r="X58" s="5" t="e">
        <f ca="1">IF(AND(COUNTA('BS - Actual'!$5:$5)&gt;0,X57&lt;&gt;"",X5&lt;&gt;""),SUMIFS('BS - Actual'!$5:$5,'BS - Actual'!$1:$1,X$2)-X57-X5,"")</f>
        <v>~CIRCULAR~REF~</v>
      </c>
      <c r="Y58" s="5" t="e">
        <f ca="1">IF(AND(COUNTA('BS - Actual'!$5:$5)&gt;0,Y57&lt;&gt;"",Y5&lt;&gt;""),SUMIFS('BS - Actual'!$5:$5,'BS - Actual'!$1:$1,Y$2)-Y57-Y5,"")</f>
        <v>~CIRCULAR~REF~</v>
      </c>
      <c r="Z58" s="5" t="e">
        <f ca="1">IF(AND(COUNTA('BS - Actual'!$5:$5)&gt;0,Z57&lt;&gt;"",Z5&lt;&gt;""),SUMIFS('BS - Actual'!$5:$5,'BS - Actual'!$1:$1,Z$2)-Z57-Z5,"")</f>
        <v>~CIRCULAR~REF~</v>
      </c>
      <c r="AA58" s="5" t="e">
        <f ca="1">IF(AND(COUNTA('BS - Actual'!$5:$5)&gt;0,AA57&lt;&gt;"",AA5&lt;&gt;""),SUMIFS('BS - Actual'!$5:$5,'BS - Actual'!$1:$1,AA$2)-AA57-AA5,"")</f>
        <v>~CIRCULAR~REF~</v>
      </c>
      <c r="AB58" s="5" t="e">
        <f ca="1">IF(AND(COUNTA('BS - Actual'!$5:$5)&gt;0,AB57&lt;&gt;"",AB5&lt;&gt;""),SUMIFS('BS - Actual'!$5:$5,'BS - Actual'!$1:$1,AB$2)-AB57-AB5,"")</f>
        <v>~CIRCULAR~REF~</v>
      </c>
      <c r="AC58" s="5" t="e">
        <f ca="1">IF(AND(COUNTA('BS - Actual'!$5:$5)&gt;0,AC57&lt;&gt;"",AC5&lt;&gt;""),SUMIFS('BS - Actual'!$5:$5,'BS - Actual'!$1:$1,AC$2)-AC57-AC5,"")</f>
        <v>~CIRCULAR~REF~</v>
      </c>
      <c r="AD58" s="5" t="e">
        <f ca="1">IF(AND(COUNTA('BS - Actual'!$5:$5)&gt;0,AD57&lt;&gt;"",AD5&lt;&gt;""),SUMIFS('BS - Actual'!$5:$5,'BS - Actual'!$1:$1,AD$2)-AD57-AD5,"")</f>
        <v>~CIRCULAR~REF~</v>
      </c>
      <c r="AE58" s="5" t="e">
        <f ca="1">IF(AND(COUNTA('BS - Actual'!$5:$5)&gt;0,AE57&lt;&gt;"",AE5&lt;&gt;""),SUMIFS('BS - Actual'!$5:$5,'BS - Actual'!$1:$1,AE$2)-AE57-AE5,"")</f>
        <v>~CIRCULAR~REF~</v>
      </c>
      <c r="AF58" s="5" t="e">
        <f ca="1">IF(AND(COUNTA('BS - Actual'!$5:$5)&gt;0,AF57&lt;&gt;"",AF5&lt;&gt;""),SUMIFS('BS - Actual'!$5:$5,'BS - Actual'!$1:$1,AF$2)-AF57-AF5,"")</f>
        <v>~CIRCULAR~REF~</v>
      </c>
      <c r="AG58" s="5" t="e">
        <f ca="1">IF(AND(COUNTA('BS - Actual'!$5:$5)&gt;0,AG57&lt;&gt;"",AG5&lt;&gt;""),SUMIFS('BS - Actual'!$5:$5,'BS - Actual'!$1:$1,AG$2)-AG57-AG5,"")</f>
        <v>~CIRCULAR~REF~</v>
      </c>
      <c r="AH58" s="5" t="e">
        <f ca="1">IF(AND(COUNTA('BS - Actual'!$5:$5)&gt;0,AH57&lt;&gt;"",AH5&lt;&gt;""),SUMIFS('BS - Actual'!$5:$5,'BS - Actual'!$1:$1,AH$2)-AH57-AH5,"")</f>
        <v>~CIRCULAR~REF~</v>
      </c>
      <c r="AI58" s="5" t="e">
        <f ca="1">IF(AND(COUNTA('BS - Actual'!$5:$5)&gt;0,AI57&lt;&gt;"",AI5&lt;&gt;""),SUMIFS('BS - Actual'!$5:$5,'BS - Actual'!$1:$1,AI$2)-AI57-AI5,"")</f>
        <v>~CIRCULAR~REF~</v>
      </c>
      <c r="AJ58" s="5" t="e">
        <f ca="1">IF(AND(COUNTA('BS - Actual'!$5:$5)&gt;0,AJ57&lt;&gt;"",AJ5&lt;&gt;""),SUMIFS('BS - Actual'!$5:$5,'BS - Actual'!$1:$1,AJ$2)-AJ57-AJ5,"")</f>
        <v>~CIRCULAR~REF~</v>
      </c>
      <c r="AK58" s="5" t="e">
        <f ca="1">IF(AND(COUNTA('BS - Actual'!$5:$5)&gt;0,AK57&lt;&gt;"",AK5&lt;&gt;""),SUMIFS('BS - Actual'!$5:$5,'BS - Actual'!$1:$1,AK$2)-AK57-AK5,"")</f>
        <v>~CIRCULAR~REF~</v>
      </c>
      <c r="AL58" s="5" t="e">
        <f ca="1">IF(AND(COUNTA('BS - Actual'!$5:$5)&gt;0,AL57&lt;&gt;"",AL5&lt;&gt;""),SUMIFS('BS - Actual'!$5:$5,'BS - Actual'!$1:$1,AL$2)-AL57-AL5,"")</f>
        <v>~CIRCULAR~REF~</v>
      </c>
      <c r="AM58" s="5" t="e">
        <f ca="1">IF(AND(COUNTA('BS - Actual'!$5:$5)&gt;0,AM57&lt;&gt;"",AM5&lt;&gt;""),SUMIFS('BS - Actual'!$5:$5,'BS - Actual'!$1:$1,AM$2)-AM57-AM5,"")</f>
        <v>~CIRCULAR~REF~</v>
      </c>
      <c r="AN58" s="5" t="e">
        <f ca="1">IF(AND(COUNTA('BS - Actual'!$5:$5)&gt;0,AN57&lt;&gt;"",AN5&lt;&gt;""),SUMIFS('BS - Actual'!$5:$5,'BS - Actual'!$1:$1,AN$2)-AN57-AN5,"")</f>
        <v>~CIRCULAR~REF~</v>
      </c>
      <c r="AO58" s="5" t="e">
        <f ca="1">IF(AND(COUNTA('BS - Actual'!$5:$5)&gt;0,AO57&lt;&gt;"",AO5&lt;&gt;""),SUMIFS('BS - Actual'!$5:$5,'BS - Actual'!$1:$1,AO$2)-AO57-AO5,"")</f>
        <v>~CIRCULAR~REF~</v>
      </c>
      <c r="AP58" s="5" t="e">
        <f ca="1">IF(AND(COUNTA('BS - Actual'!$5:$5)&gt;0,AP57&lt;&gt;"",AP5&lt;&gt;""),SUMIFS('BS - Actual'!$5:$5,'BS - Actual'!$1:$1,AP$2)-AP57-AP5,"")</f>
        <v>~CIRCULAR~REF~</v>
      </c>
      <c r="AQ58" s="5" t="e">
        <f ca="1">IF(AND(COUNTA('BS - Actual'!$5:$5)&gt;0,AQ57&lt;&gt;"",AQ5&lt;&gt;""),SUMIFS('BS - Actual'!$5:$5,'BS - Actual'!$1:$1,AQ$2)-AQ57-AQ5,"")</f>
        <v>~CIRCULAR~REF~</v>
      </c>
      <c r="AR58" s="5" t="e">
        <f ca="1">IF(AND(COUNTA('BS - Actual'!$5:$5)&gt;0,AR57&lt;&gt;"",AR5&lt;&gt;""),SUMIFS('BS - Actual'!$5:$5,'BS - Actual'!$1:$1,AR$2)-AR57-AR5,"")</f>
        <v>~CIRCULAR~REF~</v>
      </c>
      <c r="AS58" s="5" t="e">
        <f ca="1">IF(AND(COUNTA('BS - Actual'!$5:$5)&gt;0,AS57&lt;&gt;"",AS5&lt;&gt;""),SUMIFS('BS - Actual'!$5:$5,'BS - Actual'!$1:$1,AS$2)-AS57-AS5,"")</f>
        <v>~CIRCULAR~REF~</v>
      </c>
      <c r="AT58" s="5" t="e">
        <f ca="1">IF(AND(COUNTA('BS - Actual'!$5:$5)&gt;0,AT57&lt;&gt;"",AT5&lt;&gt;""),SUMIFS('BS - Actual'!$5:$5,'BS - Actual'!$1:$1,AT$2)-AT57-AT5,"")</f>
        <v>~CIRCULAR~REF~</v>
      </c>
      <c r="AU58" s="5" t="e">
        <f ca="1">IF(AND(COUNTA('BS - Actual'!$5:$5)&gt;0,AU57&lt;&gt;"",AU5&lt;&gt;""),SUMIFS('BS - Actual'!$5:$5,'BS - Actual'!$1:$1,AU$2)-AU57-AU5,"")</f>
        <v>~CIRCULAR~REF~</v>
      </c>
      <c r="AV58" s="5" t="e">
        <f ca="1">IF(AND(COUNTA('BS - Actual'!$5:$5)&gt;0,AV57&lt;&gt;"",AV5&lt;&gt;""),SUMIFS('BS - Actual'!$5:$5,'BS - Actual'!$1:$1,AV$2)-AV57-AV5,"")</f>
        <v>~CIRCULAR~REF~</v>
      </c>
      <c r="AW58" s="5" t="e">
        <f ca="1">IF(AND(COUNTA('BS - Actual'!$5:$5)&gt;0,AW57&lt;&gt;"",AW5&lt;&gt;""),SUMIFS('BS - Actual'!$5:$5,'BS - Actual'!$1:$1,AW$2)-AW57-AW5,"")</f>
        <v>~CIRCULAR~REF~</v>
      </c>
      <c r="AX58" s="5" t="e">
        <f ca="1">IF(AND(COUNTA('BS - Actual'!$5:$5)&gt;0,AX57&lt;&gt;"",AX5&lt;&gt;""),SUMIFS('BS - Actual'!$5:$5,'BS - Actual'!$1:$1,AX$2)-AX57-AX5,"")</f>
        <v>~CIRCULAR~REF~</v>
      </c>
      <c r="AY58" s="5" t="e">
        <f ca="1">IF(AND(COUNTA('BS - Actual'!$5:$5)&gt;0,AY57&lt;&gt;"",AY5&lt;&gt;""),SUMIFS('BS - Actual'!$5:$5,'BS - Actual'!$1:$1,AY$2)-AY57-AY5,"")</f>
        <v>~CIRCULAR~REF~</v>
      </c>
      <c r="AZ58" s="5" t="e">
        <f ca="1">IF(AND(COUNTA('BS - Actual'!$5:$5)&gt;0,AZ57&lt;&gt;"",AZ5&lt;&gt;""),SUMIFS('BS - Actual'!$5:$5,'BS - Actual'!$1:$1,AZ$2)-AZ57-AZ5,"")</f>
        <v>~CIRCULAR~REF~</v>
      </c>
      <c r="BA58" s="5" t="e">
        <f ca="1">IF(AND(COUNTA('BS - Actual'!$5:$5)&gt;0,BA57&lt;&gt;"",BA5&lt;&gt;""),SUMIFS('BS - Actual'!$5:$5,'BS - Actual'!$1:$1,BA$2)-BA57-BA5,"")</f>
        <v>~CIRCULAR~REF~</v>
      </c>
      <c r="BB58" s="5" t="e">
        <f ca="1">IF(AND(COUNTA('BS - Actual'!$5:$5)&gt;0,BB57&lt;&gt;"",BB5&lt;&gt;""),SUMIFS('BS - Actual'!$5:$5,'BS - Actual'!$1:$1,BB$2)-BB57-BB5,"")</f>
        <v>~CIRCULAR~REF~</v>
      </c>
      <c r="BC58" s="5" t="e">
        <f ca="1">IF(AND(COUNTA('BS - Actual'!$5:$5)&gt;0,BC57&lt;&gt;"",BC5&lt;&gt;""),SUMIFS('BS - Actual'!$5:$5,'BS - Actual'!$1:$1,BC$2)-BC57-BC5,"")</f>
        <v>~CIRCULAR~REF~</v>
      </c>
      <c r="BD58" s="5" t="e">
        <f ca="1">IF(AND(COUNTA('BS - Actual'!$5:$5)&gt;0,BD57&lt;&gt;"",BD5&lt;&gt;""),SUMIFS('BS - Actual'!$5:$5,'BS - Actual'!$1:$1,BD$2)-BD57-BD5,"")</f>
        <v>~CIRCULAR~REF~</v>
      </c>
      <c r="BE58" s="5" t="e">
        <f ca="1">IF(AND(COUNTA('BS - Actual'!$5:$5)&gt;0,BE57&lt;&gt;"",BE5&lt;&gt;""),SUMIFS('BS - Actual'!$5:$5,'BS - Actual'!$1:$1,BE$2)-BE57-BE5,"")</f>
        <v>~CIRCULAR~REF~</v>
      </c>
      <c r="BF58" s="5" t="e">
        <f ca="1">IF(AND(COUNTA('BS - Actual'!$5:$5)&gt;0,BF57&lt;&gt;"",BF5&lt;&gt;""),SUMIFS('BS - Actual'!$5:$5,'BS - Actual'!$1:$1,BF$2)-BF57-BF5,"")</f>
        <v>~CIRCULAR~REF~</v>
      </c>
      <c r="BG58" s="5" t="e">
        <f ca="1">IF(AND(COUNTA('BS - Actual'!$5:$5)&gt;0,BG57&lt;&gt;"",BG5&lt;&gt;""),SUMIFS('BS - Actual'!$5:$5,'BS - Actual'!$1:$1,BG$2)-BG57-BG5,"")</f>
        <v>~CIRCULAR~REF~</v>
      </c>
      <c r="BH58" s="5" t="e">
        <f ca="1">IF(AND(COUNTA('BS - Actual'!$5:$5)&gt;0,BH57&lt;&gt;"",BH5&lt;&gt;""),SUMIFS('BS - Actual'!$5:$5,'BS - Actual'!$1:$1,BH$2)-BH57-BH5,"")</f>
        <v>~CIRCULAR~REF~</v>
      </c>
      <c r="BI58" s="5" t="e">
        <f ca="1">IF(AND(COUNTA('BS - Actual'!$5:$5)&gt;0,BI57&lt;&gt;"",BI5&lt;&gt;""),SUMIFS('BS - Actual'!$5:$5,'BS - Actual'!$1:$1,BI$2)-BI57-BI5,"")</f>
        <v>~CIRCULAR~REF~</v>
      </c>
      <c r="BJ58" s="5" t="e">
        <f ca="1">IF(AND(COUNTA('BS - Actual'!$5:$5)&gt;0,BJ57&lt;&gt;"",BJ5&lt;&gt;""),SUMIFS('BS - Actual'!$5:$5,'BS - Actual'!$1:$1,BJ$2)-BJ57-BJ5,"")</f>
        <v>~CIRCULAR~REF~</v>
      </c>
      <c r="BK58" s="5" t="e">
        <f ca="1">IF(AND(COUNTA('BS - Actual'!$5:$5)&gt;0,BK57&lt;&gt;"",BK5&lt;&gt;""),SUMIFS('BS - Actual'!$5:$5,'BS - Actual'!$1:$1,BK$2)-BK57-BK5,"")</f>
        <v>~CIRCULAR~REF~</v>
      </c>
      <c r="BL58" s="5" t="e">
        <f ca="1">IF(AND(COUNTA('BS - Actual'!$5:$5)&gt;0,BL57&lt;&gt;"",BL5&lt;&gt;""),SUMIFS('BS - Actual'!$5:$5,'BS - Actual'!$1:$1,BL$2)-BL57-BL5,"")</f>
        <v>~CIRCULAR~REF~</v>
      </c>
      <c r="BM58" s="5" t="e">
        <f ca="1">IF(AND(COUNTA('BS - Actual'!$5:$5)&gt;0,BM57&lt;&gt;"",BM5&lt;&gt;""),SUMIFS('BS - Actual'!$5:$5,'BS - Actual'!$1:$1,BM$2)-BM57-BM5,"")</f>
        <v>~CIRCULAR~REF~</v>
      </c>
      <c r="BN58" s="5" t="e">
        <f ca="1">IF(AND(COUNTA('BS - Actual'!$5:$5)&gt;0,BN57&lt;&gt;"",BN5&lt;&gt;""),SUMIFS('BS - Actual'!$5:$5,'BS - Actual'!$1:$1,BN$2)-BN57-BN5,"")</f>
        <v>~CIRCULAR~REF~</v>
      </c>
      <c r="BO58" s="5" t="e">
        <f ca="1">IF(AND(COUNTA('BS - Actual'!$5:$5)&gt;0,BO57&lt;&gt;"",BO5&lt;&gt;""),SUMIFS('BS - Actual'!$5:$5,'BS - Actual'!$1:$1,BO$2)-BO57-BO5,"")</f>
        <v>~CIRCULAR~REF~</v>
      </c>
      <c r="BP58" s="5" t="e">
        <f ca="1">IF(AND(COUNTA('BS - Actual'!$5:$5)&gt;0,BP57&lt;&gt;"",BP5&lt;&gt;""),SUMIFS('BS - Actual'!$5:$5,'BS - Actual'!$1:$1,BP$2)-BP57-BP5,"")</f>
        <v>~CIRCULAR~REF~</v>
      </c>
      <c r="BQ58" s="5" t="e">
        <f ca="1">IF(AND(COUNTA('BS - Actual'!$5:$5)&gt;0,BQ57&lt;&gt;"",BQ5&lt;&gt;""),SUMIFS('BS - Actual'!$5:$5,'BS - Actual'!$1:$1,BQ$2)-BQ57-BQ5,"")</f>
        <v>~CIRCULAR~REF~</v>
      </c>
      <c r="BR58" s="5" t="e">
        <f ca="1">IF(AND(COUNTA('BS - Actual'!$5:$5)&gt;0,BR57&lt;&gt;"",BR5&lt;&gt;""),SUMIFS('BS - Actual'!$5:$5,'BS - Actual'!$1:$1,BR$2)-BR57-BR5,"")</f>
        <v>~CIRCULAR~REF~</v>
      </c>
    </row>
    <row r="59" spans="1:70">
      <c r="A59" s="4" t="s">
        <v>353</v>
      </c>
      <c r="B59" s="5" t="e">
        <f t="shared" ref="B59:BM59" ca="1" si="5">IF(AND(B5&lt;&gt;"",B57&lt;&gt;"",B58&lt;&gt;""),B5+B57+B58,"")</f>
        <v>~CIRCULAR~REF~</v>
      </c>
      <c r="C59" s="5" t="e">
        <f t="shared" ca="1" si="5"/>
        <v>~CIRCULAR~REF~</v>
      </c>
      <c r="D59" s="5" t="e">
        <f t="shared" ca="1" si="5"/>
        <v>~CIRCULAR~REF~</v>
      </c>
      <c r="E59" s="5" t="e">
        <f t="shared" ca="1" si="5"/>
        <v>~CIRCULAR~REF~</v>
      </c>
      <c r="F59" s="5" t="e">
        <f t="shared" ca="1" si="5"/>
        <v>~CIRCULAR~REF~</v>
      </c>
      <c r="G59" s="5" t="e">
        <f t="shared" ca="1" si="5"/>
        <v>~CIRCULAR~REF~</v>
      </c>
      <c r="H59" s="5" t="e">
        <f t="shared" ca="1" si="5"/>
        <v>~CIRCULAR~REF~</v>
      </c>
      <c r="I59" s="5" t="e">
        <f t="shared" ca="1" si="5"/>
        <v>~CIRCULAR~REF~</v>
      </c>
      <c r="J59" s="5" t="e">
        <f t="shared" ca="1" si="5"/>
        <v>~CIRCULAR~REF~</v>
      </c>
      <c r="K59" s="5" t="e">
        <f t="shared" ca="1" si="5"/>
        <v>~CIRCULAR~REF~</v>
      </c>
      <c r="L59" s="5" t="e">
        <f t="shared" ca="1" si="5"/>
        <v>~CIRCULAR~REF~</v>
      </c>
      <c r="M59" s="5" t="e">
        <f t="shared" ca="1" si="5"/>
        <v>~CIRCULAR~REF~</v>
      </c>
      <c r="N59" s="5" t="e">
        <f t="shared" ca="1" si="5"/>
        <v>~CIRCULAR~REF~</v>
      </c>
      <c r="O59" s="5" t="e">
        <f t="shared" ca="1" si="5"/>
        <v>~CIRCULAR~REF~</v>
      </c>
      <c r="P59" s="5" t="e">
        <f t="shared" ca="1" si="5"/>
        <v>~CIRCULAR~REF~</v>
      </c>
      <c r="Q59" s="5" t="e">
        <f t="shared" ca="1" si="5"/>
        <v>~CIRCULAR~REF~</v>
      </c>
      <c r="R59" s="5" t="e">
        <f t="shared" ca="1" si="5"/>
        <v>~CIRCULAR~REF~</v>
      </c>
      <c r="S59" s="5" t="e">
        <f t="shared" ca="1" si="5"/>
        <v>~CIRCULAR~REF~</v>
      </c>
      <c r="T59" s="5" t="e">
        <f t="shared" ca="1" si="5"/>
        <v>~CIRCULAR~REF~</v>
      </c>
      <c r="U59" s="5" t="e">
        <f t="shared" ca="1" si="5"/>
        <v>~CIRCULAR~REF~</v>
      </c>
      <c r="V59" s="5" t="e">
        <f t="shared" ca="1" si="5"/>
        <v>~CIRCULAR~REF~</v>
      </c>
      <c r="W59" s="5" t="e">
        <f t="shared" ca="1" si="5"/>
        <v>~CIRCULAR~REF~</v>
      </c>
      <c r="X59" s="5" t="e">
        <f t="shared" ca="1" si="5"/>
        <v>~CIRCULAR~REF~</v>
      </c>
      <c r="Y59" s="5" t="e">
        <f t="shared" ca="1" si="5"/>
        <v>~CIRCULAR~REF~</v>
      </c>
      <c r="Z59" s="5" t="e">
        <f t="shared" ca="1" si="5"/>
        <v>~CIRCULAR~REF~</v>
      </c>
      <c r="AA59" s="5" t="e">
        <f t="shared" ca="1" si="5"/>
        <v>~CIRCULAR~REF~</v>
      </c>
      <c r="AB59" s="5" t="e">
        <f t="shared" ca="1" si="5"/>
        <v>~CIRCULAR~REF~</v>
      </c>
      <c r="AC59" s="5" t="e">
        <f t="shared" ca="1" si="5"/>
        <v>~CIRCULAR~REF~</v>
      </c>
      <c r="AD59" s="5" t="e">
        <f t="shared" ca="1" si="5"/>
        <v>~CIRCULAR~REF~</v>
      </c>
      <c r="AE59" s="5" t="e">
        <f t="shared" ca="1" si="5"/>
        <v>~CIRCULAR~REF~</v>
      </c>
      <c r="AF59" s="5" t="e">
        <f t="shared" ca="1" si="5"/>
        <v>~CIRCULAR~REF~</v>
      </c>
      <c r="AG59" s="5" t="e">
        <f t="shared" ca="1" si="5"/>
        <v>~CIRCULAR~REF~</v>
      </c>
      <c r="AH59" s="5" t="e">
        <f t="shared" ca="1" si="5"/>
        <v>~CIRCULAR~REF~</v>
      </c>
      <c r="AI59" s="5" t="e">
        <f t="shared" ca="1" si="5"/>
        <v>~CIRCULAR~REF~</v>
      </c>
      <c r="AJ59" s="5" t="e">
        <f t="shared" ca="1" si="5"/>
        <v>~CIRCULAR~REF~</v>
      </c>
      <c r="AK59" s="5" t="e">
        <f t="shared" ca="1" si="5"/>
        <v>~CIRCULAR~REF~</v>
      </c>
      <c r="AL59" s="5" t="e">
        <f t="shared" ca="1" si="5"/>
        <v>~CIRCULAR~REF~</v>
      </c>
      <c r="AM59" s="5" t="e">
        <f t="shared" ca="1" si="5"/>
        <v>~CIRCULAR~REF~</v>
      </c>
      <c r="AN59" s="5" t="e">
        <f t="shared" ca="1" si="5"/>
        <v>~CIRCULAR~REF~</v>
      </c>
      <c r="AO59" s="5" t="e">
        <f t="shared" ca="1" si="5"/>
        <v>~CIRCULAR~REF~</v>
      </c>
      <c r="AP59" s="5" t="e">
        <f t="shared" ca="1" si="5"/>
        <v>~CIRCULAR~REF~</v>
      </c>
      <c r="AQ59" s="5" t="e">
        <f t="shared" ca="1" si="5"/>
        <v>~CIRCULAR~REF~</v>
      </c>
      <c r="AR59" s="5" t="e">
        <f t="shared" ca="1" si="5"/>
        <v>~CIRCULAR~REF~</v>
      </c>
      <c r="AS59" s="5" t="e">
        <f t="shared" ca="1" si="5"/>
        <v>~CIRCULAR~REF~</v>
      </c>
      <c r="AT59" s="5" t="e">
        <f t="shared" ca="1" si="5"/>
        <v>~CIRCULAR~REF~</v>
      </c>
      <c r="AU59" s="5" t="e">
        <f t="shared" ca="1" si="5"/>
        <v>~CIRCULAR~REF~</v>
      </c>
      <c r="AV59" s="5" t="e">
        <f t="shared" ca="1" si="5"/>
        <v>~CIRCULAR~REF~</v>
      </c>
      <c r="AW59" s="5" t="e">
        <f t="shared" ca="1" si="5"/>
        <v>~CIRCULAR~REF~</v>
      </c>
      <c r="AX59" s="5" t="e">
        <f t="shared" ca="1" si="5"/>
        <v>~CIRCULAR~REF~</v>
      </c>
      <c r="AY59" s="5" t="e">
        <f t="shared" ca="1" si="5"/>
        <v>~CIRCULAR~REF~</v>
      </c>
      <c r="AZ59" s="5" t="e">
        <f t="shared" ca="1" si="5"/>
        <v>~CIRCULAR~REF~</v>
      </c>
      <c r="BA59" s="5" t="e">
        <f t="shared" ca="1" si="5"/>
        <v>~CIRCULAR~REF~</v>
      </c>
      <c r="BB59" s="5" t="e">
        <f t="shared" ca="1" si="5"/>
        <v>~CIRCULAR~REF~</v>
      </c>
      <c r="BC59" s="5" t="e">
        <f t="shared" ca="1" si="5"/>
        <v>~CIRCULAR~REF~</v>
      </c>
      <c r="BD59" s="5" t="e">
        <f t="shared" ca="1" si="5"/>
        <v>~CIRCULAR~REF~</v>
      </c>
      <c r="BE59" s="5" t="e">
        <f t="shared" ca="1" si="5"/>
        <v>~CIRCULAR~REF~</v>
      </c>
      <c r="BF59" s="5" t="e">
        <f t="shared" ca="1" si="5"/>
        <v>~CIRCULAR~REF~</v>
      </c>
      <c r="BG59" s="5" t="e">
        <f t="shared" ca="1" si="5"/>
        <v>~CIRCULAR~REF~</v>
      </c>
      <c r="BH59" s="5" t="e">
        <f t="shared" ca="1" si="5"/>
        <v>~CIRCULAR~REF~</v>
      </c>
      <c r="BI59" s="5" t="e">
        <f t="shared" ca="1" si="5"/>
        <v>~CIRCULAR~REF~</v>
      </c>
      <c r="BJ59" s="5" t="e">
        <f t="shared" ca="1" si="5"/>
        <v>~CIRCULAR~REF~</v>
      </c>
      <c r="BK59" s="5" t="e">
        <f t="shared" ca="1" si="5"/>
        <v>~CIRCULAR~REF~</v>
      </c>
      <c r="BL59" s="5" t="e">
        <f t="shared" ca="1" si="5"/>
        <v>~CIRCULAR~REF~</v>
      </c>
      <c r="BM59" s="5" t="e">
        <f t="shared" ca="1" si="5"/>
        <v>~CIRCULAR~REF~</v>
      </c>
      <c r="BN59" s="5" t="e">
        <f ca="1">IF(AND(BN5&lt;&gt;"",BN57&lt;&gt;"",BN58&lt;&gt;""),BN5+BN57+BN58,"")</f>
        <v>~CIRCULAR~REF~</v>
      </c>
      <c r="BO59" s="5" t="e">
        <f ca="1">IF(AND(BO5&lt;&gt;"",BO57&lt;&gt;"",BO58&lt;&gt;""),BO5+BO57+BO58,"")</f>
        <v>~CIRCULAR~REF~</v>
      </c>
      <c r="BP59" s="5" t="e">
        <f ca="1">IF(AND(BP5&lt;&gt;"",BP57&lt;&gt;"",BP58&lt;&gt;""),BP5+BP57+BP58,"")</f>
        <v>~CIRCULAR~REF~</v>
      </c>
      <c r="BQ59" s="5" t="e">
        <f ca="1">IF(AND(BQ5&lt;&gt;"",BQ57&lt;&gt;"",BQ58&lt;&gt;""),BQ5+BQ57+BQ58,"")</f>
        <v>~CIRCULAR~REF~</v>
      </c>
      <c r="BR59" s="5" t="e">
        <f ca="1">IF(AND(BR5&lt;&gt;"",BR57&lt;&gt;"",BR58&lt;&gt;""),BR5+BR57+BR58,"")</f>
        <v>~CIRCULAR~REF~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IS - Initial Underwriting</vt:lpstr>
      <vt:lpstr>BS - Initial Underwriting</vt:lpstr>
      <vt:lpstr>CF - Initial Underwriting</vt:lpstr>
      <vt:lpstr>IS - Budget</vt:lpstr>
      <vt:lpstr>BS - Budget</vt:lpstr>
      <vt:lpstr>CF - Budget</vt:lpstr>
      <vt:lpstr>IS - Actual</vt:lpstr>
      <vt:lpstr>BS - Actual</vt:lpstr>
      <vt:lpstr>CF - Actual</vt:lpstr>
      <vt:lpstr>IS - Revised Forecast</vt:lpstr>
      <vt:lpstr>BS - Revised Forecast</vt:lpstr>
      <vt:lpstr>CF - Revised Forecast</vt:lpstr>
      <vt:lpstr>IS - Audited</vt:lpstr>
      <vt:lpstr>BS - Audited</vt:lpstr>
      <vt:lpstr>CF - Audited</vt:lpstr>
      <vt:lpstr>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2024-10-30T11:20:00Z</dcterms:created>
  <dc:creator>Unknown</dc:creator>
  <cp:lastModifiedBy>Prathamesh Birajdar</cp:lastModifiedBy>
  <dcterms:modified xsi:type="dcterms:W3CDTF">2024-10-30T12:32:10Z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1033-5.7.2.8094</vt:lpwstr>
  </property>
</Properties>
</file>